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15" yWindow="7815" windowWidth="15570" windowHeight="9750"/>
  </bookViews>
  <sheets>
    <sheet name="Index" sheetId="7" r:id="rId1"/>
    <sheet name="Table A1" sheetId="12" r:id="rId2"/>
    <sheet name="Table A1_2014" sheetId="11" state="hidden" r:id="rId3"/>
    <sheet name="Table A1_2015" sheetId="21" state="hidden" r:id="rId4"/>
    <sheet name="Table A1_2013" sheetId="1" state="hidden" r:id="rId5"/>
    <sheet name="Table A2_2014" sheetId="10" state="hidden" r:id="rId6"/>
    <sheet name="Table A2_2013" sheetId="2" state="hidden" r:id="rId7"/>
    <sheet name="Table A2_2015" sheetId="20" state="hidden" r:id="rId8"/>
    <sheet name="Table A2" sheetId="9" r:id="rId9"/>
    <sheet name="Table A3_2014" sheetId="15" state="hidden" r:id="rId10"/>
    <sheet name="Table A3_2013" sheetId="13" state="hidden" r:id="rId11"/>
    <sheet name="Table A3_2015" sheetId="19" state="hidden" r:id="rId12"/>
    <sheet name="Table A3" sheetId="3" r:id="rId13"/>
    <sheet name="Table A4_2013" sheetId="4" state="hidden" r:id="rId14"/>
    <sheet name="Table A4_2014" sheetId="16" state="hidden" r:id="rId15"/>
    <sheet name="Table A4_2015" sheetId="18" state="hidden" r:id="rId16"/>
    <sheet name="Table A4" sheetId="17" r:id="rId17"/>
    <sheet name="Table B1" sheetId="5" r:id="rId18"/>
    <sheet name="Table B2" sheetId="6" r:id="rId19"/>
    <sheet name="Table B3" sheetId="2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ENG">'[1]Supporting worksheet - ENG'!$B$5:$AE$157</definedName>
    <definedName name="jayne">'[1]2009 changes'!$B$5:$O$158</definedName>
    <definedName name="LA">'[4]LA lookup'!$A$2:$C$155</definedName>
    <definedName name="LA_coverage">'[5]Number of schools per LA'!$A$3:$C$175</definedName>
    <definedName name="LA_name">'[4]LA lookup'!$C$2:$D$155</definedName>
    <definedName name="LAD" localSheetId="3">[5]TableA3_2008!#REF!</definedName>
    <definedName name="LAD" localSheetId="7">[5]TableA3_2008!#REF!</definedName>
    <definedName name="LAD" localSheetId="11">[5]TableA3_2008!#REF!</definedName>
    <definedName name="LAD" localSheetId="15">[5]TableA3_2008!#REF!</definedName>
    <definedName name="LAD">[5]TableA3_2008!#REF!</definedName>
    <definedName name="lev2bpl">[6]Sheet3!$B$5:$K$170</definedName>
    <definedName name="Lev2bpl07">[7]Sheet3!$O$5:$X$170</definedName>
    <definedName name="Lev2pl">[6]Sheet2!$B$5:$N$170</definedName>
    <definedName name="Lev2pl07">[7]Sheet2!$R$5:$AD$170</definedName>
    <definedName name="lev3pl">[6]Sheet4!$B$5:$N$170</definedName>
    <definedName name="Lev3pl07">[7]Sheet4!$R$5:$AD$170</definedName>
    <definedName name="MAT">'[1]Supporting worksheet - MAT'!$B$5:$AE$157</definedName>
    <definedName name="math_lev">'[2]2006 Data'!$C$29:$T$31</definedName>
    <definedName name="math_lev04">'[2]2004 Data'!$C$30:$T$32</definedName>
    <definedName name="math_lev05">'[2]2005 data'!$C$30:$T$32</definedName>
    <definedName name="math_lev07">'[8]2007 Data'!$C$29:$T$31</definedName>
    <definedName name="_xlnm.Print_Area" localSheetId="1">'Table A1'!$A$1:$N$136</definedName>
    <definedName name="_xlnm.Print_Area" localSheetId="4">'Table A1_2013'!$A$1:$O$138</definedName>
    <definedName name="_xlnm.Print_Area" localSheetId="8">'Table A2'!$A$1:$N$94</definedName>
    <definedName name="_xlnm.Print_Area" localSheetId="6">'Table A2_2013'!$A$1:$N$94</definedName>
    <definedName name="_xlnm.Print_Area" localSheetId="12">'Table A3'!$A$1:$O$441</definedName>
    <definedName name="_xlnm.Print_Area" localSheetId="16">'Table A4'!$A$1:$P$468</definedName>
    <definedName name="_xlnm.Print_Area" localSheetId="13">'Table A4_2013'!$A$1:$P$469</definedName>
    <definedName name="_xlnm.Print_Area" localSheetId="17">'Table B1'!$A$1:$N$93</definedName>
    <definedName name="_xlnm.Print_Area" localSheetId="18">'Table B2'!$A$1:$P$444</definedName>
    <definedName name="_xlnm.Print_Area" localSheetId="19">'Table B3'!$A$1:$H$545</definedName>
    <definedName name="_xlnm.Print_Titles" localSheetId="1">'Table A1'!$1:$7</definedName>
    <definedName name="_xlnm.Print_Titles" localSheetId="4">'Table A1_2013'!$1:$7</definedName>
    <definedName name="_xlnm.Print_Titles" localSheetId="12">'Table A3'!$1:$7</definedName>
    <definedName name="_xlnm.Print_Titles" localSheetId="16">'Table A4'!$1:$8</definedName>
    <definedName name="_xlnm.Print_Titles" localSheetId="13">'Table A4_2013'!$1:$8</definedName>
    <definedName name="_xlnm.Print_Titles" localSheetId="17">'Table B1'!$1:$7</definedName>
    <definedName name="_xlnm.Print_Titles" localSheetId="18">'Table B2'!$1:$7</definedName>
    <definedName name="_xlnm.Print_Titles" localSheetId="19">'Table B3'!$1:$7</definedName>
    <definedName name="read_lev">'[2]2006 Data'!$C$13:$T$15</definedName>
    <definedName name="read_lev04">'[2]2004 Data'!$C$14:$T$16</definedName>
    <definedName name="read_lev05">'[2]2005 data'!$C$14:$T$16</definedName>
    <definedName name="read_lev07">'[8]2007 Data'!$C$13:$T$15</definedName>
    <definedName name="revised">'[9]new %'!$B$10:$IT$176</definedName>
    <definedName name="sci_lev">'[2]2006 Data'!$C$37:$X$39</definedName>
    <definedName name="sci_lev05">'[2]2005 data'!$C$38:$T$40</definedName>
    <definedName name="sci_lev07">'[8]2007 Data'!$C$37:$T$39</definedName>
    <definedName name="scieng_lev">'[2]2006 Data'!$C$45:$W$47</definedName>
    <definedName name="scieng_lev07">'[8]2007 Data'!$C$45:$T$47</definedName>
    <definedName name="scilife_lev">'[2]2006 Data'!$C$53:$W$55</definedName>
    <definedName name="scilife_lev07">'[8]2007 Data'!$C$53:$T$55</definedName>
    <definedName name="sciphy_lev">'[2]2006 Data'!$C$69:$W$71</definedName>
    <definedName name="sciphy_lev07">'[8]2007 Data'!$C$69:$T$71</definedName>
    <definedName name="scipro_lev">'[2]2006 Data'!$C$61:$W$63</definedName>
    <definedName name="scipro_lev07">'[8]2007 Data'!$C$61:$T$63</definedName>
    <definedName name="sfr" localSheetId="3">#REF!</definedName>
    <definedName name="sfr" localSheetId="7">#REF!</definedName>
    <definedName name="sfr" localSheetId="11">#REF!</definedName>
    <definedName name="sfr" localSheetId="15">#REF!</definedName>
    <definedName name="sfr">#REF!</definedName>
    <definedName name="speak_lev">'[2]2006 Data'!$C$5:$W$7</definedName>
    <definedName name="speak_lev05">'[2]2005 data'!$C$6:$T$8</definedName>
    <definedName name="speak_lev07">'[8]2007 Data'!$C$5:$T$7</definedName>
    <definedName name="supp" localSheetId="3">#REF!</definedName>
    <definedName name="supp" localSheetId="7">#REF!</definedName>
    <definedName name="supp" localSheetId="11">#REF!</definedName>
    <definedName name="supp" localSheetId="15">#REF!</definedName>
    <definedName name="supp">#REF!</definedName>
    <definedName name="suppress">'[10]LAs to suppress'!$A$6:$T$186</definedName>
    <definedName name="suppress2">'[11]LAs to suppress'!$A$6:$T$186</definedName>
    <definedName name="tab_1" localSheetId="3">#REF!</definedName>
    <definedName name="tab_1" localSheetId="7">#REF!</definedName>
    <definedName name="tab_1" localSheetId="11">#REF!</definedName>
    <definedName name="tab_1" localSheetId="15">#REF!</definedName>
    <definedName name="tab_1">#REF!</definedName>
    <definedName name="tab_2" localSheetId="3">#REF!</definedName>
    <definedName name="tab_2" localSheetId="7">#REF!</definedName>
    <definedName name="tab_2" localSheetId="11">#REF!</definedName>
    <definedName name="tab_2" localSheetId="15">#REF!</definedName>
    <definedName name="tab_2">#REF!</definedName>
    <definedName name="tab_4">'[4]table 4 %'!$B$12:$ER$177</definedName>
    <definedName name="tab_5">'[4]table 5 %'!$B$12:$ES$177</definedName>
    <definedName name="tab_6">'[4]table 6 %'!$B$12:$IT$177</definedName>
    <definedName name="table" localSheetId="3">#REF!</definedName>
    <definedName name="table" localSheetId="7">#REF!</definedName>
    <definedName name="table" localSheetId="11">#REF!</definedName>
    <definedName name="table" localSheetId="15">#REF!</definedName>
    <definedName name="table">#REF!</definedName>
    <definedName name="Table_A3">'[12]Table 6'!$A$1</definedName>
    <definedName name="Table_D1__Achievements_at_Key_Stage_2_by_IDACI_decile_of_Pupil_Residence_2008">'[13]Table D1'!$A$1</definedName>
    <definedName name="Table_D2__Achievements_at_Key_Stage_2_by_Degree_of_Rurality_of_Pupil_Residence_2008">'[13]Table D2'!$A$1</definedName>
    <definedName name="Table_D4__Achievements_at_Key_Stage_2_by_Neighbourhood_Renewal_Area_of_Pupil_Residence_2008">'[13]Table D3'!$A$1</definedName>
    <definedName name="Table_D5__Achievements_at_Key_Stage_2_by_IDACI_decile_and_degree_of_rurality_of_Pupil_Residence_2008">'[13]Table D4'!$A$1</definedName>
    <definedName name="Table_D6__Percentage_of_pupils_achieving_level_4_or_above_in_2008_Key_Stage_2_tests_by_Local_Authority_District_and_IDACI_score_of_SOA_of_pupil_residency">'[13]Table D5'!$A$1</definedName>
    <definedName name="Table_E1__National_Indicator_102___Achievement_gap_between_pupils_eligible_for_free_school_meals_and_their_peers_achieving_the_expected_level_at_Key_Stage_2__at_National_level">'[14]Table E1'!$A$1</definedName>
    <definedName name="Table_E2__National_Indicator_102___Achievement_gap_between_pupils_eligible_for_free_school_meals_and_their_peers_achieving_the_expected_level_at_Key_Stage_2__by_Local_Authority_and_Government_Office_Region">'[14]Table E2'!$A$1</definedName>
    <definedName name="Table_E3__National_Indicator_104___The_special_educational_needs__SEN_1_non_SEN_gap___achieving_Key_Stage_2_English_and_Maths_threshold__at_National_level">'[14]Table E3'!$A$1</definedName>
    <definedName name="Table_E4__National_Indicator_104___The_special_educational_needs__SEN_1_non_SEN_gap___achieving_Key_Stage_2_English_and_Maths_threshold__by_Local_Authority_and_Government_Office_Region">'[14]Table E4'!$A$1</definedName>
    <definedName name="Table_E5__National_Indicator_107___Key_Stage_2_attainment_for_Black_and_minority_ethnic_groups__at_National_level">'[14]Table E5'!$A$1</definedName>
    <definedName name="Table_E6__National_Indicator_107___Key_Stage_2_attainment_for_Black_and_minority_ethnic_groups__by_Local_Authority_and_Government_Office_Region">'[14]Table E6'!$A$1</definedName>
    <definedName name="Table1_MONTH_2006" localSheetId="3">'[15]Table 1_2006_data'!#REF!</definedName>
    <definedName name="Table1_MONTH_2006" localSheetId="7">'[15]Table 1_2006_data'!#REF!</definedName>
    <definedName name="Table1_MONTH_2006" localSheetId="11">'[15]Table 1_2006_data'!#REF!</definedName>
    <definedName name="Table1_MONTH_2006" localSheetId="15">'[15]Table 1_2006_data'!#REF!</definedName>
    <definedName name="Table1_MONTH_2006">'[15]Table 1_2006_data'!#REF!</definedName>
    <definedName name="TAble3_2010" localSheetId="3">#REF!</definedName>
    <definedName name="TAble3_2010" localSheetId="7">#REF!</definedName>
    <definedName name="TAble3_2010" localSheetId="11">#REF!</definedName>
    <definedName name="TAble3_2010" localSheetId="15">#REF!</definedName>
    <definedName name="TAble3_2010">#REF!</definedName>
    <definedName name="TableA1_2013">'Table A1_2013'!$E$10:$N$127</definedName>
    <definedName name="TableA1_2014">'Table A1_2014'!$E$10:$N$127</definedName>
    <definedName name="TableA1_2015">'Table A1_2015'!$E$10:$N$127</definedName>
    <definedName name="TableA2_2013">'Table A2_2013'!$E$9:$N$86</definedName>
    <definedName name="TableA2_2014">'Table A2_2014'!$E$9:$N$86</definedName>
    <definedName name="TableA2_2015">'Table A2_2015'!$E$9:$N$86</definedName>
    <definedName name="TableA3_2010">'[16]A3 SPSS output'!$G$7:$U$385</definedName>
    <definedName name="TableA3_2013">'Table A3_2013'!$F$8:$O$428</definedName>
    <definedName name="TableA3_2014">'Table A3_2014'!$F$8:$O$428</definedName>
    <definedName name="TableA3_2015">'Table A3_2015'!$F$8:$O$428</definedName>
    <definedName name="TableA4_2013">'Table A4_2013'!$G$10:$P$457</definedName>
    <definedName name="TableA4_2014">'Table A4_2014'!$G$10:$P$457</definedName>
    <definedName name="TableA4_2015">'Table A4_2015'!$G$10:$P$457</definedName>
    <definedName name="TotPts">[6]Sheet7!$B$5:$N$170</definedName>
    <definedName name="TotPts07">[7]Sheet7!$R$5:$AD$170</definedName>
    <definedName name="turnout">[1]turnout!$B$3:$I$155</definedName>
    <definedName name="ValidPts">[6]Sheet8!$B$5:$N$170</definedName>
    <definedName name="ValidPts07">[7]Sheet8!$R$5:$AD$170</definedName>
    <definedName name="ValidVal">[6]Sheet1!$B$5:$N$170</definedName>
    <definedName name="ValidVal07">[7]Sheet1!$R$5:$AD$170</definedName>
    <definedName name="write_lev">'[2]2006 Data'!$C$21:$T$23</definedName>
    <definedName name="write_lev04">'[2]2004 Data'!$C$22:$U$24</definedName>
    <definedName name="write_lev05">'[2]2005 data'!$C$22:$T$24</definedName>
    <definedName name="write_lev07">'[8]2007 Data'!$C$21:$T$23</definedName>
  </definedNames>
  <calcPr calcId="145621"/>
</workbook>
</file>

<file path=xl/calcChain.xml><?xml version="1.0" encoding="utf-8"?>
<calcChain xmlns="http://schemas.openxmlformats.org/spreadsheetml/2006/main">
  <c r="G7" i="22" l="1"/>
  <c r="E10" i="9" l="1"/>
  <c r="F10" i="9"/>
  <c r="G10" i="9"/>
  <c r="H10" i="9"/>
  <c r="I10" i="9"/>
  <c r="J10" i="9"/>
  <c r="K10" i="9"/>
  <c r="L10" i="9"/>
  <c r="M10" i="9"/>
  <c r="N10" i="9"/>
  <c r="E11" i="9"/>
  <c r="F11" i="9"/>
  <c r="G11" i="9"/>
  <c r="H11" i="9"/>
  <c r="I11" i="9"/>
  <c r="J11" i="9"/>
  <c r="K11" i="9"/>
  <c r="L11" i="9"/>
  <c r="M11" i="9"/>
  <c r="N11" i="9"/>
  <c r="E12" i="9"/>
  <c r="F12" i="9"/>
  <c r="G12" i="9"/>
  <c r="H12" i="9"/>
  <c r="I12" i="9"/>
  <c r="J12" i="9"/>
  <c r="K12" i="9"/>
  <c r="L12" i="9"/>
  <c r="M12" i="9"/>
  <c r="N12" i="9"/>
  <c r="E13" i="9"/>
  <c r="F13" i="9"/>
  <c r="G13" i="9"/>
  <c r="H13" i="9"/>
  <c r="I13" i="9"/>
  <c r="J13" i="9"/>
  <c r="K13" i="9"/>
  <c r="L13" i="9"/>
  <c r="M13" i="9"/>
  <c r="N13" i="9"/>
  <c r="E14" i="9"/>
  <c r="F14" i="9"/>
  <c r="G14" i="9"/>
  <c r="H14" i="9"/>
  <c r="I14" i="9"/>
  <c r="J14" i="9"/>
  <c r="K14" i="9"/>
  <c r="L14" i="9"/>
  <c r="M14" i="9"/>
  <c r="N14" i="9"/>
  <c r="E17" i="9"/>
  <c r="F17" i="9"/>
  <c r="G17" i="9"/>
  <c r="H17" i="9"/>
  <c r="I17" i="9"/>
  <c r="J17" i="9"/>
  <c r="K17" i="9"/>
  <c r="L17" i="9"/>
  <c r="M17" i="9"/>
  <c r="N17" i="9"/>
  <c r="E18" i="9"/>
  <c r="F18" i="9"/>
  <c r="G18" i="9"/>
  <c r="H18" i="9"/>
  <c r="I18" i="9"/>
  <c r="J18" i="9"/>
  <c r="K18" i="9"/>
  <c r="L18" i="9"/>
  <c r="M18" i="9"/>
  <c r="N18" i="9"/>
  <c r="E19" i="9"/>
  <c r="F19" i="9"/>
  <c r="G19" i="9"/>
  <c r="H19" i="9"/>
  <c r="I19" i="9"/>
  <c r="J19" i="9"/>
  <c r="K19" i="9"/>
  <c r="L19" i="9"/>
  <c r="M19" i="9"/>
  <c r="N19" i="9"/>
  <c r="E20" i="9"/>
  <c r="F20" i="9"/>
  <c r="G20" i="9"/>
  <c r="H20" i="9"/>
  <c r="I20" i="9"/>
  <c r="J20" i="9"/>
  <c r="K20" i="9"/>
  <c r="L20" i="9"/>
  <c r="M20" i="9"/>
  <c r="N20" i="9"/>
  <c r="E21" i="9"/>
  <c r="F21" i="9"/>
  <c r="G21" i="9"/>
  <c r="H21" i="9"/>
  <c r="I21" i="9"/>
  <c r="J21" i="9"/>
  <c r="K21" i="9"/>
  <c r="L21" i="9"/>
  <c r="M21" i="9"/>
  <c r="N21" i="9"/>
  <c r="E22" i="9"/>
  <c r="F22" i="9"/>
  <c r="G22" i="9"/>
  <c r="H22" i="9"/>
  <c r="I22" i="9"/>
  <c r="J22" i="9"/>
  <c r="K22" i="9"/>
  <c r="L22" i="9"/>
  <c r="M22" i="9"/>
  <c r="N22" i="9"/>
  <c r="E25" i="9"/>
  <c r="F25" i="9"/>
  <c r="G25" i="9"/>
  <c r="H25" i="9"/>
  <c r="I25" i="9"/>
  <c r="J25" i="9"/>
  <c r="K25" i="9"/>
  <c r="L25" i="9"/>
  <c r="M25" i="9"/>
  <c r="N25" i="9"/>
  <c r="E26" i="9"/>
  <c r="F26" i="9"/>
  <c r="G26" i="9"/>
  <c r="H26" i="9"/>
  <c r="I26" i="9"/>
  <c r="J26" i="9"/>
  <c r="K26" i="9"/>
  <c r="L26" i="9"/>
  <c r="M26" i="9"/>
  <c r="N26" i="9"/>
  <c r="E27" i="9"/>
  <c r="F27" i="9"/>
  <c r="G27" i="9"/>
  <c r="H27" i="9"/>
  <c r="I27" i="9"/>
  <c r="J27" i="9"/>
  <c r="K27" i="9"/>
  <c r="L27" i="9"/>
  <c r="M27" i="9"/>
  <c r="N27" i="9"/>
  <c r="E28" i="9"/>
  <c r="F28" i="9"/>
  <c r="G28" i="9"/>
  <c r="H28" i="9"/>
  <c r="I28" i="9"/>
  <c r="J28" i="9"/>
  <c r="K28" i="9"/>
  <c r="L28" i="9"/>
  <c r="M28" i="9"/>
  <c r="N28" i="9"/>
  <c r="E29" i="9"/>
  <c r="F29" i="9"/>
  <c r="G29" i="9"/>
  <c r="H29" i="9"/>
  <c r="I29" i="9"/>
  <c r="J29" i="9"/>
  <c r="K29" i="9"/>
  <c r="L29" i="9"/>
  <c r="M29" i="9"/>
  <c r="N29" i="9"/>
  <c r="E30" i="9"/>
  <c r="F30" i="9"/>
  <c r="G30" i="9"/>
  <c r="H30" i="9"/>
  <c r="I30" i="9"/>
  <c r="J30" i="9"/>
  <c r="K30" i="9"/>
  <c r="L30" i="9"/>
  <c r="M30" i="9"/>
  <c r="N30" i="9"/>
  <c r="E33" i="9"/>
  <c r="F33" i="9"/>
  <c r="G33" i="9"/>
  <c r="H33" i="9"/>
  <c r="I33" i="9"/>
  <c r="J33" i="9"/>
  <c r="K33" i="9"/>
  <c r="L33" i="9"/>
  <c r="M33" i="9"/>
  <c r="N33" i="9"/>
  <c r="E34" i="9"/>
  <c r="F34" i="9"/>
  <c r="G34" i="9"/>
  <c r="H34" i="9"/>
  <c r="I34" i="9"/>
  <c r="J34" i="9"/>
  <c r="K34" i="9"/>
  <c r="L34" i="9"/>
  <c r="M34" i="9"/>
  <c r="N34" i="9"/>
  <c r="E35" i="9"/>
  <c r="F35" i="9"/>
  <c r="G35" i="9"/>
  <c r="H35" i="9"/>
  <c r="I35" i="9"/>
  <c r="J35" i="9"/>
  <c r="K35" i="9"/>
  <c r="L35" i="9"/>
  <c r="M35" i="9"/>
  <c r="N35" i="9"/>
  <c r="E36" i="9"/>
  <c r="F36" i="9"/>
  <c r="G36" i="9"/>
  <c r="H36" i="9"/>
  <c r="I36" i="9"/>
  <c r="J36" i="9"/>
  <c r="K36" i="9"/>
  <c r="L36" i="9"/>
  <c r="M36" i="9"/>
  <c r="N36" i="9"/>
  <c r="E37" i="9"/>
  <c r="F37" i="9"/>
  <c r="G37" i="9"/>
  <c r="H37" i="9"/>
  <c r="I37" i="9"/>
  <c r="J37" i="9"/>
  <c r="K37" i="9"/>
  <c r="L37" i="9"/>
  <c r="M37" i="9"/>
  <c r="N37" i="9"/>
  <c r="E38" i="9"/>
  <c r="F38" i="9"/>
  <c r="G38" i="9"/>
  <c r="H38" i="9"/>
  <c r="I38" i="9"/>
  <c r="J38" i="9"/>
  <c r="K38" i="9"/>
  <c r="L38" i="9"/>
  <c r="M38" i="9"/>
  <c r="N38" i="9"/>
  <c r="E41" i="9"/>
  <c r="F41" i="9"/>
  <c r="G41" i="9"/>
  <c r="H41" i="9"/>
  <c r="I41" i="9"/>
  <c r="J41" i="9"/>
  <c r="K41" i="9"/>
  <c r="L41" i="9"/>
  <c r="M41" i="9"/>
  <c r="N41" i="9"/>
  <c r="E42" i="9"/>
  <c r="F42" i="9"/>
  <c r="G42" i="9"/>
  <c r="H42" i="9"/>
  <c r="I42" i="9"/>
  <c r="J42" i="9"/>
  <c r="K42" i="9"/>
  <c r="L42" i="9"/>
  <c r="M42" i="9"/>
  <c r="N42" i="9"/>
  <c r="E43" i="9"/>
  <c r="F43" i="9"/>
  <c r="G43" i="9"/>
  <c r="H43" i="9"/>
  <c r="I43" i="9"/>
  <c r="J43" i="9"/>
  <c r="K43" i="9"/>
  <c r="L43" i="9"/>
  <c r="M43" i="9"/>
  <c r="N43" i="9"/>
  <c r="E44" i="9"/>
  <c r="F44" i="9"/>
  <c r="G44" i="9"/>
  <c r="H44" i="9"/>
  <c r="I44" i="9"/>
  <c r="J44" i="9"/>
  <c r="K44" i="9"/>
  <c r="L44" i="9"/>
  <c r="M44" i="9"/>
  <c r="N44" i="9"/>
  <c r="E45" i="9"/>
  <c r="F45" i="9"/>
  <c r="G45" i="9"/>
  <c r="H45" i="9"/>
  <c r="I45" i="9"/>
  <c r="J45" i="9"/>
  <c r="K45" i="9"/>
  <c r="L45" i="9"/>
  <c r="M45" i="9"/>
  <c r="N45" i="9"/>
  <c r="E46" i="9"/>
  <c r="F46" i="9"/>
  <c r="G46" i="9"/>
  <c r="H46" i="9"/>
  <c r="I46" i="9"/>
  <c r="J46" i="9"/>
  <c r="K46" i="9"/>
  <c r="L46" i="9"/>
  <c r="M46" i="9"/>
  <c r="N46" i="9"/>
  <c r="E49" i="9"/>
  <c r="F49" i="9"/>
  <c r="G49" i="9"/>
  <c r="H49" i="9"/>
  <c r="I49" i="9"/>
  <c r="J49" i="9"/>
  <c r="K49" i="9"/>
  <c r="L49" i="9"/>
  <c r="M49" i="9"/>
  <c r="N49" i="9"/>
  <c r="E50" i="9"/>
  <c r="F50" i="9"/>
  <c r="G50" i="9"/>
  <c r="H50" i="9"/>
  <c r="I50" i="9"/>
  <c r="J50" i="9"/>
  <c r="K50" i="9"/>
  <c r="L50" i="9"/>
  <c r="M50" i="9"/>
  <c r="N50" i="9"/>
  <c r="E51" i="9"/>
  <c r="F51" i="9"/>
  <c r="G51" i="9"/>
  <c r="H51" i="9"/>
  <c r="I51" i="9"/>
  <c r="J51" i="9"/>
  <c r="K51" i="9"/>
  <c r="L51" i="9"/>
  <c r="M51" i="9"/>
  <c r="N51" i="9"/>
  <c r="E52" i="9"/>
  <c r="F52" i="9"/>
  <c r="G52" i="9"/>
  <c r="H52" i="9"/>
  <c r="I52" i="9"/>
  <c r="J52" i="9"/>
  <c r="K52" i="9"/>
  <c r="L52" i="9"/>
  <c r="M52" i="9"/>
  <c r="N52" i="9"/>
  <c r="E53" i="9"/>
  <c r="F53" i="9"/>
  <c r="G53" i="9"/>
  <c r="H53" i="9"/>
  <c r="I53" i="9"/>
  <c r="J53" i="9"/>
  <c r="K53" i="9"/>
  <c r="L53" i="9"/>
  <c r="M53" i="9"/>
  <c r="N53" i="9"/>
  <c r="E54" i="9"/>
  <c r="F54" i="9"/>
  <c r="G54" i="9"/>
  <c r="H54" i="9"/>
  <c r="I54" i="9"/>
  <c r="J54" i="9"/>
  <c r="K54" i="9"/>
  <c r="L54" i="9"/>
  <c r="M54" i="9"/>
  <c r="N54" i="9"/>
  <c r="E57" i="9"/>
  <c r="F57" i="9"/>
  <c r="G57" i="9"/>
  <c r="H57" i="9"/>
  <c r="I57" i="9"/>
  <c r="J57" i="9"/>
  <c r="K57" i="9"/>
  <c r="L57" i="9"/>
  <c r="M57" i="9"/>
  <c r="N57" i="9"/>
  <c r="E58" i="9"/>
  <c r="F58" i="9"/>
  <c r="G58" i="9"/>
  <c r="H58" i="9"/>
  <c r="I58" i="9"/>
  <c r="J58" i="9"/>
  <c r="K58" i="9"/>
  <c r="L58" i="9"/>
  <c r="M58" i="9"/>
  <c r="N58" i="9"/>
  <c r="E59" i="9"/>
  <c r="F59" i="9"/>
  <c r="G59" i="9"/>
  <c r="H59" i="9"/>
  <c r="I59" i="9"/>
  <c r="J59" i="9"/>
  <c r="K59" i="9"/>
  <c r="L59" i="9"/>
  <c r="M59" i="9"/>
  <c r="N59" i="9"/>
  <c r="E60" i="9"/>
  <c r="F60" i="9"/>
  <c r="G60" i="9"/>
  <c r="H60" i="9"/>
  <c r="I60" i="9"/>
  <c r="J60" i="9"/>
  <c r="K60" i="9"/>
  <c r="L60" i="9"/>
  <c r="M60" i="9"/>
  <c r="N60" i="9"/>
  <c r="E61" i="9"/>
  <c r="F61" i="9"/>
  <c r="G61" i="9"/>
  <c r="H61" i="9"/>
  <c r="I61" i="9"/>
  <c r="J61" i="9"/>
  <c r="K61" i="9"/>
  <c r="L61" i="9"/>
  <c r="M61" i="9"/>
  <c r="N61" i="9"/>
  <c r="E62" i="9"/>
  <c r="F62" i="9"/>
  <c r="G62" i="9"/>
  <c r="H62" i="9"/>
  <c r="I62" i="9"/>
  <c r="J62" i="9"/>
  <c r="K62" i="9"/>
  <c r="L62" i="9"/>
  <c r="M62" i="9"/>
  <c r="N62" i="9"/>
  <c r="E65" i="9"/>
  <c r="F65" i="9"/>
  <c r="G65" i="9"/>
  <c r="H65" i="9"/>
  <c r="I65" i="9"/>
  <c r="J65" i="9"/>
  <c r="K65" i="9"/>
  <c r="L65" i="9"/>
  <c r="M65" i="9"/>
  <c r="N65" i="9"/>
  <c r="E66" i="9"/>
  <c r="F66" i="9"/>
  <c r="G66" i="9"/>
  <c r="H66" i="9"/>
  <c r="I66" i="9"/>
  <c r="J66" i="9"/>
  <c r="K66" i="9"/>
  <c r="L66" i="9"/>
  <c r="M66" i="9"/>
  <c r="N66" i="9"/>
  <c r="E67" i="9"/>
  <c r="F67" i="9"/>
  <c r="G67" i="9"/>
  <c r="H67" i="9"/>
  <c r="I67" i="9"/>
  <c r="J67" i="9"/>
  <c r="K67" i="9"/>
  <c r="L67" i="9"/>
  <c r="M67" i="9"/>
  <c r="N67" i="9"/>
  <c r="E68" i="9"/>
  <c r="F68" i="9"/>
  <c r="G68" i="9"/>
  <c r="H68" i="9"/>
  <c r="I68" i="9"/>
  <c r="J68" i="9"/>
  <c r="K68" i="9"/>
  <c r="L68" i="9"/>
  <c r="M68" i="9"/>
  <c r="N68" i="9"/>
  <c r="E69" i="9"/>
  <c r="F69" i="9"/>
  <c r="G69" i="9"/>
  <c r="H69" i="9"/>
  <c r="I69" i="9"/>
  <c r="J69" i="9"/>
  <c r="K69" i="9"/>
  <c r="L69" i="9"/>
  <c r="M69" i="9"/>
  <c r="N69" i="9"/>
  <c r="E70" i="9"/>
  <c r="F70" i="9"/>
  <c r="G70" i="9"/>
  <c r="H70" i="9"/>
  <c r="I70" i="9"/>
  <c r="J70" i="9"/>
  <c r="K70" i="9"/>
  <c r="L70" i="9"/>
  <c r="M70" i="9"/>
  <c r="N70" i="9"/>
  <c r="E73" i="9"/>
  <c r="F73" i="9"/>
  <c r="G73" i="9"/>
  <c r="H73" i="9"/>
  <c r="I73" i="9"/>
  <c r="J73" i="9"/>
  <c r="K73" i="9"/>
  <c r="L73" i="9"/>
  <c r="M73" i="9"/>
  <c r="N73" i="9"/>
  <c r="E74" i="9"/>
  <c r="F74" i="9"/>
  <c r="G74" i="9"/>
  <c r="H74" i="9"/>
  <c r="I74" i="9"/>
  <c r="J74" i="9"/>
  <c r="K74" i="9"/>
  <c r="L74" i="9"/>
  <c r="M74" i="9"/>
  <c r="N74" i="9"/>
  <c r="E75" i="9"/>
  <c r="F75" i="9"/>
  <c r="G75" i="9"/>
  <c r="H75" i="9"/>
  <c r="I75" i="9"/>
  <c r="J75" i="9"/>
  <c r="K75" i="9"/>
  <c r="L75" i="9"/>
  <c r="M75" i="9"/>
  <c r="N75" i="9"/>
  <c r="E76" i="9"/>
  <c r="F76" i="9"/>
  <c r="G76" i="9"/>
  <c r="H76" i="9"/>
  <c r="I76" i="9"/>
  <c r="J76" i="9"/>
  <c r="K76" i="9"/>
  <c r="L76" i="9"/>
  <c r="M76" i="9"/>
  <c r="N76" i="9"/>
  <c r="E77" i="9"/>
  <c r="F77" i="9"/>
  <c r="G77" i="9"/>
  <c r="H77" i="9"/>
  <c r="I77" i="9"/>
  <c r="J77" i="9"/>
  <c r="K77" i="9"/>
  <c r="L77" i="9"/>
  <c r="M77" i="9"/>
  <c r="N77" i="9"/>
  <c r="E78" i="9"/>
  <c r="F78" i="9"/>
  <c r="G78" i="9"/>
  <c r="H78" i="9"/>
  <c r="I78" i="9"/>
  <c r="J78" i="9"/>
  <c r="K78" i="9"/>
  <c r="L78" i="9"/>
  <c r="M78" i="9"/>
  <c r="N78" i="9"/>
  <c r="E81" i="9"/>
  <c r="F81" i="9"/>
  <c r="G81" i="9"/>
  <c r="H81" i="9"/>
  <c r="I81" i="9"/>
  <c r="J81" i="9"/>
  <c r="K81" i="9"/>
  <c r="L81" i="9"/>
  <c r="M81" i="9"/>
  <c r="N81" i="9"/>
  <c r="E82" i="9"/>
  <c r="F82" i="9"/>
  <c r="G82" i="9"/>
  <c r="H82" i="9"/>
  <c r="I82" i="9"/>
  <c r="J82" i="9"/>
  <c r="K82" i="9"/>
  <c r="L82" i="9"/>
  <c r="M82" i="9"/>
  <c r="N82" i="9"/>
  <c r="E83" i="9"/>
  <c r="F83" i="9"/>
  <c r="G83" i="9"/>
  <c r="H83" i="9"/>
  <c r="I83" i="9"/>
  <c r="J83" i="9"/>
  <c r="K83" i="9"/>
  <c r="L83" i="9"/>
  <c r="M83" i="9"/>
  <c r="N83" i="9"/>
  <c r="E84" i="9"/>
  <c r="F84" i="9"/>
  <c r="G84" i="9"/>
  <c r="H84" i="9"/>
  <c r="I84" i="9"/>
  <c r="J84" i="9"/>
  <c r="K84" i="9"/>
  <c r="L84" i="9"/>
  <c r="M84" i="9"/>
  <c r="N84" i="9"/>
  <c r="E85" i="9"/>
  <c r="F85" i="9"/>
  <c r="G85" i="9"/>
  <c r="H85" i="9"/>
  <c r="I85" i="9"/>
  <c r="J85" i="9"/>
  <c r="K85" i="9"/>
  <c r="L85" i="9"/>
  <c r="M85" i="9"/>
  <c r="N85" i="9"/>
  <c r="E86" i="9"/>
  <c r="F86" i="9"/>
  <c r="G86" i="9"/>
  <c r="H86" i="9"/>
  <c r="I86" i="9"/>
  <c r="J86" i="9"/>
  <c r="K86" i="9"/>
  <c r="L86" i="9"/>
  <c r="M86" i="9"/>
  <c r="N86" i="9"/>
  <c r="F9" i="9"/>
  <c r="G9" i="9"/>
  <c r="H9" i="9"/>
  <c r="I9" i="9"/>
  <c r="J9" i="9"/>
  <c r="K9" i="9"/>
  <c r="L9" i="9"/>
  <c r="M9" i="9"/>
  <c r="N9" i="9"/>
  <c r="E9" i="9"/>
  <c r="E11" i="12" l="1"/>
  <c r="F11" i="12"/>
  <c r="G11" i="12"/>
  <c r="H11" i="12"/>
  <c r="I11" i="12"/>
  <c r="J11" i="12"/>
  <c r="K11" i="12"/>
  <c r="L11" i="12"/>
  <c r="M11" i="12"/>
  <c r="N11" i="12"/>
  <c r="E12" i="12"/>
  <c r="F12" i="12"/>
  <c r="G12" i="12"/>
  <c r="H12" i="12"/>
  <c r="I12" i="12"/>
  <c r="J12" i="12"/>
  <c r="K12" i="12"/>
  <c r="L12" i="12"/>
  <c r="M12" i="12"/>
  <c r="N12" i="12"/>
  <c r="E13" i="12"/>
  <c r="F13" i="12"/>
  <c r="G13" i="12"/>
  <c r="H13" i="12"/>
  <c r="I13" i="12"/>
  <c r="J13" i="12"/>
  <c r="K13" i="12"/>
  <c r="L13" i="12"/>
  <c r="M13" i="12"/>
  <c r="N13" i="12"/>
  <c r="E14" i="12"/>
  <c r="F14" i="12"/>
  <c r="G14" i="12"/>
  <c r="H14" i="12"/>
  <c r="I14" i="12"/>
  <c r="J14" i="12"/>
  <c r="K14" i="12"/>
  <c r="L14" i="12"/>
  <c r="M14" i="12"/>
  <c r="N14" i="12"/>
  <c r="E15" i="12"/>
  <c r="F15" i="12"/>
  <c r="G15" i="12"/>
  <c r="H15" i="12"/>
  <c r="I15" i="12"/>
  <c r="J15" i="12"/>
  <c r="K15" i="12"/>
  <c r="L15" i="12"/>
  <c r="M15" i="12"/>
  <c r="N15" i="12"/>
  <c r="E16" i="12"/>
  <c r="F16" i="12"/>
  <c r="G16" i="12"/>
  <c r="H16" i="12"/>
  <c r="I16" i="12"/>
  <c r="J16" i="12"/>
  <c r="K16" i="12"/>
  <c r="L16" i="12"/>
  <c r="M16" i="12"/>
  <c r="N16" i="12"/>
  <c r="E17" i="12"/>
  <c r="F17" i="12"/>
  <c r="G17" i="12"/>
  <c r="H17" i="12"/>
  <c r="I17" i="12"/>
  <c r="J17" i="12"/>
  <c r="K17" i="12"/>
  <c r="L17" i="12"/>
  <c r="M17" i="12"/>
  <c r="N17" i="12"/>
  <c r="E18" i="12"/>
  <c r="F18" i="12"/>
  <c r="G18" i="12"/>
  <c r="H18" i="12"/>
  <c r="I18" i="12"/>
  <c r="J18" i="12"/>
  <c r="K18" i="12"/>
  <c r="L18" i="12"/>
  <c r="M18" i="12"/>
  <c r="N18" i="12"/>
  <c r="E19" i="12"/>
  <c r="F19" i="12"/>
  <c r="G19" i="12"/>
  <c r="H19" i="12"/>
  <c r="I19" i="12"/>
  <c r="J19" i="12"/>
  <c r="K19" i="12"/>
  <c r="L19" i="12"/>
  <c r="M19" i="12"/>
  <c r="N19" i="12"/>
  <c r="E22" i="12"/>
  <c r="F22" i="12"/>
  <c r="G22" i="12"/>
  <c r="H22" i="12"/>
  <c r="I22" i="12"/>
  <c r="J22" i="12"/>
  <c r="K22" i="12"/>
  <c r="L22" i="12"/>
  <c r="M22" i="12"/>
  <c r="N22" i="12"/>
  <c r="E23" i="12"/>
  <c r="F23" i="12"/>
  <c r="G23" i="12"/>
  <c r="H23" i="12"/>
  <c r="I23" i="12"/>
  <c r="J23" i="12"/>
  <c r="K23" i="12"/>
  <c r="L23" i="12"/>
  <c r="M23" i="12"/>
  <c r="N23" i="12"/>
  <c r="E24" i="12"/>
  <c r="F24" i="12"/>
  <c r="G24" i="12"/>
  <c r="H24" i="12"/>
  <c r="I24" i="12"/>
  <c r="J24" i="12"/>
  <c r="K24" i="12"/>
  <c r="L24" i="12"/>
  <c r="M24" i="12"/>
  <c r="N24" i="12"/>
  <c r="E25" i="12"/>
  <c r="F25" i="12"/>
  <c r="G25" i="12"/>
  <c r="H25" i="12"/>
  <c r="I25" i="12"/>
  <c r="J25" i="12"/>
  <c r="K25" i="12"/>
  <c r="L25" i="12"/>
  <c r="M25" i="12"/>
  <c r="N25" i="12"/>
  <c r="E26" i="12"/>
  <c r="F26" i="12"/>
  <c r="G26" i="12"/>
  <c r="H26" i="12"/>
  <c r="I26" i="12"/>
  <c r="J26" i="12"/>
  <c r="K26" i="12"/>
  <c r="L26" i="12"/>
  <c r="M26" i="12"/>
  <c r="N26" i="12"/>
  <c r="E27" i="12"/>
  <c r="F27" i="12"/>
  <c r="G27" i="12"/>
  <c r="H27" i="12"/>
  <c r="I27" i="12"/>
  <c r="J27" i="12"/>
  <c r="K27" i="12"/>
  <c r="L27" i="12"/>
  <c r="M27" i="12"/>
  <c r="N27" i="12"/>
  <c r="E28" i="12"/>
  <c r="F28" i="12"/>
  <c r="G28" i="12"/>
  <c r="H28" i="12"/>
  <c r="I28" i="12"/>
  <c r="J28" i="12"/>
  <c r="K28" i="12"/>
  <c r="L28" i="12"/>
  <c r="M28" i="12"/>
  <c r="N28" i="12"/>
  <c r="E29" i="12"/>
  <c r="F29" i="12"/>
  <c r="G29" i="12"/>
  <c r="H29" i="12"/>
  <c r="I29" i="12"/>
  <c r="J29" i="12"/>
  <c r="K29" i="12"/>
  <c r="L29" i="12"/>
  <c r="M29" i="12"/>
  <c r="N29" i="12"/>
  <c r="E30" i="12"/>
  <c r="F30" i="12"/>
  <c r="G30" i="12"/>
  <c r="H30" i="12"/>
  <c r="I30" i="12"/>
  <c r="J30" i="12"/>
  <c r="K30" i="12"/>
  <c r="L30" i="12"/>
  <c r="M30" i="12"/>
  <c r="N30" i="12"/>
  <c r="E31" i="12"/>
  <c r="F31" i="12"/>
  <c r="G31" i="12"/>
  <c r="H31" i="12"/>
  <c r="I31" i="12"/>
  <c r="J31" i="12"/>
  <c r="K31" i="12"/>
  <c r="L31" i="12"/>
  <c r="M31" i="12"/>
  <c r="N31" i="12"/>
  <c r="E32" i="12"/>
  <c r="F32" i="12"/>
  <c r="G32" i="12"/>
  <c r="H32" i="12"/>
  <c r="I32" i="12"/>
  <c r="J32" i="12"/>
  <c r="K32" i="12"/>
  <c r="L32" i="12"/>
  <c r="M32" i="12"/>
  <c r="N32" i="12"/>
  <c r="E34" i="12"/>
  <c r="F34" i="12"/>
  <c r="G34" i="12"/>
  <c r="H34" i="12"/>
  <c r="I34" i="12"/>
  <c r="J34" i="12"/>
  <c r="K34" i="12"/>
  <c r="L34" i="12"/>
  <c r="M34" i="12"/>
  <c r="N34" i="12"/>
  <c r="E35" i="12"/>
  <c r="F35" i="12"/>
  <c r="G35" i="12"/>
  <c r="H35" i="12"/>
  <c r="I35" i="12"/>
  <c r="J35" i="12"/>
  <c r="K35" i="12"/>
  <c r="L35" i="12"/>
  <c r="M35" i="12"/>
  <c r="N35" i="12"/>
  <c r="E36" i="12"/>
  <c r="F36" i="12"/>
  <c r="G36" i="12"/>
  <c r="H36" i="12"/>
  <c r="I36" i="12"/>
  <c r="J36" i="12"/>
  <c r="K36" i="12"/>
  <c r="L36" i="12"/>
  <c r="M36" i="12"/>
  <c r="N36" i="12"/>
  <c r="E37" i="12"/>
  <c r="F37" i="12"/>
  <c r="G37" i="12"/>
  <c r="H37" i="12"/>
  <c r="I37" i="12"/>
  <c r="J37" i="12"/>
  <c r="K37" i="12"/>
  <c r="L37" i="12"/>
  <c r="M37" i="12"/>
  <c r="N37" i="12"/>
  <c r="E38" i="12"/>
  <c r="F38" i="12"/>
  <c r="G38" i="12"/>
  <c r="H38" i="12"/>
  <c r="I38" i="12"/>
  <c r="J38" i="12"/>
  <c r="K38" i="12"/>
  <c r="L38" i="12"/>
  <c r="M38" i="12"/>
  <c r="N38" i="12"/>
  <c r="E39" i="12"/>
  <c r="F39" i="12"/>
  <c r="G39" i="12"/>
  <c r="H39" i="12"/>
  <c r="I39" i="12"/>
  <c r="J39" i="12"/>
  <c r="K39" i="12"/>
  <c r="L39" i="12"/>
  <c r="M39" i="12"/>
  <c r="N39" i="12"/>
  <c r="E40" i="12"/>
  <c r="F40" i="12"/>
  <c r="G40" i="12"/>
  <c r="H40" i="12"/>
  <c r="I40" i="12"/>
  <c r="J40" i="12"/>
  <c r="K40" i="12"/>
  <c r="L40" i="12"/>
  <c r="M40" i="12"/>
  <c r="N40" i="12"/>
  <c r="E41" i="12"/>
  <c r="F41" i="12"/>
  <c r="G41" i="12"/>
  <c r="H41" i="12"/>
  <c r="I41" i="12"/>
  <c r="J41" i="12"/>
  <c r="K41" i="12"/>
  <c r="L41" i="12"/>
  <c r="M41" i="12"/>
  <c r="N41" i="12"/>
  <c r="E42" i="12"/>
  <c r="F42" i="12"/>
  <c r="G42" i="12"/>
  <c r="H42" i="12"/>
  <c r="I42" i="12"/>
  <c r="J42" i="12"/>
  <c r="K42" i="12"/>
  <c r="L42" i="12"/>
  <c r="M42" i="12"/>
  <c r="N42" i="12"/>
  <c r="E43" i="12"/>
  <c r="F43" i="12"/>
  <c r="G43" i="12"/>
  <c r="H43" i="12"/>
  <c r="I43" i="12"/>
  <c r="J43" i="12"/>
  <c r="K43" i="12"/>
  <c r="L43" i="12"/>
  <c r="M43" i="12"/>
  <c r="N43" i="12"/>
  <c r="E46" i="12"/>
  <c r="F46" i="12"/>
  <c r="G46" i="12"/>
  <c r="H46" i="12"/>
  <c r="I46" i="12"/>
  <c r="J46" i="12"/>
  <c r="K46" i="12"/>
  <c r="L46" i="12"/>
  <c r="M46" i="12"/>
  <c r="N46" i="12"/>
  <c r="E47" i="12"/>
  <c r="F47" i="12"/>
  <c r="G47" i="12"/>
  <c r="H47" i="12"/>
  <c r="I47" i="12"/>
  <c r="J47" i="12"/>
  <c r="K47" i="12"/>
  <c r="L47" i="12"/>
  <c r="M47" i="12"/>
  <c r="N47" i="12"/>
  <c r="E48" i="12"/>
  <c r="F48" i="12"/>
  <c r="G48" i="12"/>
  <c r="H48" i="12"/>
  <c r="I48" i="12"/>
  <c r="J48" i="12"/>
  <c r="K48" i="12"/>
  <c r="L48" i="12"/>
  <c r="M48" i="12"/>
  <c r="N48" i="12"/>
  <c r="E49" i="12"/>
  <c r="F49" i="12"/>
  <c r="G49" i="12"/>
  <c r="H49" i="12"/>
  <c r="I49" i="12"/>
  <c r="J49" i="12"/>
  <c r="K49" i="12"/>
  <c r="L49" i="12"/>
  <c r="M49" i="12"/>
  <c r="N49" i="12"/>
  <c r="E50" i="12"/>
  <c r="F50" i="12"/>
  <c r="G50" i="12"/>
  <c r="H50" i="12"/>
  <c r="I50" i="12"/>
  <c r="J50" i="12"/>
  <c r="K50" i="12"/>
  <c r="L50" i="12"/>
  <c r="M50" i="12"/>
  <c r="N50" i="12"/>
  <c r="E51" i="12"/>
  <c r="F51" i="12"/>
  <c r="G51" i="12"/>
  <c r="H51" i="12"/>
  <c r="I51" i="12"/>
  <c r="J51" i="12"/>
  <c r="K51" i="12"/>
  <c r="L51" i="12"/>
  <c r="M51" i="12"/>
  <c r="N51" i="12"/>
  <c r="E52" i="12"/>
  <c r="F52" i="12"/>
  <c r="G52" i="12"/>
  <c r="H52" i="12"/>
  <c r="I52" i="12"/>
  <c r="J52" i="12"/>
  <c r="K52" i="12"/>
  <c r="L52" i="12"/>
  <c r="M52" i="12"/>
  <c r="N52" i="12"/>
  <c r="E53" i="12"/>
  <c r="F53" i="12"/>
  <c r="G53" i="12"/>
  <c r="H53" i="12"/>
  <c r="I53" i="12"/>
  <c r="J53" i="12"/>
  <c r="K53" i="12"/>
  <c r="L53" i="12"/>
  <c r="M53" i="12"/>
  <c r="N53" i="12"/>
  <c r="E54" i="12"/>
  <c r="F54" i="12"/>
  <c r="G54" i="12"/>
  <c r="H54" i="12"/>
  <c r="I54" i="12"/>
  <c r="J54" i="12"/>
  <c r="K54" i="12"/>
  <c r="L54" i="12"/>
  <c r="M54" i="12"/>
  <c r="N54" i="12"/>
  <c r="E55" i="12"/>
  <c r="F55" i="12"/>
  <c r="G55" i="12"/>
  <c r="H55" i="12"/>
  <c r="I55" i="12"/>
  <c r="J55" i="12"/>
  <c r="K55" i="12"/>
  <c r="L55" i="12"/>
  <c r="M55" i="12"/>
  <c r="N55" i="12"/>
  <c r="E58" i="12"/>
  <c r="F58" i="12"/>
  <c r="G58" i="12"/>
  <c r="H58" i="12"/>
  <c r="I58" i="12"/>
  <c r="J58" i="12"/>
  <c r="K58" i="12"/>
  <c r="L58" i="12"/>
  <c r="M58" i="12"/>
  <c r="N58" i="12"/>
  <c r="E59" i="12"/>
  <c r="F59" i="12"/>
  <c r="G59" i="12"/>
  <c r="H59" i="12"/>
  <c r="I59" i="12"/>
  <c r="J59" i="12"/>
  <c r="K59" i="12"/>
  <c r="L59" i="12"/>
  <c r="M59" i="12"/>
  <c r="N59" i="12"/>
  <c r="E60" i="12"/>
  <c r="F60" i="12"/>
  <c r="G60" i="12"/>
  <c r="H60" i="12"/>
  <c r="I60" i="12"/>
  <c r="J60" i="12"/>
  <c r="K60" i="12"/>
  <c r="L60" i="12"/>
  <c r="M60" i="12"/>
  <c r="N60" i="12"/>
  <c r="E61" i="12"/>
  <c r="F61" i="12"/>
  <c r="G61" i="12"/>
  <c r="H61" i="12"/>
  <c r="I61" i="12"/>
  <c r="J61" i="12"/>
  <c r="K61" i="12"/>
  <c r="L61" i="12"/>
  <c r="M61" i="12"/>
  <c r="N61" i="12"/>
  <c r="E62" i="12"/>
  <c r="F62" i="12"/>
  <c r="G62" i="12"/>
  <c r="H62" i="12"/>
  <c r="I62" i="12"/>
  <c r="J62" i="12"/>
  <c r="K62" i="12"/>
  <c r="L62" i="12"/>
  <c r="M62" i="12"/>
  <c r="N62" i="12"/>
  <c r="E63" i="12"/>
  <c r="F63" i="12"/>
  <c r="G63" i="12"/>
  <c r="H63" i="12"/>
  <c r="I63" i="12"/>
  <c r="J63" i="12"/>
  <c r="K63" i="12"/>
  <c r="L63" i="12"/>
  <c r="M63" i="12"/>
  <c r="N63" i="12"/>
  <c r="E64" i="12"/>
  <c r="F64" i="12"/>
  <c r="G64" i="12"/>
  <c r="H64" i="12"/>
  <c r="I64" i="12"/>
  <c r="J64" i="12"/>
  <c r="K64" i="12"/>
  <c r="L64" i="12"/>
  <c r="M64" i="12"/>
  <c r="N64" i="12"/>
  <c r="E65" i="12"/>
  <c r="F65" i="12"/>
  <c r="G65" i="12"/>
  <c r="H65" i="12"/>
  <c r="I65" i="12"/>
  <c r="J65" i="12"/>
  <c r="K65" i="12"/>
  <c r="L65" i="12"/>
  <c r="M65" i="12"/>
  <c r="N65" i="12"/>
  <c r="E66" i="12"/>
  <c r="F66" i="12"/>
  <c r="G66" i="12"/>
  <c r="H66" i="12"/>
  <c r="I66" i="12"/>
  <c r="J66" i="12"/>
  <c r="K66" i="12"/>
  <c r="L66" i="12"/>
  <c r="M66" i="12"/>
  <c r="N66" i="12"/>
  <c r="E67" i="12"/>
  <c r="F67" i="12"/>
  <c r="G67" i="12"/>
  <c r="H67" i="12"/>
  <c r="I67" i="12"/>
  <c r="J67" i="12"/>
  <c r="K67" i="12"/>
  <c r="L67" i="12"/>
  <c r="M67" i="12"/>
  <c r="N67" i="12"/>
  <c r="E70" i="12"/>
  <c r="F70" i="12"/>
  <c r="G70" i="12"/>
  <c r="H70" i="12"/>
  <c r="I70" i="12"/>
  <c r="J70" i="12"/>
  <c r="K70" i="12"/>
  <c r="L70" i="12"/>
  <c r="M70" i="12"/>
  <c r="N70" i="12"/>
  <c r="E71" i="12"/>
  <c r="F71" i="12"/>
  <c r="G71" i="12"/>
  <c r="H71" i="12"/>
  <c r="I71" i="12"/>
  <c r="J71" i="12"/>
  <c r="K71" i="12"/>
  <c r="L71" i="12"/>
  <c r="M71" i="12"/>
  <c r="N71" i="12"/>
  <c r="E72" i="12"/>
  <c r="F72" i="12"/>
  <c r="G72" i="12"/>
  <c r="H72" i="12"/>
  <c r="I72" i="12"/>
  <c r="J72" i="12"/>
  <c r="K72" i="12"/>
  <c r="L72" i="12"/>
  <c r="M72" i="12"/>
  <c r="N72" i="12"/>
  <c r="E73" i="12"/>
  <c r="F73" i="12"/>
  <c r="G73" i="12"/>
  <c r="H73" i="12"/>
  <c r="I73" i="12"/>
  <c r="J73" i="12"/>
  <c r="K73" i="12"/>
  <c r="L73" i="12"/>
  <c r="M73" i="12"/>
  <c r="N73" i="12"/>
  <c r="E74" i="12"/>
  <c r="F74" i="12"/>
  <c r="G74" i="12"/>
  <c r="H74" i="12"/>
  <c r="I74" i="12"/>
  <c r="J74" i="12"/>
  <c r="K74" i="12"/>
  <c r="L74" i="12"/>
  <c r="M74" i="12"/>
  <c r="N74" i="12"/>
  <c r="E75" i="12"/>
  <c r="F75" i="12"/>
  <c r="G75" i="12"/>
  <c r="H75" i="12"/>
  <c r="I75" i="12"/>
  <c r="J75" i="12"/>
  <c r="K75" i="12"/>
  <c r="L75" i="12"/>
  <c r="M75" i="12"/>
  <c r="N75" i="12"/>
  <c r="E76" i="12"/>
  <c r="F76" i="12"/>
  <c r="G76" i="12"/>
  <c r="H76" i="12"/>
  <c r="I76" i="12"/>
  <c r="J76" i="12"/>
  <c r="K76" i="12"/>
  <c r="L76" i="12"/>
  <c r="M76" i="12"/>
  <c r="N76" i="12"/>
  <c r="E77" i="12"/>
  <c r="F77" i="12"/>
  <c r="G77" i="12"/>
  <c r="H77" i="12"/>
  <c r="I77" i="12"/>
  <c r="J77" i="12"/>
  <c r="K77" i="12"/>
  <c r="L77" i="12"/>
  <c r="M77" i="12"/>
  <c r="N77" i="12"/>
  <c r="E78" i="12"/>
  <c r="F78" i="12"/>
  <c r="G78" i="12"/>
  <c r="H78" i="12"/>
  <c r="I78" i="12"/>
  <c r="J78" i="12"/>
  <c r="K78" i="12"/>
  <c r="L78" i="12"/>
  <c r="M78" i="12"/>
  <c r="N78" i="12"/>
  <c r="E79" i="12"/>
  <c r="F79" i="12"/>
  <c r="G79" i="12"/>
  <c r="H79" i="12"/>
  <c r="I79" i="12"/>
  <c r="J79" i="12"/>
  <c r="K79" i="12"/>
  <c r="L79" i="12"/>
  <c r="M79" i="12"/>
  <c r="N79" i="12"/>
  <c r="E82" i="12"/>
  <c r="F82" i="12"/>
  <c r="G82" i="12"/>
  <c r="H82" i="12"/>
  <c r="I82" i="12"/>
  <c r="J82" i="12"/>
  <c r="K82" i="12"/>
  <c r="L82" i="12"/>
  <c r="M82" i="12"/>
  <c r="N82" i="12"/>
  <c r="E83" i="12"/>
  <c r="F83" i="12"/>
  <c r="G83" i="12"/>
  <c r="H83" i="12"/>
  <c r="I83" i="12"/>
  <c r="J83" i="12"/>
  <c r="K83" i="12"/>
  <c r="L83" i="12"/>
  <c r="M83" i="12"/>
  <c r="N83" i="12"/>
  <c r="E84" i="12"/>
  <c r="F84" i="12"/>
  <c r="G84" i="12"/>
  <c r="H84" i="12"/>
  <c r="I84" i="12"/>
  <c r="J84" i="12"/>
  <c r="K84" i="12"/>
  <c r="L84" i="12"/>
  <c r="M84" i="12"/>
  <c r="N84" i="12"/>
  <c r="E85" i="12"/>
  <c r="F85" i="12"/>
  <c r="G85" i="12"/>
  <c r="H85" i="12"/>
  <c r="I85" i="12"/>
  <c r="J85" i="12"/>
  <c r="K85" i="12"/>
  <c r="L85" i="12"/>
  <c r="M85" i="12"/>
  <c r="N85" i="12"/>
  <c r="E86" i="12"/>
  <c r="F86" i="12"/>
  <c r="G86" i="12"/>
  <c r="H86" i="12"/>
  <c r="I86" i="12"/>
  <c r="J86" i="12"/>
  <c r="K86" i="12"/>
  <c r="L86" i="12"/>
  <c r="M86" i="12"/>
  <c r="N86" i="12"/>
  <c r="E87" i="12"/>
  <c r="F87" i="12"/>
  <c r="G87" i="12"/>
  <c r="H87" i="12"/>
  <c r="I87" i="12"/>
  <c r="J87" i="12"/>
  <c r="K87" i="12"/>
  <c r="L87" i="12"/>
  <c r="M87" i="12"/>
  <c r="N87" i="12"/>
  <c r="E88" i="12"/>
  <c r="F88" i="12"/>
  <c r="G88" i="12"/>
  <c r="H88" i="12"/>
  <c r="I88" i="12"/>
  <c r="J88" i="12"/>
  <c r="K88" i="12"/>
  <c r="L88" i="12"/>
  <c r="M88" i="12"/>
  <c r="N88" i="12"/>
  <c r="E89" i="12"/>
  <c r="F89" i="12"/>
  <c r="G89" i="12"/>
  <c r="H89" i="12"/>
  <c r="I89" i="12"/>
  <c r="J89" i="12"/>
  <c r="K89" i="12"/>
  <c r="L89" i="12"/>
  <c r="M89" i="12"/>
  <c r="N89" i="12"/>
  <c r="E90" i="12"/>
  <c r="F90" i="12"/>
  <c r="G90" i="12"/>
  <c r="H90" i="12"/>
  <c r="I90" i="12"/>
  <c r="J90" i="12"/>
  <c r="K90" i="12"/>
  <c r="L90" i="12"/>
  <c r="M90" i="12"/>
  <c r="N90" i="12"/>
  <c r="E91" i="12"/>
  <c r="F91" i="12"/>
  <c r="G91" i="12"/>
  <c r="H91" i="12"/>
  <c r="I91" i="12"/>
  <c r="J91" i="12"/>
  <c r="K91" i="12"/>
  <c r="L91" i="12"/>
  <c r="M91" i="12"/>
  <c r="N91" i="12"/>
  <c r="E94" i="12"/>
  <c r="F94" i="12"/>
  <c r="G94" i="12"/>
  <c r="H94" i="12"/>
  <c r="I94" i="12"/>
  <c r="J94" i="12"/>
  <c r="K94" i="12"/>
  <c r="L94" i="12"/>
  <c r="M94" i="12"/>
  <c r="N94" i="12"/>
  <c r="E95" i="12"/>
  <c r="F95" i="12"/>
  <c r="G95" i="12"/>
  <c r="H95" i="12"/>
  <c r="I95" i="12"/>
  <c r="J95" i="12"/>
  <c r="K95" i="12"/>
  <c r="L95" i="12"/>
  <c r="M95" i="12"/>
  <c r="N95" i="12"/>
  <c r="E96" i="12"/>
  <c r="F96" i="12"/>
  <c r="G96" i="12"/>
  <c r="H96" i="12"/>
  <c r="I96" i="12"/>
  <c r="J96" i="12"/>
  <c r="K96" i="12"/>
  <c r="L96" i="12"/>
  <c r="M96" i="12"/>
  <c r="N96" i="12"/>
  <c r="E97" i="12"/>
  <c r="F97" i="12"/>
  <c r="G97" i="12"/>
  <c r="H97" i="12"/>
  <c r="I97" i="12"/>
  <c r="J97" i="12"/>
  <c r="K97" i="12"/>
  <c r="L97" i="12"/>
  <c r="M97" i="12"/>
  <c r="N97" i="12"/>
  <c r="E98" i="12"/>
  <c r="F98" i="12"/>
  <c r="G98" i="12"/>
  <c r="H98" i="12"/>
  <c r="I98" i="12"/>
  <c r="J98" i="12"/>
  <c r="K98" i="12"/>
  <c r="L98" i="12"/>
  <c r="M98" i="12"/>
  <c r="N98" i="12"/>
  <c r="E99" i="12"/>
  <c r="F99" i="12"/>
  <c r="G99" i="12"/>
  <c r="H99" i="12"/>
  <c r="I99" i="12"/>
  <c r="J99" i="12"/>
  <c r="K99" i="12"/>
  <c r="L99" i="12"/>
  <c r="M99" i="12"/>
  <c r="N99" i="12"/>
  <c r="E100" i="12"/>
  <c r="F100" i="12"/>
  <c r="G100" i="12"/>
  <c r="H100" i="12"/>
  <c r="I100" i="12"/>
  <c r="J100" i="12"/>
  <c r="K100" i="12"/>
  <c r="L100" i="12"/>
  <c r="M100" i="12"/>
  <c r="N100" i="12"/>
  <c r="E101" i="12"/>
  <c r="F101" i="12"/>
  <c r="G101" i="12"/>
  <c r="H101" i="12"/>
  <c r="I101" i="12"/>
  <c r="J101" i="12"/>
  <c r="K101" i="12"/>
  <c r="L101" i="12"/>
  <c r="M101" i="12"/>
  <c r="N101" i="12"/>
  <c r="E102" i="12"/>
  <c r="F102" i="12"/>
  <c r="G102" i="12"/>
  <c r="H102" i="12"/>
  <c r="I102" i="12"/>
  <c r="J102" i="12"/>
  <c r="K102" i="12"/>
  <c r="L102" i="12"/>
  <c r="M102" i="12"/>
  <c r="N102" i="12"/>
  <c r="E103" i="12"/>
  <c r="F103" i="12"/>
  <c r="G103" i="12"/>
  <c r="H103" i="12"/>
  <c r="I103" i="12"/>
  <c r="J103" i="12"/>
  <c r="K103" i="12"/>
  <c r="L103" i="12"/>
  <c r="M103" i="12"/>
  <c r="N103" i="12"/>
  <c r="E106" i="12"/>
  <c r="F106" i="12"/>
  <c r="G106" i="12"/>
  <c r="H106" i="12"/>
  <c r="I106" i="12"/>
  <c r="J106" i="12"/>
  <c r="K106" i="12"/>
  <c r="L106" i="12"/>
  <c r="M106" i="12"/>
  <c r="N106" i="12"/>
  <c r="E107" i="12"/>
  <c r="F107" i="12"/>
  <c r="G107" i="12"/>
  <c r="H107" i="12"/>
  <c r="I107" i="12"/>
  <c r="J107" i="12"/>
  <c r="K107" i="12"/>
  <c r="L107" i="12"/>
  <c r="M107" i="12"/>
  <c r="N107" i="12"/>
  <c r="E108" i="12"/>
  <c r="F108" i="12"/>
  <c r="G108" i="12"/>
  <c r="H108" i="12"/>
  <c r="I108" i="12"/>
  <c r="J108" i="12"/>
  <c r="K108" i="12"/>
  <c r="L108" i="12"/>
  <c r="M108" i="12"/>
  <c r="N108" i="12"/>
  <c r="E109" i="12"/>
  <c r="F109" i="12"/>
  <c r="G109" i="12"/>
  <c r="H109" i="12"/>
  <c r="I109" i="12"/>
  <c r="J109" i="12"/>
  <c r="K109" i="12"/>
  <c r="L109" i="12"/>
  <c r="M109" i="12"/>
  <c r="N109" i="12"/>
  <c r="E110" i="12"/>
  <c r="F110" i="12"/>
  <c r="G110" i="12"/>
  <c r="H110" i="12"/>
  <c r="I110" i="12"/>
  <c r="J110" i="12"/>
  <c r="K110" i="12"/>
  <c r="L110" i="12"/>
  <c r="M110" i="12"/>
  <c r="N110" i="12"/>
  <c r="E111" i="12"/>
  <c r="F111" i="12"/>
  <c r="G111" i="12"/>
  <c r="H111" i="12"/>
  <c r="I111" i="12"/>
  <c r="J111" i="12"/>
  <c r="K111" i="12"/>
  <c r="L111" i="12"/>
  <c r="M111" i="12"/>
  <c r="N111" i="12"/>
  <c r="E112" i="12"/>
  <c r="F112" i="12"/>
  <c r="G112" i="12"/>
  <c r="H112" i="12"/>
  <c r="I112" i="12"/>
  <c r="J112" i="12"/>
  <c r="K112" i="12"/>
  <c r="L112" i="12"/>
  <c r="M112" i="12"/>
  <c r="N112" i="12"/>
  <c r="E113" i="12"/>
  <c r="F113" i="12"/>
  <c r="G113" i="12"/>
  <c r="H113" i="12"/>
  <c r="I113" i="12"/>
  <c r="J113" i="12"/>
  <c r="K113" i="12"/>
  <c r="L113" i="12"/>
  <c r="M113" i="12"/>
  <c r="N113" i="12"/>
  <c r="E114" i="12"/>
  <c r="F114" i="12"/>
  <c r="G114" i="12"/>
  <c r="H114" i="12"/>
  <c r="I114" i="12"/>
  <c r="J114" i="12"/>
  <c r="K114" i="12"/>
  <c r="L114" i="12"/>
  <c r="M114" i="12"/>
  <c r="N114" i="12"/>
  <c r="E115" i="12"/>
  <c r="F115" i="12"/>
  <c r="G115" i="12"/>
  <c r="H115" i="12"/>
  <c r="I115" i="12"/>
  <c r="J115" i="12"/>
  <c r="K115" i="12"/>
  <c r="L115" i="12"/>
  <c r="M115" i="12"/>
  <c r="N115" i="12"/>
  <c r="E118" i="12"/>
  <c r="F118" i="12"/>
  <c r="G118" i="12"/>
  <c r="H118" i="12"/>
  <c r="I118" i="12"/>
  <c r="J118" i="12"/>
  <c r="K118" i="12"/>
  <c r="L118" i="12"/>
  <c r="M118" i="12"/>
  <c r="N118" i="12"/>
  <c r="E119" i="12"/>
  <c r="F119" i="12"/>
  <c r="G119" i="12"/>
  <c r="H119" i="12"/>
  <c r="I119" i="12"/>
  <c r="J119" i="12"/>
  <c r="K119" i="12"/>
  <c r="L119" i="12"/>
  <c r="M119" i="12"/>
  <c r="N119" i="12"/>
  <c r="E120" i="12"/>
  <c r="F120" i="12"/>
  <c r="G120" i="12"/>
  <c r="H120" i="12"/>
  <c r="I120" i="12"/>
  <c r="J120" i="12"/>
  <c r="K120" i="12"/>
  <c r="L120" i="12"/>
  <c r="M120" i="12"/>
  <c r="N120" i="12"/>
  <c r="E121" i="12"/>
  <c r="F121" i="12"/>
  <c r="G121" i="12"/>
  <c r="H121" i="12"/>
  <c r="I121" i="12"/>
  <c r="J121" i="12"/>
  <c r="K121" i="12"/>
  <c r="L121" i="12"/>
  <c r="M121" i="12"/>
  <c r="N121" i="12"/>
  <c r="E122" i="12"/>
  <c r="F122" i="12"/>
  <c r="G122" i="12"/>
  <c r="H122" i="12"/>
  <c r="I122" i="12"/>
  <c r="J122" i="12"/>
  <c r="K122" i="12"/>
  <c r="L122" i="12"/>
  <c r="M122" i="12"/>
  <c r="N122" i="12"/>
  <c r="E123" i="12"/>
  <c r="F123" i="12"/>
  <c r="G123" i="12"/>
  <c r="H123" i="12"/>
  <c r="I123" i="12"/>
  <c r="J123" i="12"/>
  <c r="K123" i="12"/>
  <c r="L123" i="12"/>
  <c r="M123" i="12"/>
  <c r="N123" i="12"/>
  <c r="E124" i="12"/>
  <c r="F124" i="12"/>
  <c r="G124" i="12"/>
  <c r="H124" i="12"/>
  <c r="I124" i="12"/>
  <c r="J124" i="12"/>
  <c r="K124" i="12"/>
  <c r="L124" i="12"/>
  <c r="M124" i="12"/>
  <c r="N124" i="12"/>
  <c r="E125" i="12"/>
  <c r="F125" i="12"/>
  <c r="G125" i="12"/>
  <c r="H125" i="12"/>
  <c r="I125" i="12"/>
  <c r="J125" i="12"/>
  <c r="K125" i="12"/>
  <c r="L125" i="12"/>
  <c r="M125" i="12"/>
  <c r="N125" i="12"/>
  <c r="E126" i="12"/>
  <c r="F126" i="12"/>
  <c r="G126" i="12"/>
  <c r="H126" i="12"/>
  <c r="I126" i="12"/>
  <c r="J126" i="12"/>
  <c r="K126" i="12"/>
  <c r="L126" i="12"/>
  <c r="M126" i="12"/>
  <c r="N126" i="12"/>
  <c r="E127" i="12"/>
  <c r="F127" i="12"/>
  <c r="G127" i="12"/>
  <c r="H127" i="12"/>
  <c r="I127" i="12"/>
  <c r="J127" i="12"/>
  <c r="K127" i="12"/>
  <c r="L127" i="12"/>
  <c r="M127" i="12"/>
  <c r="N127" i="12"/>
  <c r="F10" i="12"/>
  <c r="G10" i="12"/>
  <c r="H10" i="12"/>
  <c r="I10" i="12"/>
  <c r="J10" i="12"/>
  <c r="K10" i="12"/>
  <c r="L10" i="12"/>
  <c r="M10" i="12"/>
  <c r="N10" i="12"/>
  <c r="E10" i="12"/>
  <c r="F10" i="3"/>
  <c r="G10" i="3"/>
  <c r="H10" i="3"/>
  <c r="I10" i="3"/>
  <c r="J10" i="3"/>
  <c r="K10" i="3"/>
  <c r="L10" i="3"/>
  <c r="M10" i="3"/>
  <c r="N10" i="3"/>
  <c r="O10" i="3"/>
  <c r="F11" i="3"/>
  <c r="G11" i="3"/>
  <c r="H11" i="3"/>
  <c r="I11" i="3"/>
  <c r="J11" i="3"/>
  <c r="K11" i="3"/>
  <c r="L11" i="3"/>
  <c r="M11" i="3"/>
  <c r="N11" i="3"/>
  <c r="O11" i="3"/>
  <c r="F12" i="3"/>
  <c r="G12" i="3"/>
  <c r="H12" i="3"/>
  <c r="I12" i="3"/>
  <c r="J12" i="3"/>
  <c r="K12" i="3"/>
  <c r="L12" i="3"/>
  <c r="M12" i="3"/>
  <c r="N12" i="3"/>
  <c r="O12" i="3"/>
  <c r="F13" i="3"/>
  <c r="G13" i="3"/>
  <c r="H13" i="3"/>
  <c r="I13" i="3"/>
  <c r="J13" i="3"/>
  <c r="K13" i="3"/>
  <c r="L13" i="3"/>
  <c r="M13" i="3"/>
  <c r="N13" i="3"/>
  <c r="O13" i="3"/>
  <c r="F14" i="3"/>
  <c r="G14" i="3"/>
  <c r="H14" i="3"/>
  <c r="I14" i="3"/>
  <c r="J14" i="3"/>
  <c r="K14" i="3"/>
  <c r="L14" i="3"/>
  <c r="M14" i="3"/>
  <c r="N14" i="3"/>
  <c r="O14" i="3"/>
  <c r="F15" i="3"/>
  <c r="G15" i="3"/>
  <c r="H15" i="3"/>
  <c r="I15" i="3"/>
  <c r="J15" i="3"/>
  <c r="K15" i="3"/>
  <c r="L15" i="3"/>
  <c r="M15" i="3"/>
  <c r="N15" i="3"/>
  <c r="O15" i="3"/>
  <c r="F16" i="3"/>
  <c r="G16" i="3"/>
  <c r="H16" i="3"/>
  <c r="I16" i="3"/>
  <c r="J16" i="3"/>
  <c r="K16" i="3"/>
  <c r="L16" i="3"/>
  <c r="M16" i="3"/>
  <c r="N16" i="3"/>
  <c r="O16" i="3"/>
  <c r="F19" i="3"/>
  <c r="G19" i="3"/>
  <c r="H19" i="3"/>
  <c r="I19" i="3"/>
  <c r="J19" i="3"/>
  <c r="K19" i="3"/>
  <c r="L19" i="3"/>
  <c r="M19" i="3"/>
  <c r="N19" i="3"/>
  <c r="O19" i="3"/>
  <c r="F20" i="3"/>
  <c r="G20" i="3"/>
  <c r="H20" i="3"/>
  <c r="I20" i="3"/>
  <c r="J20" i="3"/>
  <c r="K20" i="3"/>
  <c r="L20" i="3"/>
  <c r="M20" i="3"/>
  <c r="N20" i="3"/>
  <c r="O20" i="3"/>
  <c r="F21" i="3"/>
  <c r="G21" i="3"/>
  <c r="H21" i="3"/>
  <c r="I21" i="3"/>
  <c r="J21" i="3"/>
  <c r="K21" i="3"/>
  <c r="L21" i="3"/>
  <c r="M21" i="3"/>
  <c r="N21" i="3"/>
  <c r="O21" i="3"/>
  <c r="F22" i="3"/>
  <c r="G22" i="3"/>
  <c r="H22" i="3"/>
  <c r="I22" i="3"/>
  <c r="J22" i="3"/>
  <c r="K22" i="3"/>
  <c r="L22" i="3"/>
  <c r="M22" i="3"/>
  <c r="N22" i="3"/>
  <c r="O22" i="3"/>
  <c r="F23" i="3"/>
  <c r="G23" i="3"/>
  <c r="H23" i="3"/>
  <c r="I23" i="3"/>
  <c r="J23" i="3"/>
  <c r="K23" i="3"/>
  <c r="L23" i="3"/>
  <c r="M23" i="3"/>
  <c r="N23" i="3"/>
  <c r="O23" i="3"/>
  <c r="F25" i="3"/>
  <c r="G25" i="3"/>
  <c r="H25" i="3"/>
  <c r="I25" i="3"/>
  <c r="J25" i="3"/>
  <c r="K25" i="3"/>
  <c r="L25" i="3"/>
  <c r="M25" i="3"/>
  <c r="N25" i="3"/>
  <c r="O25" i="3"/>
  <c r="F27" i="3"/>
  <c r="G27" i="3"/>
  <c r="H27" i="3"/>
  <c r="I27" i="3"/>
  <c r="J27" i="3"/>
  <c r="K27" i="3"/>
  <c r="L27" i="3"/>
  <c r="M27" i="3"/>
  <c r="N27" i="3"/>
  <c r="O27" i="3"/>
  <c r="F28" i="3"/>
  <c r="G28" i="3"/>
  <c r="H28" i="3"/>
  <c r="I28" i="3"/>
  <c r="J28" i="3"/>
  <c r="K28" i="3"/>
  <c r="L28" i="3"/>
  <c r="M28" i="3"/>
  <c r="N28" i="3"/>
  <c r="O28" i="3"/>
  <c r="F29" i="3"/>
  <c r="G29" i="3"/>
  <c r="H29" i="3"/>
  <c r="I29" i="3"/>
  <c r="J29" i="3"/>
  <c r="K29" i="3"/>
  <c r="L29" i="3"/>
  <c r="M29" i="3"/>
  <c r="N29" i="3"/>
  <c r="O29" i="3"/>
  <c r="F30" i="3"/>
  <c r="G30" i="3"/>
  <c r="H30" i="3"/>
  <c r="I30" i="3"/>
  <c r="J30" i="3"/>
  <c r="K30" i="3"/>
  <c r="L30" i="3"/>
  <c r="M30" i="3"/>
  <c r="N30" i="3"/>
  <c r="O30" i="3"/>
  <c r="F31" i="3"/>
  <c r="G31" i="3"/>
  <c r="H31" i="3"/>
  <c r="I31" i="3"/>
  <c r="J31" i="3"/>
  <c r="K31" i="3"/>
  <c r="L31" i="3"/>
  <c r="M31" i="3"/>
  <c r="N31" i="3"/>
  <c r="O31" i="3"/>
  <c r="F32" i="3"/>
  <c r="G32" i="3"/>
  <c r="H32" i="3"/>
  <c r="I32" i="3"/>
  <c r="J32" i="3"/>
  <c r="K32" i="3"/>
  <c r="L32" i="3"/>
  <c r="M32" i="3"/>
  <c r="N32" i="3"/>
  <c r="O32" i="3"/>
  <c r="F35" i="3"/>
  <c r="G35" i="3"/>
  <c r="H35" i="3"/>
  <c r="I35" i="3"/>
  <c r="J35" i="3"/>
  <c r="K35" i="3"/>
  <c r="L35" i="3"/>
  <c r="M35" i="3"/>
  <c r="N35" i="3"/>
  <c r="O35" i="3"/>
  <c r="F36" i="3"/>
  <c r="G36" i="3"/>
  <c r="H36" i="3"/>
  <c r="I36" i="3"/>
  <c r="J36" i="3"/>
  <c r="K36" i="3"/>
  <c r="L36" i="3"/>
  <c r="M36" i="3"/>
  <c r="N36" i="3"/>
  <c r="O36" i="3"/>
  <c r="F37" i="3"/>
  <c r="G37" i="3"/>
  <c r="H37" i="3"/>
  <c r="I37" i="3"/>
  <c r="J37" i="3"/>
  <c r="K37" i="3"/>
  <c r="L37" i="3"/>
  <c r="M37" i="3"/>
  <c r="N37" i="3"/>
  <c r="O37" i="3"/>
  <c r="F38" i="3"/>
  <c r="G38" i="3"/>
  <c r="H38" i="3"/>
  <c r="I38" i="3"/>
  <c r="J38" i="3"/>
  <c r="K38" i="3"/>
  <c r="L38" i="3"/>
  <c r="M38" i="3"/>
  <c r="N38" i="3"/>
  <c r="O38" i="3"/>
  <c r="F39" i="3"/>
  <c r="G39" i="3"/>
  <c r="H39" i="3"/>
  <c r="I39" i="3"/>
  <c r="J39" i="3"/>
  <c r="K39" i="3"/>
  <c r="L39" i="3"/>
  <c r="M39" i="3"/>
  <c r="N39" i="3"/>
  <c r="O39" i="3"/>
  <c r="F40" i="3"/>
  <c r="G40" i="3"/>
  <c r="H40" i="3"/>
  <c r="I40" i="3"/>
  <c r="J40" i="3"/>
  <c r="K40" i="3"/>
  <c r="L40" i="3"/>
  <c r="M40" i="3"/>
  <c r="N40" i="3"/>
  <c r="O40" i="3"/>
  <c r="F43" i="3"/>
  <c r="G43" i="3"/>
  <c r="H43" i="3"/>
  <c r="I43" i="3"/>
  <c r="J43" i="3"/>
  <c r="K43" i="3"/>
  <c r="L43" i="3"/>
  <c r="M43" i="3"/>
  <c r="N43" i="3"/>
  <c r="O43" i="3"/>
  <c r="F44" i="3"/>
  <c r="G44" i="3"/>
  <c r="H44" i="3"/>
  <c r="I44" i="3"/>
  <c r="J44" i="3"/>
  <c r="K44" i="3"/>
  <c r="L44" i="3"/>
  <c r="M44" i="3"/>
  <c r="N44" i="3"/>
  <c r="O44" i="3"/>
  <c r="F45" i="3"/>
  <c r="G45" i="3"/>
  <c r="H45" i="3"/>
  <c r="I45" i="3"/>
  <c r="J45" i="3"/>
  <c r="K45" i="3"/>
  <c r="L45" i="3"/>
  <c r="M45" i="3"/>
  <c r="N45" i="3"/>
  <c r="O45" i="3"/>
  <c r="F46" i="3"/>
  <c r="G46" i="3"/>
  <c r="H46" i="3"/>
  <c r="I46" i="3"/>
  <c r="J46" i="3"/>
  <c r="K46" i="3"/>
  <c r="L46" i="3"/>
  <c r="M46" i="3"/>
  <c r="N46" i="3"/>
  <c r="O46" i="3"/>
  <c r="F47" i="3"/>
  <c r="G47" i="3"/>
  <c r="H47" i="3"/>
  <c r="I47" i="3"/>
  <c r="J47" i="3"/>
  <c r="K47" i="3"/>
  <c r="L47" i="3"/>
  <c r="M47" i="3"/>
  <c r="N47" i="3"/>
  <c r="O47" i="3"/>
  <c r="F48" i="3"/>
  <c r="G48" i="3"/>
  <c r="H48" i="3"/>
  <c r="I48" i="3"/>
  <c r="J48" i="3"/>
  <c r="K48" i="3"/>
  <c r="L48" i="3"/>
  <c r="M48" i="3"/>
  <c r="N48" i="3"/>
  <c r="O48" i="3"/>
  <c r="F49" i="3"/>
  <c r="G49" i="3"/>
  <c r="H49" i="3"/>
  <c r="I49" i="3"/>
  <c r="J49" i="3"/>
  <c r="K49" i="3"/>
  <c r="L49" i="3"/>
  <c r="M49" i="3"/>
  <c r="N49" i="3"/>
  <c r="O49" i="3"/>
  <c r="F50" i="3"/>
  <c r="G50" i="3"/>
  <c r="H50" i="3"/>
  <c r="I50" i="3"/>
  <c r="J50" i="3"/>
  <c r="K50" i="3"/>
  <c r="L50" i="3"/>
  <c r="M50" i="3"/>
  <c r="N50" i="3"/>
  <c r="O50" i="3"/>
  <c r="F51" i="3"/>
  <c r="G51" i="3"/>
  <c r="H51" i="3"/>
  <c r="I51" i="3"/>
  <c r="J51" i="3"/>
  <c r="K51" i="3"/>
  <c r="L51" i="3"/>
  <c r="M51" i="3"/>
  <c r="N51" i="3"/>
  <c r="O51" i="3"/>
  <c r="F52" i="3"/>
  <c r="G52" i="3"/>
  <c r="H52" i="3"/>
  <c r="I52" i="3"/>
  <c r="J52" i="3"/>
  <c r="K52" i="3"/>
  <c r="L52" i="3"/>
  <c r="M52" i="3"/>
  <c r="N52" i="3"/>
  <c r="O52" i="3"/>
  <c r="F55" i="3"/>
  <c r="G55" i="3"/>
  <c r="H55" i="3"/>
  <c r="I55" i="3"/>
  <c r="J55" i="3"/>
  <c r="K55" i="3"/>
  <c r="L55" i="3"/>
  <c r="M55" i="3"/>
  <c r="N55" i="3"/>
  <c r="O55" i="3"/>
  <c r="F56" i="3"/>
  <c r="G56" i="3"/>
  <c r="H56" i="3"/>
  <c r="I56" i="3"/>
  <c r="J56" i="3"/>
  <c r="K56" i="3"/>
  <c r="L56" i="3"/>
  <c r="M56" i="3"/>
  <c r="N56" i="3"/>
  <c r="O56" i="3"/>
  <c r="F57" i="3"/>
  <c r="G57" i="3"/>
  <c r="H57" i="3"/>
  <c r="I57" i="3"/>
  <c r="J57" i="3"/>
  <c r="K57" i="3"/>
  <c r="L57" i="3"/>
  <c r="M57" i="3"/>
  <c r="N57" i="3"/>
  <c r="O57" i="3"/>
  <c r="F58" i="3"/>
  <c r="G58" i="3"/>
  <c r="H58" i="3"/>
  <c r="I58" i="3"/>
  <c r="J58" i="3"/>
  <c r="K58" i="3"/>
  <c r="L58" i="3"/>
  <c r="M58" i="3"/>
  <c r="N58" i="3"/>
  <c r="O58" i="3"/>
  <c r="F59" i="3"/>
  <c r="G59" i="3"/>
  <c r="H59" i="3"/>
  <c r="I59" i="3"/>
  <c r="J59" i="3"/>
  <c r="K59" i="3"/>
  <c r="L59" i="3"/>
  <c r="M59" i="3"/>
  <c r="N59" i="3"/>
  <c r="O59" i="3"/>
  <c r="F60" i="3"/>
  <c r="G60" i="3"/>
  <c r="H60" i="3"/>
  <c r="I60" i="3"/>
  <c r="J60" i="3"/>
  <c r="K60" i="3"/>
  <c r="L60" i="3"/>
  <c r="M60" i="3"/>
  <c r="N60" i="3"/>
  <c r="O60" i="3"/>
  <c r="F61" i="3"/>
  <c r="G61" i="3"/>
  <c r="H61" i="3"/>
  <c r="I61" i="3"/>
  <c r="J61" i="3"/>
  <c r="K61" i="3"/>
  <c r="L61" i="3"/>
  <c r="M61" i="3"/>
  <c r="N61" i="3"/>
  <c r="O61" i="3"/>
  <c r="F62" i="3"/>
  <c r="G62" i="3"/>
  <c r="H62" i="3"/>
  <c r="I62" i="3"/>
  <c r="J62" i="3"/>
  <c r="K62" i="3"/>
  <c r="L62" i="3"/>
  <c r="M62" i="3"/>
  <c r="N62" i="3"/>
  <c r="O62" i="3"/>
  <c r="F63" i="3"/>
  <c r="G63" i="3"/>
  <c r="H63" i="3"/>
  <c r="I63" i="3"/>
  <c r="J63" i="3"/>
  <c r="K63" i="3"/>
  <c r="L63" i="3"/>
  <c r="M63" i="3"/>
  <c r="N63" i="3"/>
  <c r="O63" i="3"/>
  <c r="F64" i="3"/>
  <c r="G64" i="3"/>
  <c r="H64" i="3"/>
  <c r="I64" i="3"/>
  <c r="J64" i="3"/>
  <c r="K64" i="3"/>
  <c r="L64" i="3"/>
  <c r="M64" i="3"/>
  <c r="N64" i="3"/>
  <c r="O64" i="3"/>
  <c r="F65" i="3"/>
  <c r="G65" i="3"/>
  <c r="H65" i="3"/>
  <c r="I65" i="3"/>
  <c r="J65" i="3"/>
  <c r="K65" i="3"/>
  <c r="L65" i="3"/>
  <c r="M65" i="3"/>
  <c r="N65" i="3"/>
  <c r="O65" i="3"/>
  <c r="F66" i="3"/>
  <c r="G66" i="3"/>
  <c r="H66" i="3"/>
  <c r="I66" i="3"/>
  <c r="J66" i="3"/>
  <c r="K66" i="3"/>
  <c r="L66" i="3"/>
  <c r="M66" i="3"/>
  <c r="N66" i="3"/>
  <c r="O66" i="3"/>
  <c r="F69" i="3"/>
  <c r="G69" i="3"/>
  <c r="H69" i="3"/>
  <c r="I69" i="3"/>
  <c r="J69" i="3"/>
  <c r="K69" i="3"/>
  <c r="L69" i="3"/>
  <c r="M69" i="3"/>
  <c r="N69" i="3"/>
  <c r="O69" i="3"/>
  <c r="F70" i="3"/>
  <c r="G70" i="3"/>
  <c r="H70" i="3"/>
  <c r="I70" i="3"/>
  <c r="J70" i="3"/>
  <c r="K70" i="3"/>
  <c r="L70" i="3"/>
  <c r="M70" i="3"/>
  <c r="N70" i="3"/>
  <c r="O70" i="3"/>
  <c r="F71" i="3"/>
  <c r="G71" i="3"/>
  <c r="H71" i="3"/>
  <c r="I71" i="3"/>
  <c r="J71" i="3"/>
  <c r="K71" i="3"/>
  <c r="L71" i="3"/>
  <c r="M71" i="3"/>
  <c r="N71" i="3"/>
  <c r="O71" i="3"/>
  <c r="F72" i="3"/>
  <c r="G72" i="3"/>
  <c r="H72" i="3"/>
  <c r="I72" i="3"/>
  <c r="J72" i="3"/>
  <c r="K72" i="3"/>
  <c r="L72" i="3"/>
  <c r="M72" i="3"/>
  <c r="N72" i="3"/>
  <c r="O72" i="3"/>
  <c r="F73" i="3"/>
  <c r="G73" i="3"/>
  <c r="H73" i="3"/>
  <c r="I73" i="3"/>
  <c r="J73" i="3"/>
  <c r="K73" i="3"/>
  <c r="L73" i="3"/>
  <c r="M73" i="3"/>
  <c r="N73" i="3"/>
  <c r="O73" i="3"/>
  <c r="F75" i="3"/>
  <c r="G75" i="3"/>
  <c r="H75" i="3"/>
  <c r="I75" i="3"/>
  <c r="J75" i="3"/>
  <c r="K75" i="3"/>
  <c r="L75" i="3"/>
  <c r="M75" i="3"/>
  <c r="N75" i="3"/>
  <c r="O75" i="3"/>
  <c r="F77" i="3"/>
  <c r="G77" i="3"/>
  <c r="H77" i="3"/>
  <c r="I77" i="3"/>
  <c r="J77" i="3"/>
  <c r="K77" i="3"/>
  <c r="L77" i="3"/>
  <c r="M77" i="3"/>
  <c r="N77" i="3"/>
  <c r="O77" i="3"/>
  <c r="F78" i="3"/>
  <c r="G78" i="3"/>
  <c r="H78" i="3"/>
  <c r="I78" i="3"/>
  <c r="J78" i="3"/>
  <c r="K78" i="3"/>
  <c r="L78" i="3"/>
  <c r="M78" i="3"/>
  <c r="N78" i="3"/>
  <c r="O78" i="3"/>
  <c r="F79" i="3"/>
  <c r="G79" i="3"/>
  <c r="H79" i="3"/>
  <c r="I79" i="3"/>
  <c r="J79" i="3"/>
  <c r="K79" i="3"/>
  <c r="L79" i="3"/>
  <c r="M79" i="3"/>
  <c r="N79" i="3"/>
  <c r="O79" i="3"/>
  <c r="F80" i="3"/>
  <c r="G80" i="3"/>
  <c r="H80" i="3"/>
  <c r="I80" i="3"/>
  <c r="J80" i="3"/>
  <c r="K80" i="3"/>
  <c r="L80" i="3"/>
  <c r="M80" i="3"/>
  <c r="N80" i="3"/>
  <c r="O80" i="3"/>
  <c r="F81" i="3"/>
  <c r="G81" i="3"/>
  <c r="H81" i="3"/>
  <c r="I81" i="3"/>
  <c r="J81" i="3"/>
  <c r="K81" i="3"/>
  <c r="L81" i="3"/>
  <c r="M81" i="3"/>
  <c r="N81" i="3"/>
  <c r="O81" i="3"/>
  <c r="F84" i="3"/>
  <c r="G84" i="3"/>
  <c r="H84" i="3"/>
  <c r="I84" i="3"/>
  <c r="J84" i="3"/>
  <c r="K84" i="3"/>
  <c r="L84" i="3"/>
  <c r="M84" i="3"/>
  <c r="N84" i="3"/>
  <c r="O84" i="3"/>
  <c r="F85" i="3"/>
  <c r="G85" i="3"/>
  <c r="H85" i="3"/>
  <c r="I85" i="3"/>
  <c r="J85" i="3"/>
  <c r="K85" i="3"/>
  <c r="L85" i="3"/>
  <c r="M85" i="3"/>
  <c r="N85" i="3"/>
  <c r="O85" i="3"/>
  <c r="F86" i="3"/>
  <c r="G86" i="3"/>
  <c r="H86" i="3"/>
  <c r="I86" i="3"/>
  <c r="J86" i="3"/>
  <c r="K86" i="3"/>
  <c r="L86" i="3"/>
  <c r="M86" i="3"/>
  <c r="N86" i="3"/>
  <c r="O86" i="3"/>
  <c r="F87" i="3"/>
  <c r="G87" i="3"/>
  <c r="H87" i="3"/>
  <c r="I87" i="3"/>
  <c r="J87" i="3"/>
  <c r="K87" i="3"/>
  <c r="L87" i="3"/>
  <c r="M87" i="3"/>
  <c r="N87" i="3"/>
  <c r="O87" i="3"/>
  <c r="F88" i="3"/>
  <c r="G88" i="3"/>
  <c r="H88" i="3"/>
  <c r="I88" i="3"/>
  <c r="J88" i="3"/>
  <c r="K88" i="3"/>
  <c r="L88" i="3"/>
  <c r="M88" i="3"/>
  <c r="N88" i="3"/>
  <c r="O88" i="3"/>
  <c r="F89" i="3"/>
  <c r="G89" i="3"/>
  <c r="H89" i="3"/>
  <c r="I89" i="3"/>
  <c r="J89" i="3"/>
  <c r="K89" i="3"/>
  <c r="L89" i="3"/>
  <c r="M89" i="3"/>
  <c r="N89" i="3"/>
  <c r="O89" i="3"/>
  <c r="F90" i="3"/>
  <c r="G90" i="3"/>
  <c r="H90" i="3"/>
  <c r="I90" i="3"/>
  <c r="J90" i="3"/>
  <c r="K90" i="3"/>
  <c r="L90" i="3"/>
  <c r="M90" i="3"/>
  <c r="N90" i="3"/>
  <c r="O90" i="3"/>
  <c r="F93" i="3"/>
  <c r="G93" i="3"/>
  <c r="H93" i="3"/>
  <c r="I93" i="3"/>
  <c r="J93" i="3"/>
  <c r="K93" i="3"/>
  <c r="L93" i="3"/>
  <c r="M93" i="3"/>
  <c r="N93" i="3"/>
  <c r="O93" i="3"/>
  <c r="F94" i="3"/>
  <c r="G94" i="3"/>
  <c r="H94" i="3"/>
  <c r="I94" i="3"/>
  <c r="J94" i="3"/>
  <c r="K94" i="3"/>
  <c r="L94" i="3"/>
  <c r="M94" i="3"/>
  <c r="N94" i="3"/>
  <c r="O94" i="3"/>
  <c r="F95" i="3"/>
  <c r="G95" i="3"/>
  <c r="H95" i="3"/>
  <c r="I95" i="3"/>
  <c r="J95" i="3"/>
  <c r="K95" i="3"/>
  <c r="L95" i="3"/>
  <c r="M95" i="3"/>
  <c r="N95" i="3"/>
  <c r="O95" i="3"/>
  <c r="F96" i="3"/>
  <c r="G96" i="3"/>
  <c r="H96" i="3"/>
  <c r="I96" i="3"/>
  <c r="J96" i="3"/>
  <c r="K96" i="3"/>
  <c r="L96" i="3"/>
  <c r="M96" i="3"/>
  <c r="N96" i="3"/>
  <c r="O96" i="3"/>
  <c r="F99" i="3"/>
  <c r="G99" i="3"/>
  <c r="H99" i="3"/>
  <c r="I99" i="3"/>
  <c r="J99" i="3"/>
  <c r="K99" i="3"/>
  <c r="L99" i="3"/>
  <c r="M99" i="3"/>
  <c r="N99" i="3"/>
  <c r="O99" i="3"/>
  <c r="F100" i="3"/>
  <c r="G100" i="3"/>
  <c r="H100" i="3"/>
  <c r="I100" i="3"/>
  <c r="J100" i="3"/>
  <c r="K100" i="3"/>
  <c r="L100" i="3"/>
  <c r="M100" i="3"/>
  <c r="N100" i="3"/>
  <c r="O100" i="3"/>
  <c r="F101" i="3"/>
  <c r="G101" i="3"/>
  <c r="H101" i="3"/>
  <c r="I101" i="3"/>
  <c r="J101" i="3"/>
  <c r="K101" i="3"/>
  <c r="L101" i="3"/>
  <c r="M101" i="3"/>
  <c r="N101" i="3"/>
  <c r="O101" i="3"/>
  <c r="F102" i="3"/>
  <c r="G102" i="3"/>
  <c r="H102" i="3"/>
  <c r="I102" i="3"/>
  <c r="J102" i="3"/>
  <c r="K102" i="3"/>
  <c r="L102" i="3"/>
  <c r="M102" i="3"/>
  <c r="N102" i="3"/>
  <c r="O102" i="3"/>
  <c r="F103" i="3"/>
  <c r="G103" i="3"/>
  <c r="H103" i="3"/>
  <c r="I103" i="3"/>
  <c r="J103" i="3"/>
  <c r="K103" i="3"/>
  <c r="L103" i="3"/>
  <c r="M103" i="3"/>
  <c r="N103" i="3"/>
  <c r="O103" i="3"/>
  <c r="F105" i="3"/>
  <c r="G105" i="3"/>
  <c r="H105" i="3"/>
  <c r="I105" i="3"/>
  <c r="J105" i="3"/>
  <c r="K105" i="3"/>
  <c r="L105" i="3"/>
  <c r="M105" i="3"/>
  <c r="N105" i="3"/>
  <c r="O105" i="3"/>
  <c r="F107" i="3"/>
  <c r="G107" i="3"/>
  <c r="H107" i="3"/>
  <c r="I107" i="3"/>
  <c r="J107" i="3"/>
  <c r="K107" i="3"/>
  <c r="L107" i="3"/>
  <c r="M107" i="3"/>
  <c r="N107" i="3"/>
  <c r="O107" i="3"/>
  <c r="F108" i="3"/>
  <c r="G108" i="3"/>
  <c r="H108" i="3"/>
  <c r="I108" i="3"/>
  <c r="J108" i="3"/>
  <c r="K108" i="3"/>
  <c r="L108" i="3"/>
  <c r="M108" i="3"/>
  <c r="N108" i="3"/>
  <c r="O108" i="3"/>
  <c r="F109" i="3"/>
  <c r="G109" i="3"/>
  <c r="H109" i="3"/>
  <c r="I109" i="3"/>
  <c r="J109" i="3"/>
  <c r="K109" i="3"/>
  <c r="L109" i="3"/>
  <c r="M109" i="3"/>
  <c r="N109" i="3"/>
  <c r="O109" i="3"/>
  <c r="F110" i="3"/>
  <c r="G110" i="3"/>
  <c r="H110" i="3"/>
  <c r="I110" i="3"/>
  <c r="J110" i="3"/>
  <c r="K110" i="3"/>
  <c r="L110" i="3"/>
  <c r="M110" i="3"/>
  <c r="N110" i="3"/>
  <c r="O110" i="3"/>
  <c r="F113" i="3"/>
  <c r="G113" i="3"/>
  <c r="H113" i="3"/>
  <c r="I113" i="3"/>
  <c r="J113" i="3"/>
  <c r="K113" i="3"/>
  <c r="L113" i="3"/>
  <c r="M113" i="3"/>
  <c r="N113" i="3"/>
  <c r="O113" i="3"/>
  <c r="F114" i="3"/>
  <c r="G114" i="3"/>
  <c r="H114" i="3"/>
  <c r="I114" i="3"/>
  <c r="J114" i="3"/>
  <c r="K114" i="3"/>
  <c r="L114" i="3"/>
  <c r="M114" i="3"/>
  <c r="N114" i="3"/>
  <c r="O114" i="3"/>
  <c r="F115" i="3"/>
  <c r="G115" i="3"/>
  <c r="H115" i="3"/>
  <c r="I115" i="3"/>
  <c r="J115" i="3"/>
  <c r="K115" i="3"/>
  <c r="L115" i="3"/>
  <c r="M115" i="3"/>
  <c r="N115" i="3"/>
  <c r="O115" i="3"/>
  <c r="F116" i="3"/>
  <c r="G116" i="3"/>
  <c r="H116" i="3"/>
  <c r="I116" i="3"/>
  <c r="J116" i="3"/>
  <c r="K116" i="3"/>
  <c r="L116" i="3"/>
  <c r="M116" i="3"/>
  <c r="N116" i="3"/>
  <c r="O116" i="3"/>
  <c r="F117" i="3"/>
  <c r="G117" i="3"/>
  <c r="H117" i="3"/>
  <c r="I117" i="3"/>
  <c r="J117" i="3"/>
  <c r="K117" i="3"/>
  <c r="L117" i="3"/>
  <c r="M117" i="3"/>
  <c r="N117" i="3"/>
  <c r="O117" i="3"/>
  <c r="F118" i="3"/>
  <c r="G118" i="3"/>
  <c r="H118" i="3"/>
  <c r="I118" i="3"/>
  <c r="J118" i="3"/>
  <c r="K118" i="3"/>
  <c r="L118" i="3"/>
  <c r="M118" i="3"/>
  <c r="N118" i="3"/>
  <c r="O118" i="3"/>
  <c r="F119" i="3"/>
  <c r="G119" i="3"/>
  <c r="H119" i="3"/>
  <c r="I119" i="3"/>
  <c r="J119" i="3"/>
  <c r="K119" i="3"/>
  <c r="L119" i="3"/>
  <c r="M119" i="3"/>
  <c r="N119" i="3"/>
  <c r="O119" i="3"/>
  <c r="F120" i="3"/>
  <c r="G120" i="3"/>
  <c r="H120" i="3"/>
  <c r="I120" i="3"/>
  <c r="J120" i="3"/>
  <c r="K120" i="3"/>
  <c r="L120" i="3"/>
  <c r="M120" i="3"/>
  <c r="N120" i="3"/>
  <c r="O120" i="3"/>
  <c r="F123" i="3"/>
  <c r="G123" i="3"/>
  <c r="H123" i="3"/>
  <c r="I123" i="3"/>
  <c r="J123" i="3"/>
  <c r="K123" i="3"/>
  <c r="L123" i="3"/>
  <c r="M123" i="3"/>
  <c r="N123" i="3"/>
  <c r="O123" i="3"/>
  <c r="F124" i="3"/>
  <c r="G124" i="3"/>
  <c r="H124" i="3"/>
  <c r="I124" i="3"/>
  <c r="J124" i="3"/>
  <c r="K124" i="3"/>
  <c r="L124" i="3"/>
  <c r="M124" i="3"/>
  <c r="N124" i="3"/>
  <c r="O124" i="3"/>
  <c r="F125" i="3"/>
  <c r="G125" i="3"/>
  <c r="H125" i="3"/>
  <c r="I125" i="3"/>
  <c r="J125" i="3"/>
  <c r="K125" i="3"/>
  <c r="L125" i="3"/>
  <c r="M125" i="3"/>
  <c r="N125" i="3"/>
  <c r="O125" i="3"/>
  <c r="F126" i="3"/>
  <c r="G126" i="3"/>
  <c r="H126" i="3"/>
  <c r="I126" i="3"/>
  <c r="J126" i="3"/>
  <c r="K126" i="3"/>
  <c r="L126" i="3"/>
  <c r="M126" i="3"/>
  <c r="N126" i="3"/>
  <c r="O126" i="3"/>
  <c r="F127" i="3"/>
  <c r="G127" i="3"/>
  <c r="H127" i="3"/>
  <c r="I127" i="3"/>
  <c r="J127" i="3"/>
  <c r="K127" i="3"/>
  <c r="L127" i="3"/>
  <c r="M127" i="3"/>
  <c r="N127" i="3"/>
  <c r="O127" i="3"/>
  <c r="F128" i="3"/>
  <c r="G128" i="3"/>
  <c r="H128" i="3"/>
  <c r="I128" i="3"/>
  <c r="J128" i="3"/>
  <c r="K128" i="3"/>
  <c r="L128" i="3"/>
  <c r="M128" i="3"/>
  <c r="N128" i="3"/>
  <c r="O128" i="3"/>
  <c r="F129" i="3"/>
  <c r="G129" i="3"/>
  <c r="H129" i="3"/>
  <c r="I129" i="3"/>
  <c r="J129" i="3"/>
  <c r="K129" i="3"/>
  <c r="L129" i="3"/>
  <c r="M129" i="3"/>
  <c r="N129" i="3"/>
  <c r="O129" i="3"/>
  <c r="F132" i="3"/>
  <c r="G132" i="3"/>
  <c r="H132" i="3"/>
  <c r="I132" i="3"/>
  <c r="J132" i="3"/>
  <c r="K132" i="3"/>
  <c r="L132" i="3"/>
  <c r="M132" i="3"/>
  <c r="N132" i="3"/>
  <c r="O132" i="3"/>
  <c r="F133" i="3"/>
  <c r="G133" i="3"/>
  <c r="H133" i="3"/>
  <c r="I133" i="3"/>
  <c r="J133" i="3"/>
  <c r="K133" i="3"/>
  <c r="L133" i="3"/>
  <c r="M133" i="3"/>
  <c r="N133" i="3"/>
  <c r="O133" i="3"/>
  <c r="F134" i="3"/>
  <c r="G134" i="3"/>
  <c r="H134" i="3"/>
  <c r="I134" i="3"/>
  <c r="J134" i="3"/>
  <c r="K134" i="3"/>
  <c r="L134" i="3"/>
  <c r="M134" i="3"/>
  <c r="N134" i="3"/>
  <c r="O134" i="3"/>
  <c r="F135" i="3"/>
  <c r="G135" i="3"/>
  <c r="H135" i="3"/>
  <c r="I135" i="3"/>
  <c r="J135" i="3"/>
  <c r="K135" i="3"/>
  <c r="L135" i="3"/>
  <c r="M135" i="3"/>
  <c r="N135" i="3"/>
  <c r="O135" i="3"/>
  <c r="F136" i="3"/>
  <c r="G136" i="3"/>
  <c r="H136" i="3"/>
  <c r="I136" i="3"/>
  <c r="J136" i="3"/>
  <c r="K136" i="3"/>
  <c r="L136" i="3"/>
  <c r="M136" i="3"/>
  <c r="N136" i="3"/>
  <c r="O136" i="3"/>
  <c r="F137" i="3"/>
  <c r="G137" i="3"/>
  <c r="H137" i="3"/>
  <c r="I137" i="3"/>
  <c r="J137" i="3"/>
  <c r="K137" i="3"/>
  <c r="L137" i="3"/>
  <c r="M137" i="3"/>
  <c r="N137" i="3"/>
  <c r="O137" i="3"/>
  <c r="F138" i="3"/>
  <c r="G138" i="3"/>
  <c r="H138" i="3"/>
  <c r="I138" i="3"/>
  <c r="J138" i="3"/>
  <c r="K138" i="3"/>
  <c r="L138" i="3"/>
  <c r="M138" i="3"/>
  <c r="N138" i="3"/>
  <c r="O138" i="3"/>
  <c r="F141" i="3"/>
  <c r="G141" i="3"/>
  <c r="H141" i="3"/>
  <c r="I141" i="3"/>
  <c r="J141" i="3"/>
  <c r="K141" i="3"/>
  <c r="L141" i="3"/>
  <c r="M141" i="3"/>
  <c r="N141" i="3"/>
  <c r="O141" i="3"/>
  <c r="F142" i="3"/>
  <c r="G142" i="3"/>
  <c r="H142" i="3"/>
  <c r="I142" i="3"/>
  <c r="J142" i="3"/>
  <c r="K142" i="3"/>
  <c r="L142" i="3"/>
  <c r="M142" i="3"/>
  <c r="N142" i="3"/>
  <c r="O142" i="3"/>
  <c r="F143" i="3"/>
  <c r="G143" i="3"/>
  <c r="H143" i="3"/>
  <c r="I143" i="3"/>
  <c r="J143" i="3"/>
  <c r="K143" i="3"/>
  <c r="L143" i="3"/>
  <c r="M143" i="3"/>
  <c r="N143" i="3"/>
  <c r="O143" i="3"/>
  <c r="F144" i="3"/>
  <c r="G144" i="3"/>
  <c r="H144" i="3"/>
  <c r="I144" i="3"/>
  <c r="J144" i="3"/>
  <c r="K144" i="3"/>
  <c r="L144" i="3"/>
  <c r="M144" i="3"/>
  <c r="N144" i="3"/>
  <c r="O144" i="3"/>
  <c r="F145" i="3"/>
  <c r="G145" i="3"/>
  <c r="H145" i="3"/>
  <c r="I145" i="3"/>
  <c r="J145" i="3"/>
  <c r="K145" i="3"/>
  <c r="L145" i="3"/>
  <c r="M145" i="3"/>
  <c r="N145" i="3"/>
  <c r="O145" i="3"/>
  <c r="F146" i="3"/>
  <c r="G146" i="3"/>
  <c r="H146" i="3"/>
  <c r="I146" i="3"/>
  <c r="J146" i="3"/>
  <c r="K146" i="3"/>
  <c r="L146" i="3"/>
  <c r="M146" i="3"/>
  <c r="N146" i="3"/>
  <c r="O146" i="3"/>
  <c r="F147" i="3"/>
  <c r="G147" i="3"/>
  <c r="H147" i="3"/>
  <c r="I147" i="3"/>
  <c r="J147" i="3"/>
  <c r="K147" i="3"/>
  <c r="L147" i="3"/>
  <c r="M147" i="3"/>
  <c r="N147" i="3"/>
  <c r="O147" i="3"/>
  <c r="F150" i="3"/>
  <c r="G150" i="3"/>
  <c r="H150" i="3"/>
  <c r="I150" i="3"/>
  <c r="J150" i="3"/>
  <c r="K150" i="3"/>
  <c r="L150" i="3"/>
  <c r="M150" i="3"/>
  <c r="N150" i="3"/>
  <c r="O150" i="3"/>
  <c r="F151" i="3"/>
  <c r="G151" i="3"/>
  <c r="H151" i="3"/>
  <c r="I151" i="3"/>
  <c r="J151" i="3"/>
  <c r="K151" i="3"/>
  <c r="L151" i="3"/>
  <c r="M151" i="3"/>
  <c r="N151" i="3"/>
  <c r="O151" i="3"/>
  <c r="F152" i="3"/>
  <c r="G152" i="3"/>
  <c r="H152" i="3"/>
  <c r="I152" i="3"/>
  <c r="J152" i="3"/>
  <c r="K152" i="3"/>
  <c r="L152" i="3"/>
  <c r="M152" i="3"/>
  <c r="N152" i="3"/>
  <c r="O152" i="3"/>
  <c r="F153" i="3"/>
  <c r="G153" i="3"/>
  <c r="H153" i="3"/>
  <c r="I153" i="3"/>
  <c r="J153" i="3"/>
  <c r="K153" i="3"/>
  <c r="L153" i="3"/>
  <c r="M153" i="3"/>
  <c r="N153" i="3"/>
  <c r="O153" i="3"/>
  <c r="F154" i="3"/>
  <c r="G154" i="3"/>
  <c r="H154" i="3"/>
  <c r="I154" i="3"/>
  <c r="J154" i="3"/>
  <c r="K154" i="3"/>
  <c r="L154" i="3"/>
  <c r="M154" i="3"/>
  <c r="N154" i="3"/>
  <c r="O154" i="3"/>
  <c r="F155" i="3"/>
  <c r="G155" i="3"/>
  <c r="H155" i="3"/>
  <c r="I155" i="3"/>
  <c r="J155" i="3"/>
  <c r="K155" i="3"/>
  <c r="L155" i="3"/>
  <c r="M155" i="3"/>
  <c r="N155" i="3"/>
  <c r="O155" i="3"/>
  <c r="F156" i="3"/>
  <c r="G156" i="3"/>
  <c r="H156" i="3"/>
  <c r="I156" i="3"/>
  <c r="J156" i="3"/>
  <c r="K156" i="3"/>
  <c r="L156" i="3"/>
  <c r="M156" i="3"/>
  <c r="N156" i="3"/>
  <c r="O156" i="3"/>
  <c r="F158" i="3"/>
  <c r="G158" i="3"/>
  <c r="H158" i="3"/>
  <c r="I158" i="3"/>
  <c r="J158" i="3"/>
  <c r="K158" i="3"/>
  <c r="L158" i="3"/>
  <c r="M158" i="3"/>
  <c r="N158" i="3"/>
  <c r="O158" i="3"/>
  <c r="F160" i="3"/>
  <c r="G160" i="3"/>
  <c r="H160" i="3"/>
  <c r="I160" i="3"/>
  <c r="J160" i="3"/>
  <c r="K160" i="3"/>
  <c r="L160" i="3"/>
  <c r="M160" i="3"/>
  <c r="N160" i="3"/>
  <c r="O160" i="3"/>
  <c r="F161" i="3"/>
  <c r="G161" i="3"/>
  <c r="H161" i="3"/>
  <c r="I161" i="3"/>
  <c r="J161" i="3"/>
  <c r="K161" i="3"/>
  <c r="L161" i="3"/>
  <c r="M161" i="3"/>
  <c r="N161" i="3"/>
  <c r="O161" i="3"/>
  <c r="F162" i="3"/>
  <c r="G162" i="3"/>
  <c r="H162" i="3"/>
  <c r="I162" i="3"/>
  <c r="J162" i="3"/>
  <c r="K162" i="3"/>
  <c r="L162" i="3"/>
  <c r="M162" i="3"/>
  <c r="N162" i="3"/>
  <c r="O162" i="3"/>
  <c r="F163" i="3"/>
  <c r="G163" i="3"/>
  <c r="H163" i="3"/>
  <c r="I163" i="3"/>
  <c r="J163" i="3"/>
  <c r="K163" i="3"/>
  <c r="L163" i="3"/>
  <c r="M163" i="3"/>
  <c r="N163" i="3"/>
  <c r="O163" i="3"/>
  <c r="F166" i="3"/>
  <c r="G166" i="3"/>
  <c r="H166" i="3"/>
  <c r="I166" i="3"/>
  <c r="J166" i="3"/>
  <c r="K166" i="3"/>
  <c r="L166" i="3"/>
  <c r="M166" i="3"/>
  <c r="N166" i="3"/>
  <c r="O166" i="3"/>
  <c r="F167" i="3"/>
  <c r="G167" i="3"/>
  <c r="H167" i="3"/>
  <c r="I167" i="3"/>
  <c r="J167" i="3"/>
  <c r="K167" i="3"/>
  <c r="L167" i="3"/>
  <c r="M167" i="3"/>
  <c r="N167" i="3"/>
  <c r="O167" i="3"/>
  <c r="F168" i="3"/>
  <c r="G168" i="3"/>
  <c r="H168" i="3"/>
  <c r="I168" i="3"/>
  <c r="J168" i="3"/>
  <c r="K168" i="3"/>
  <c r="L168" i="3"/>
  <c r="M168" i="3"/>
  <c r="N168" i="3"/>
  <c r="O168" i="3"/>
  <c r="F169" i="3"/>
  <c r="G169" i="3"/>
  <c r="H169" i="3"/>
  <c r="I169" i="3"/>
  <c r="J169" i="3"/>
  <c r="K169" i="3"/>
  <c r="L169" i="3"/>
  <c r="M169" i="3"/>
  <c r="N169" i="3"/>
  <c r="O169" i="3"/>
  <c r="F170" i="3"/>
  <c r="G170" i="3"/>
  <c r="H170" i="3"/>
  <c r="I170" i="3"/>
  <c r="J170" i="3"/>
  <c r="K170" i="3"/>
  <c r="L170" i="3"/>
  <c r="M170" i="3"/>
  <c r="N170" i="3"/>
  <c r="O170" i="3"/>
  <c r="F171" i="3"/>
  <c r="G171" i="3"/>
  <c r="H171" i="3"/>
  <c r="I171" i="3"/>
  <c r="J171" i="3"/>
  <c r="K171" i="3"/>
  <c r="L171" i="3"/>
  <c r="M171" i="3"/>
  <c r="N171" i="3"/>
  <c r="O171" i="3"/>
  <c r="F172" i="3"/>
  <c r="G172" i="3"/>
  <c r="H172" i="3"/>
  <c r="I172" i="3"/>
  <c r="J172" i="3"/>
  <c r="K172" i="3"/>
  <c r="L172" i="3"/>
  <c r="M172" i="3"/>
  <c r="N172" i="3"/>
  <c r="O172" i="3"/>
  <c r="F173" i="3"/>
  <c r="G173" i="3"/>
  <c r="H173" i="3"/>
  <c r="I173" i="3"/>
  <c r="J173" i="3"/>
  <c r="K173" i="3"/>
  <c r="L173" i="3"/>
  <c r="M173" i="3"/>
  <c r="N173" i="3"/>
  <c r="O173" i="3"/>
  <c r="F176" i="3"/>
  <c r="G176" i="3"/>
  <c r="H176" i="3"/>
  <c r="I176" i="3"/>
  <c r="J176" i="3"/>
  <c r="K176" i="3"/>
  <c r="L176" i="3"/>
  <c r="M176" i="3"/>
  <c r="N176" i="3"/>
  <c r="O176" i="3"/>
  <c r="F177" i="3"/>
  <c r="G177" i="3"/>
  <c r="H177" i="3"/>
  <c r="I177" i="3"/>
  <c r="J177" i="3"/>
  <c r="K177" i="3"/>
  <c r="L177" i="3"/>
  <c r="M177" i="3"/>
  <c r="N177" i="3"/>
  <c r="O177" i="3"/>
  <c r="F178" i="3"/>
  <c r="G178" i="3"/>
  <c r="H178" i="3"/>
  <c r="I178" i="3"/>
  <c r="J178" i="3"/>
  <c r="K178" i="3"/>
  <c r="L178" i="3"/>
  <c r="M178" i="3"/>
  <c r="N178" i="3"/>
  <c r="O178" i="3"/>
  <c r="F179" i="3"/>
  <c r="G179" i="3"/>
  <c r="H179" i="3"/>
  <c r="I179" i="3"/>
  <c r="J179" i="3"/>
  <c r="K179" i="3"/>
  <c r="L179" i="3"/>
  <c r="M179" i="3"/>
  <c r="N179" i="3"/>
  <c r="O179" i="3"/>
  <c r="F180" i="3"/>
  <c r="G180" i="3"/>
  <c r="H180" i="3"/>
  <c r="I180" i="3"/>
  <c r="J180" i="3"/>
  <c r="K180" i="3"/>
  <c r="L180" i="3"/>
  <c r="M180" i="3"/>
  <c r="N180" i="3"/>
  <c r="O180" i="3"/>
  <c r="F183" i="3"/>
  <c r="G183" i="3"/>
  <c r="H183" i="3"/>
  <c r="I183" i="3"/>
  <c r="J183" i="3"/>
  <c r="K183" i="3"/>
  <c r="L183" i="3"/>
  <c r="M183" i="3"/>
  <c r="N183" i="3"/>
  <c r="O183" i="3"/>
  <c r="F184" i="3"/>
  <c r="G184" i="3"/>
  <c r="H184" i="3"/>
  <c r="I184" i="3"/>
  <c r="J184" i="3"/>
  <c r="K184" i="3"/>
  <c r="L184" i="3"/>
  <c r="M184" i="3"/>
  <c r="N184" i="3"/>
  <c r="O184" i="3"/>
  <c r="F185" i="3"/>
  <c r="G185" i="3"/>
  <c r="H185" i="3"/>
  <c r="I185" i="3"/>
  <c r="J185" i="3"/>
  <c r="K185" i="3"/>
  <c r="L185" i="3"/>
  <c r="M185" i="3"/>
  <c r="N185" i="3"/>
  <c r="O185" i="3"/>
  <c r="F186" i="3"/>
  <c r="G186" i="3"/>
  <c r="H186" i="3"/>
  <c r="I186" i="3"/>
  <c r="J186" i="3"/>
  <c r="K186" i="3"/>
  <c r="L186" i="3"/>
  <c r="M186" i="3"/>
  <c r="N186" i="3"/>
  <c r="O186" i="3"/>
  <c r="F187" i="3"/>
  <c r="G187" i="3"/>
  <c r="H187" i="3"/>
  <c r="I187" i="3"/>
  <c r="J187" i="3"/>
  <c r="K187" i="3"/>
  <c r="L187" i="3"/>
  <c r="M187" i="3"/>
  <c r="N187" i="3"/>
  <c r="O187" i="3"/>
  <c r="F188" i="3"/>
  <c r="G188" i="3"/>
  <c r="H188" i="3"/>
  <c r="I188" i="3"/>
  <c r="J188" i="3"/>
  <c r="K188" i="3"/>
  <c r="L188" i="3"/>
  <c r="M188" i="3"/>
  <c r="N188" i="3"/>
  <c r="O188" i="3"/>
  <c r="F189" i="3"/>
  <c r="G189" i="3"/>
  <c r="H189" i="3"/>
  <c r="I189" i="3"/>
  <c r="J189" i="3"/>
  <c r="K189" i="3"/>
  <c r="L189" i="3"/>
  <c r="M189" i="3"/>
  <c r="N189" i="3"/>
  <c r="O189" i="3"/>
  <c r="F192" i="3"/>
  <c r="G192" i="3"/>
  <c r="H192" i="3"/>
  <c r="I192" i="3"/>
  <c r="J192" i="3"/>
  <c r="K192" i="3"/>
  <c r="L192" i="3"/>
  <c r="M192" i="3"/>
  <c r="N192" i="3"/>
  <c r="O192" i="3"/>
  <c r="F193" i="3"/>
  <c r="G193" i="3"/>
  <c r="H193" i="3"/>
  <c r="I193" i="3"/>
  <c r="J193" i="3"/>
  <c r="K193" i="3"/>
  <c r="L193" i="3"/>
  <c r="M193" i="3"/>
  <c r="N193" i="3"/>
  <c r="O193" i="3"/>
  <c r="F194" i="3"/>
  <c r="G194" i="3"/>
  <c r="H194" i="3"/>
  <c r="I194" i="3"/>
  <c r="J194" i="3"/>
  <c r="K194" i="3"/>
  <c r="L194" i="3"/>
  <c r="M194" i="3"/>
  <c r="N194" i="3"/>
  <c r="O194" i="3"/>
  <c r="F195" i="3"/>
  <c r="G195" i="3"/>
  <c r="H195" i="3"/>
  <c r="I195" i="3"/>
  <c r="J195" i="3"/>
  <c r="K195" i="3"/>
  <c r="L195" i="3"/>
  <c r="M195" i="3"/>
  <c r="N195" i="3"/>
  <c r="O195" i="3"/>
  <c r="F196" i="3"/>
  <c r="G196" i="3"/>
  <c r="H196" i="3"/>
  <c r="I196" i="3"/>
  <c r="J196" i="3"/>
  <c r="K196" i="3"/>
  <c r="L196" i="3"/>
  <c r="M196" i="3"/>
  <c r="N196" i="3"/>
  <c r="O196" i="3"/>
  <c r="F197" i="3"/>
  <c r="G197" i="3"/>
  <c r="H197" i="3"/>
  <c r="I197" i="3"/>
  <c r="J197" i="3"/>
  <c r="K197" i="3"/>
  <c r="L197" i="3"/>
  <c r="M197" i="3"/>
  <c r="N197" i="3"/>
  <c r="O197" i="3"/>
  <c r="F199" i="3"/>
  <c r="G199" i="3"/>
  <c r="H199" i="3"/>
  <c r="I199" i="3"/>
  <c r="J199" i="3"/>
  <c r="K199" i="3"/>
  <c r="L199" i="3"/>
  <c r="M199" i="3"/>
  <c r="N199" i="3"/>
  <c r="O199" i="3"/>
  <c r="F201" i="3"/>
  <c r="G201" i="3"/>
  <c r="H201" i="3"/>
  <c r="I201" i="3"/>
  <c r="J201" i="3"/>
  <c r="K201" i="3"/>
  <c r="L201" i="3"/>
  <c r="M201" i="3"/>
  <c r="N201" i="3"/>
  <c r="O201" i="3"/>
  <c r="F202" i="3"/>
  <c r="G202" i="3"/>
  <c r="H202" i="3"/>
  <c r="I202" i="3"/>
  <c r="J202" i="3"/>
  <c r="K202" i="3"/>
  <c r="L202" i="3"/>
  <c r="M202" i="3"/>
  <c r="N202" i="3"/>
  <c r="O202" i="3"/>
  <c r="F203" i="3"/>
  <c r="G203" i="3"/>
  <c r="H203" i="3"/>
  <c r="I203" i="3"/>
  <c r="J203" i="3"/>
  <c r="K203" i="3"/>
  <c r="L203" i="3"/>
  <c r="M203" i="3"/>
  <c r="N203" i="3"/>
  <c r="O203" i="3"/>
  <c r="F204" i="3"/>
  <c r="G204" i="3"/>
  <c r="H204" i="3"/>
  <c r="I204" i="3"/>
  <c r="J204" i="3"/>
  <c r="K204" i="3"/>
  <c r="L204" i="3"/>
  <c r="M204" i="3"/>
  <c r="N204" i="3"/>
  <c r="O204" i="3"/>
  <c r="F205" i="3"/>
  <c r="G205" i="3"/>
  <c r="H205" i="3"/>
  <c r="I205" i="3"/>
  <c r="J205" i="3"/>
  <c r="K205" i="3"/>
  <c r="L205" i="3"/>
  <c r="M205" i="3"/>
  <c r="N205" i="3"/>
  <c r="O205" i="3"/>
  <c r="F206" i="3"/>
  <c r="G206" i="3"/>
  <c r="H206" i="3"/>
  <c r="I206" i="3"/>
  <c r="J206" i="3"/>
  <c r="K206" i="3"/>
  <c r="L206" i="3"/>
  <c r="M206" i="3"/>
  <c r="N206" i="3"/>
  <c r="O206" i="3"/>
  <c r="F209" i="3"/>
  <c r="G209" i="3"/>
  <c r="H209" i="3"/>
  <c r="I209" i="3"/>
  <c r="J209" i="3"/>
  <c r="K209" i="3"/>
  <c r="L209" i="3"/>
  <c r="M209" i="3"/>
  <c r="N209" i="3"/>
  <c r="O209" i="3"/>
  <c r="F210" i="3"/>
  <c r="G210" i="3"/>
  <c r="H210" i="3"/>
  <c r="I210" i="3"/>
  <c r="J210" i="3"/>
  <c r="K210" i="3"/>
  <c r="L210" i="3"/>
  <c r="M210" i="3"/>
  <c r="N210" i="3"/>
  <c r="O210" i="3"/>
  <c r="F211" i="3"/>
  <c r="G211" i="3"/>
  <c r="H211" i="3"/>
  <c r="I211" i="3"/>
  <c r="J211" i="3"/>
  <c r="K211" i="3"/>
  <c r="L211" i="3"/>
  <c r="M211" i="3"/>
  <c r="N211" i="3"/>
  <c r="O211" i="3"/>
  <c r="F212" i="3"/>
  <c r="G212" i="3"/>
  <c r="H212" i="3"/>
  <c r="I212" i="3"/>
  <c r="J212" i="3"/>
  <c r="K212" i="3"/>
  <c r="L212" i="3"/>
  <c r="M212" i="3"/>
  <c r="N212" i="3"/>
  <c r="O212" i="3"/>
  <c r="F213" i="3"/>
  <c r="G213" i="3"/>
  <c r="H213" i="3"/>
  <c r="I213" i="3"/>
  <c r="J213" i="3"/>
  <c r="K213" i="3"/>
  <c r="L213" i="3"/>
  <c r="M213" i="3"/>
  <c r="N213" i="3"/>
  <c r="O213" i="3"/>
  <c r="F216" i="3"/>
  <c r="G216" i="3"/>
  <c r="H216" i="3"/>
  <c r="I216" i="3"/>
  <c r="J216" i="3"/>
  <c r="K216" i="3"/>
  <c r="L216" i="3"/>
  <c r="M216" i="3"/>
  <c r="N216" i="3"/>
  <c r="O216" i="3"/>
  <c r="F217" i="3"/>
  <c r="G217" i="3"/>
  <c r="H217" i="3"/>
  <c r="I217" i="3"/>
  <c r="J217" i="3"/>
  <c r="K217" i="3"/>
  <c r="L217" i="3"/>
  <c r="M217" i="3"/>
  <c r="N217" i="3"/>
  <c r="O217" i="3"/>
  <c r="F218" i="3"/>
  <c r="G218" i="3"/>
  <c r="H218" i="3"/>
  <c r="I218" i="3"/>
  <c r="J218" i="3"/>
  <c r="K218" i="3"/>
  <c r="L218" i="3"/>
  <c r="M218" i="3"/>
  <c r="N218" i="3"/>
  <c r="O218" i="3"/>
  <c r="F219" i="3"/>
  <c r="G219" i="3"/>
  <c r="H219" i="3"/>
  <c r="I219" i="3"/>
  <c r="J219" i="3"/>
  <c r="K219" i="3"/>
  <c r="L219" i="3"/>
  <c r="M219" i="3"/>
  <c r="N219" i="3"/>
  <c r="O219" i="3"/>
  <c r="F220" i="3"/>
  <c r="G220" i="3"/>
  <c r="H220" i="3"/>
  <c r="I220" i="3"/>
  <c r="J220" i="3"/>
  <c r="K220" i="3"/>
  <c r="L220" i="3"/>
  <c r="M220" i="3"/>
  <c r="N220" i="3"/>
  <c r="O220" i="3"/>
  <c r="F221" i="3"/>
  <c r="G221" i="3"/>
  <c r="H221" i="3"/>
  <c r="I221" i="3"/>
  <c r="J221" i="3"/>
  <c r="K221" i="3"/>
  <c r="L221" i="3"/>
  <c r="M221" i="3"/>
  <c r="N221" i="3"/>
  <c r="O221" i="3"/>
  <c r="F222" i="3"/>
  <c r="G222" i="3"/>
  <c r="H222" i="3"/>
  <c r="I222" i="3"/>
  <c r="J222" i="3"/>
  <c r="K222" i="3"/>
  <c r="L222" i="3"/>
  <c r="M222" i="3"/>
  <c r="N222" i="3"/>
  <c r="O222" i="3"/>
  <c r="F223" i="3"/>
  <c r="G223" i="3"/>
  <c r="H223" i="3"/>
  <c r="I223" i="3"/>
  <c r="J223" i="3"/>
  <c r="K223" i="3"/>
  <c r="L223" i="3"/>
  <c r="M223" i="3"/>
  <c r="N223" i="3"/>
  <c r="O223" i="3"/>
  <c r="F224" i="3"/>
  <c r="G224" i="3"/>
  <c r="H224" i="3"/>
  <c r="I224" i="3"/>
  <c r="J224" i="3"/>
  <c r="K224" i="3"/>
  <c r="L224" i="3"/>
  <c r="M224" i="3"/>
  <c r="N224" i="3"/>
  <c r="O224" i="3"/>
  <c r="F225" i="3"/>
  <c r="G225" i="3"/>
  <c r="H225" i="3"/>
  <c r="I225" i="3"/>
  <c r="J225" i="3"/>
  <c r="K225" i="3"/>
  <c r="L225" i="3"/>
  <c r="M225" i="3"/>
  <c r="N225" i="3"/>
  <c r="O225" i="3"/>
  <c r="F226" i="3"/>
  <c r="G226" i="3"/>
  <c r="H226" i="3"/>
  <c r="I226" i="3"/>
  <c r="J226" i="3"/>
  <c r="K226" i="3"/>
  <c r="L226" i="3"/>
  <c r="M226" i="3"/>
  <c r="N226" i="3"/>
  <c r="O226" i="3"/>
  <c r="F227" i="3"/>
  <c r="G227" i="3"/>
  <c r="H227" i="3"/>
  <c r="I227" i="3"/>
  <c r="J227" i="3"/>
  <c r="K227" i="3"/>
  <c r="L227" i="3"/>
  <c r="M227" i="3"/>
  <c r="N227" i="3"/>
  <c r="O227" i="3"/>
  <c r="F230" i="3"/>
  <c r="G230" i="3"/>
  <c r="H230" i="3"/>
  <c r="I230" i="3"/>
  <c r="J230" i="3"/>
  <c r="K230" i="3"/>
  <c r="L230" i="3"/>
  <c r="M230" i="3"/>
  <c r="N230" i="3"/>
  <c r="O230" i="3"/>
  <c r="F231" i="3"/>
  <c r="G231" i="3"/>
  <c r="H231" i="3"/>
  <c r="I231" i="3"/>
  <c r="J231" i="3"/>
  <c r="K231" i="3"/>
  <c r="L231" i="3"/>
  <c r="M231" i="3"/>
  <c r="N231" i="3"/>
  <c r="O231" i="3"/>
  <c r="F232" i="3"/>
  <c r="G232" i="3"/>
  <c r="H232" i="3"/>
  <c r="I232" i="3"/>
  <c r="J232" i="3"/>
  <c r="K232" i="3"/>
  <c r="L232" i="3"/>
  <c r="M232" i="3"/>
  <c r="N232" i="3"/>
  <c r="O232" i="3"/>
  <c r="F233" i="3"/>
  <c r="G233" i="3"/>
  <c r="H233" i="3"/>
  <c r="I233" i="3"/>
  <c r="J233" i="3"/>
  <c r="K233" i="3"/>
  <c r="L233" i="3"/>
  <c r="M233" i="3"/>
  <c r="N233" i="3"/>
  <c r="O233" i="3"/>
  <c r="F234" i="3"/>
  <c r="G234" i="3"/>
  <c r="H234" i="3"/>
  <c r="I234" i="3"/>
  <c r="J234" i="3"/>
  <c r="K234" i="3"/>
  <c r="L234" i="3"/>
  <c r="M234" i="3"/>
  <c r="N234" i="3"/>
  <c r="O234" i="3"/>
  <c r="F235" i="3"/>
  <c r="G235" i="3"/>
  <c r="H235" i="3"/>
  <c r="I235" i="3"/>
  <c r="J235" i="3"/>
  <c r="K235" i="3"/>
  <c r="L235" i="3"/>
  <c r="M235" i="3"/>
  <c r="N235" i="3"/>
  <c r="O235" i="3"/>
  <c r="F236" i="3"/>
  <c r="G236" i="3"/>
  <c r="H236" i="3"/>
  <c r="I236" i="3"/>
  <c r="J236" i="3"/>
  <c r="K236" i="3"/>
  <c r="L236" i="3"/>
  <c r="M236" i="3"/>
  <c r="N236" i="3"/>
  <c r="O236" i="3"/>
  <c r="F237" i="3"/>
  <c r="G237" i="3"/>
  <c r="H237" i="3"/>
  <c r="I237" i="3"/>
  <c r="J237" i="3"/>
  <c r="K237" i="3"/>
  <c r="L237" i="3"/>
  <c r="M237" i="3"/>
  <c r="N237" i="3"/>
  <c r="O237" i="3"/>
  <c r="F238" i="3"/>
  <c r="G238" i="3"/>
  <c r="H238" i="3"/>
  <c r="I238" i="3"/>
  <c r="J238" i="3"/>
  <c r="K238" i="3"/>
  <c r="L238" i="3"/>
  <c r="M238" i="3"/>
  <c r="N238" i="3"/>
  <c r="O238" i="3"/>
  <c r="F239" i="3"/>
  <c r="G239" i="3"/>
  <c r="H239" i="3"/>
  <c r="I239" i="3"/>
  <c r="J239" i="3"/>
  <c r="K239" i="3"/>
  <c r="L239" i="3"/>
  <c r="M239" i="3"/>
  <c r="N239" i="3"/>
  <c r="O239" i="3"/>
  <c r="F242" i="3"/>
  <c r="G242" i="3"/>
  <c r="H242" i="3"/>
  <c r="I242" i="3"/>
  <c r="J242" i="3"/>
  <c r="K242" i="3"/>
  <c r="L242" i="3"/>
  <c r="M242" i="3"/>
  <c r="N242" i="3"/>
  <c r="O242" i="3"/>
  <c r="F243" i="3"/>
  <c r="G243" i="3"/>
  <c r="H243" i="3"/>
  <c r="I243" i="3"/>
  <c r="J243" i="3"/>
  <c r="K243" i="3"/>
  <c r="L243" i="3"/>
  <c r="M243" i="3"/>
  <c r="N243" i="3"/>
  <c r="O243" i="3"/>
  <c r="F244" i="3"/>
  <c r="G244" i="3"/>
  <c r="H244" i="3"/>
  <c r="I244" i="3"/>
  <c r="J244" i="3"/>
  <c r="K244" i="3"/>
  <c r="L244" i="3"/>
  <c r="M244" i="3"/>
  <c r="N244" i="3"/>
  <c r="O244" i="3"/>
  <c r="F245" i="3"/>
  <c r="G245" i="3"/>
  <c r="H245" i="3"/>
  <c r="I245" i="3"/>
  <c r="J245" i="3"/>
  <c r="K245" i="3"/>
  <c r="L245" i="3"/>
  <c r="M245" i="3"/>
  <c r="N245" i="3"/>
  <c r="O245" i="3"/>
  <c r="F246" i="3"/>
  <c r="G246" i="3"/>
  <c r="H246" i="3"/>
  <c r="I246" i="3"/>
  <c r="J246" i="3"/>
  <c r="K246" i="3"/>
  <c r="L246" i="3"/>
  <c r="M246" i="3"/>
  <c r="N246" i="3"/>
  <c r="O246" i="3"/>
  <c r="F247" i="3"/>
  <c r="G247" i="3"/>
  <c r="H247" i="3"/>
  <c r="I247" i="3"/>
  <c r="J247" i="3"/>
  <c r="K247" i="3"/>
  <c r="L247" i="3"/>
  <c r="M247" i="3"/>
  <c r="N247" i="3"/>
  <c r="O247" i="3"/>
  <c r="F248" i="3"/>
  <c r="G248" i="3"/>
  <c r="H248" i="3"/>
  <c r="I248" i="3"/>
  <c r="J248" i="3"/>
  <c r="K248" i="3"/>
  <c r="L248" i="3"/>
  <c r="M248" i="3"/>
  <c r="N248" i="3"/>
  <c r="O248" i="3"/>
  <c r="F251" i="3"/>
  <c r="G251" i="3"/>
  <c r="H251" i="3"/>
  <c r="I251" i="3"/>
  <c r="J251" i="3"/>
  <c r="K251" i="3"/>
  <c r="L251" i="3"/>
  <c r="M251" i="3"/>
  <c r="N251" i="3"/>
  <c r="O251" i="3"/>
  <c r="F252" i="3"/>
  <c r="G252" i="3"/>
  <c r="H252" i="3"/>
  <c r="I252" i="3"/>
  <c r="J252" i="3"/>
  <c r="K252" i="3"/>
  <c r="L252" i="3"/>
  <c r="M252" i="3"/>
  <c r="N252" i="3"/>
  <c r="O252" i="3"/>
  <c r="F253" i="3"/>
  <c r="G253" i="3"/>
  <c r="H253" i="3"/>
  <c r="I253" i="3"/>
  <c r="J253" i="3"/>
  <c r="K253" i="3"/>
  <c r="L253" i="3"/>
  <c r="M253" i="3"/>
  <c r="N253" i="3"/>
  <c r="O253" i="3"/>
  <c r="F254" i="3"/>
  <c r="G254" i="3"/>
  <c r="H254" i="3"/>
  <c r="I254" i="3"/>
  <c r="J254" i="3"/>
  <c r="K254" i="3"/>
  <c r="L254" i="3"/>
  <c r="M254" i="3"/>
  <c r="N254" i="3"/>
  <c r="O254" i="3"/>
  <c r="F255" i="3"/>
  <c r="G255" i="3"/>
  <c r="H255" i="3"/>
  <c r="I255" i="3"/>
  <c r="J255" i="3"/>
  <c r="K255" i="3"/>
  <c r="L255" i="3"/>
  <c r="M255" i="3"/>
  <c r="N255" i="3"/>
  <c r="O255" i="3"/>
  <c r="F256" i="3"/>
  <c r="G256" i="3"/>
  <c r="H256" i="3"/>
  <c r="I256" i="3"/>
  <c r="J256" i="3"/>
  <c r="K256" i="3"/>
  <c r="L256" i="3"/>
  <c r="M256" i="3"/>
  <c r="N256" i="3"/>
  <c r="O256" i="3"/>
  <c r="F257" i="3"/>
  <c r="G257" i="3"/>
  <c r="H257" i="3"/>
  <c r="I257" i="3"/>
  <c r="J257" i="3"/>
  <c r="K257" i="3"/>
  <c r="L257" i="3"/>
  <c r="M257" i="3"/>
  <c r="N257" i="3"/>
  <c r="O257" i="3"/>
  <c r="F259" i="3"/>
  <c r="G259" i="3"/>
  <c r="H259" i="3"/>
  <c r="I259" i="3"/>
  <c r="J259" i="3"/>
  <c r="K259" i="3"/>
  <c r="L259" i="3"/>
  <c r="M259" i="3"/>
  <c r="N259" i="3"/>
  <c r="O259" i="3"/>
  <c r="F262" i="3"/>
  <c r="G262" i="3"/>
  <c r="H262" i="3"/>
  <c r="I262" i="3"/>
  <c r="J262" i="3"/>
  <c r="K262" i="3"/>
  <c r="L262" i="3"/>
  <c r="M262" i="3"/>
  <c r="N262" i="3"/>
  <c r="O262" i="3"/>
  <c r="F263" i="3"/>
  <c r="G263" i="3"/>
  <c r="H263" i="3"/>
  <c r="I263" i="3"/>
  <c r="J263" i="3"/>
  <c r="K263" i="3"/>
  <c r="L263" i="3"/>
  <c r="M263" i="3"/>
  <c r="N263" i="3"/>
  <c r="O263" i="3"/>
  <c r="F264" i="3"/>
  <c r="G264" i="3"/>
  <c r="H264" i="3"/>
  <c r="I264" i="3"/>
  <c r="J264" i="3"/>
  <c r="K264" i="3"/>
  <c r="L264" i="3"/>
  <c r="M264" i="3"/>
  <c r="N264" i="3"/>
  <c r="O264" i="3"/>
  <c r="F265" i="3"/>
  <c r="G265" i="3"/>
  <c r="H265" i="3"/>
  <c r="I265" i="3"/>
  <c r="J265" i="3"/>
  <c r="K265" i="3"/>
  <c r="L265" i="3"/>
  <c r="M265" i="3"/>
  <c r="N265" i="3"/>
  <c r="O265" i="3"/>
  <c r="F266" i="3"/>
  <c r="G266" i="3"/>
  <c r="H266" i="3"/>
  <c r="I266" i="3"/>
  <c r="J266" i="3"/>
  <c r="K266" i="3"/>
  <c r="L266" i="3"/>
  <c r="M266" i="3"/>
  <c r="N266" i="3"/>
  <c r="O266" i="3"/>
  <c r="F267" i="3"/>
  <c r="G267" i="3"/>
  <c r="H267" i="3"/>
  <c r="I267" i="3"/>
  <c r="J267" i="3"/>
  <c r="K267" i="3"/>
  <c r="L267" i="3"/>
  <c r="M267" i="3"/>
  <c r="N267" i="3"/>
  <c r="O267" i="3"/>
  <c r="F268" i="3"/>
  <c r="G268" i="3"/>
  <c r="H268" i="3"/>
  <c r="I268" i="3"/>
  <c r="J268" i="3"/>
  <c r="K268" i="3"/>
  <c r="L268" i="3"/>
  <c r="M268" i="3"/>
  <c r="N268" i="3"/>
  <c r="O268" i="3"/>
  <c r="F269" i="3"/>
  <c r="G269" i="3"/>
  <c r="H269" i="3"/>
  <c r="I269" i="3"/>
  <c r="J269" i="3"/>
  <c r="K269" i="3"/>
  <c r="L269" i="3"/>
  <c r="M269" i="3"/>
  <c r="N269" i="3"/>
  <c r="O269" i="3"/>
  <c r="F270" i="3"/>
  <c r="G270" i="3"/>
  <c r="H270" i="3"/>
  <c r="I270" i="3"/>
  <c r="J270" i="3"/>
  <c r="K270" i="3"/>
  <c r="L270" i="3"/>
  <c r="M270" i="3"/>
  <c r="N270" i="3"/>
  <c r="O270" i="3"/>
  <c r="F271" i="3"/>
  <c r="G271" i="3"/>
  <c r="H271" i="3"/>
  <c r="I271" i="3"/>
  <c r="J271" i="3"/>
  <c r="K271" i="3"/>
  <c r="L271" i="3"/>
  <c r="M271" i="3"/>
  <c r="N271" i="3"/>
  <c r="O271" i="3"/>
  <c r="F272" i="3"/>
  <c r="G272" i="3"/>
  <c r="H272" i="3"/>
  <c r="I272" i="3"/>
  <c r="J272" i="3"/>
  <c r="K272" i="3"/>
  <c r="L272" i="3"/>
  <c r="M272" i="3"/>
  <c r="N272" i="3"/>
  <c r="O272" i="3"/>
  <c r="F273" i="3"/>
  <c r="G273" i="3"/>
  <c r="H273" i="3"/>
  <c r="I273" i="3"/>
  <c r="J273" i="3"/>
  <c r="K273" i="3"/>
  <c r="L273" i="3"/>
  <c r="M273" i="3"/>
  <c r="N273" i="3"/>
  <c r="O273" i="3"/>
  <c r="F274" i="3"/>
  <c r="G274" i="3"/>
  <c r="H274" i="3"/>
  <c r="I274" i="3"/>
  <c r="J274" i="3"/>
  <c r="K274" i="3"/>
  <c r="L274" i="3"/>
  <c r="M274" i="3"/>
  <c r="N274" i="3"/>
  <c r="O274" i="3"/>
  <c r="F275" i="3"/>
  <c r="G275" i="3"/>
  <c r="H275" i="3"/>
  <c r="I275" i="3"/>
  <c r="J275" i="3"/>
  <c r="K275" i="3"/>
  <c r="L275" i="3"/>
  <c r="M275" i="3"/>
  <c r="N275" i="3"/>
  <c r="O275" i="3"/>
  <c r="F278" i="3"/>
  <c r="G278" i="3"/>
  <c r="H278" i="3"/>
  <c r="I278" i="3"/>
  <c r="J278" i="3"/>
  <c r="K278" i="3"/>
  <c r="L278" i="3"/>
  <c r="M278" i="3"/>
  <c r="N278" i="3"/>
  <c r="O278" i="3"/>
  <c r="F279" i="3"/>
  <c r="G279" i="3"/>
  <c r="H279" i="3"/>
  <c r="I279" i="3"/>
  <c r="J279" i="3"/>
  <c r="K279" i="3"/>
  <c r="L279" i="3"/>
  <c r="M279" i="3"/>
  <c r="N279" i="3"/>
  <c r="O279" i="3"/>
  <c r="F280" i="3"/>
  <c r="G280" i="3"/>
  <c r="H280" i="3"/>
  <c r="I280" i="3"/>
  <c r="J280" i="3"/>
  <c r="K280" i="3"/>
  <c r="L280" i="3"/>
  <c r="M280" i="3"/>
  <c r="N280" i="3"/>
  <c r="O280" i="3"/>
  <c r="F281" i="3"/>
  <c r="G281" i="3"/>
  <c r="H281" i="3"/>
  <c r="I281" i="3"/>
  <c r="J281" i="3"/>
  <c r="K281" i="3"/>
  <c r="L281" i="3"/>
  <c r="M281" i="3"/>
  <c r="N281" i="3"/>
  <c r="O281" i="3"/>
  <c r="F282" i="3"/>
  <c r="G282" i="3"/>
  <c r="H282" i="3"/>
  <c r="I282" i="3"/>
  <c r="J282" i="3"/>
  <c r="K282" i="3"/>
  <c r="L282" i="3"/>
  <c r="M282" i="3"/>
  <c r="N282" i="3"/>
  <c r="O282" i="3"/>
  <c r="F283" i="3"/>
  <c r="G283" i="3"/>
  <c r="H283" i="3"/>
  <c r="I283" i="3"/>
  <c r="J283" i="3"/>
  <c r="K283" i="3"/>
  <c r="L283" i="3"/>
  <c r="M283" i="3"/>
  <c r="N283" i="3"/>
  <c r="O283" i="3"/>
  <c r="F284" i="3"/>
  <c r="G284" i="3"/>
  <c r="H284" i="3"/>
  <c r="I284" i="3"/>
  <c r="J284" i="3"/>
  <c r="K284" i="3"/>
  <c r="L284" i="3"/>
  <c r="M284" i="3"/>
  <c r="N284" i="3"/>
  <c r="O284" i="3"/>
  <c r="F285" i="3"/>
  <c r="G285" i="3"/>
  <c r="H285" i="3"/>
  <c r="I285" i="3"/>
  <c r="J285" i="3"/>
  <c r="K285" i="3"/>
  <c r="L285" i="3"/>
  <c r="M285" i="3"/>
  <c r="N285" i="3"/>
  <c r="O285" i="3"/>
  <c r="F286" i="3"/>
  <c r="G286" i="3"/>
  <c r="H286" i="3"/>
  <c r="I286" i="3"/>
  <c r="J286" i="3"/>
  <c r="K286" i="3"/>
  <c r="L286" i="3"/>
  <c r="M286" i="3"/>
  <c r="N286" i="3"/>
  <c r="O286" i="3"/>
  <c r="F287" i="3"/>
  <c r="G287" i="3"/>
  <c r="H287" i="3"/>
  <c r="I287" i="3"/>
  <c r="J287" i="3"/>
  <c r="K287" i="3"/>
  <c r="L287" i="3"/>
  <c r="M287" i="3"/>
  <c r="N287" i="3"/>
  <c r="O287" i="3"/>
  <c r="F288" i="3"/>
  <c r="G288" i="3"/>
  <c r="H288" i="3"/>
  <c r="I288" i="3"/>
  <c r="J288" i="3"/>
  <c r="K288" i="3"/>
  <c r="L288" i="3"/>
  <c r="M288" i="3"/>
  <c r="N288" i="3"/>
  <c r="O288" i="3"/>
  <c r="F289" i="3"/>
  <c r="G289" i="3"/>
  <c r="H289" i="3"/>
  <c r="I289" i="3"/>
  <c r="J289" i="3"/>
  <c r="K289" i="3"/>
  <c r="L289" i="3"/>
  <c r="M289" i="3"/>
  <c r="N289" i="3"/>
  <c r="O289" i="3"/>
  <c r="F290" i="3"/>
  <c r="G290" i="3"/>
  <c r="H290" i="3"/>
  <c r="I290" i="3"/>
  <c r="J290" i="3"/>
  <c r="K290" i="3"/>
  <c r="L290" i="3"/>
  <c r="M290" i="3"/>
  <c r="N290" i="3"/>
  <c r="O290" i="3"/>
  <c r="F291" i="3"/>
  <c r="G291" i="3"/>
  <c r="H291" i="3"/>
  <c r="I291" i="3"/>
  <c r="J291" i="3"/>
  <c r="K291" i="3"/>
  <c r="L291" i="3"/>
  <c r="M291" i="3"/>
  <c r="N291" i="3"/>
  <c r="O291" i="3"/>
  <c r="F292" i="3"/>
  <c r="G292" i="3"/>
  <c r="H292" i="3"/>
  <c r="I292" i="3"/>
  <c r="J292" i="3"/>
  <c r="K292" i="3"/>
  <c r="L292" i="3"/>
  <c r="M292" i="3"/>
  <c r="N292" i="3"/>
  <c r="O292" i="3"/>
  <c r="F293" i="3"/>
  <c r="G293" i="3"/>
  <c r="H293" i="3"/>
  <c r="I293" i="3"/>
  <c r="J293" i="3"/>
  <c r="K293" i="3"/>
  <c r="L293" i="3"/>
  <c r="M293" i="3"/>
  <c r="N293" i="3"/>
  <c r="O293" i="3"/>
  <c r="F294" i="3"/>
  <c r="G294" i="3"/>
  <c r="H294" i="3"/>
  <c r="I294" i="3"/>
  <c r="J294" i="3"/>
  <c r="K294" i="3"/>
  <c r="L294" i="3"/>
  <c r="M294" i="3"/>
  <c r="N294" i="3"/>
  <c r="O294" i="3"/>
  <c r="F295" i="3"/>
  <c r="G295" i="3"/>
  <c r="H295" i="3"/>
  <c r="I295" i="3"/>
  <c r="J295" i="3"/>
  <c r="K295" i="3"/>
  <c r="L295" i="3"/>
  <c r="M295" i="3"/>
  <c r="N295" i="3"/>
  <c r="O295" i="3"/>
  <c r="F296" i="3"/>
  <c r="G296" i="3"/>
  <c r="H296" i="3"/>
  <c r="I296" i="3"/>
  <c r="J296" i="3"/>
  <c r="K296" i="3"/>
  <c r="L296" i="3"/>
  <c r="M296" i="3"/>
  <c r="N296" i="3"/>
  <c r="O296" i="3"/>
  <c r="F298" i="3"/>
  <c r="G298" i="3"/>
  <c r="H298" i="3"/>
  <c r="I298" i="3"/>
  <c r="J298" i="3"/>
  <c r="K298" i="3"/>
  <c r="L298" i="3"/>
  <c r="M298" i="3"/>
  <c r="N298" i="3"/>
  <c r="O298" i="3"/>
  <c r="F300" i="3"/>
  <c r="G300" i="3"/>
  <c r="H300" i="3"/>
  <c r="I300" i="3"/>
  <c r="J300" i="3"/>
  <c r="K300" i="3"/>
  <c r="L300" i="3"/>
  <c r="M300" i="3"/>
  <c r="N300" i="3"/>
  <c r="O300" i="3"/>
  <c r="F301" i="3"/>
  <c r="G301" i="3"/>
  <c r="H301" i="3"/>
  <c r="I301" i="3"/>
  <c r="J301" i="3"/>
  <c r="K301" i="3"/>
  <c r="L301" i="3"/>
  <c r="M301" i="3"/>
  <c r="N301" i="3"/>
  <c r="O301" i="3"/>
  <c r="F302" i="3"/>
  <c r="G302" i="3"/>
  <c r="H302" i="3"/>
  <c r="I302" i="3"/>
  <c r="J302" i="3"/>
  <c r="K302" i="3"/>
  <c r="L302" i="3"/>
  <c r="M302" i="3"/>
  <c r="N302" i="3"/>
  <c r="O302" i="3"/>
  <c r="F303" i="3"/>
  <c r="G303" i="3"/>
  <c r="H303" i="3"/>
  <c r="I303" i="3"/>
  <c r="J303" i="3"/>
  <c r="K303" i="3"/>
  <c r="L303" i="3"/>
  <c r="M303" i="3"/>
  <c r="N303" i="3"/>
  <c r="O303" i="3"/>
  <c r="F304" i="3"/>
  <c r="G304" i="3"/>
  <c r="H304" i="3"/>
  <c r="I304" i="3"/>
  <c r="J304" i="3"/>
  <c r="K304" i="3"/>
  <c r="L304" i="3"/>
  <c r="M304" i="3"/>
  <c r="N304" i="3"/>
  <c r="O304" i="3"/>
  <c r="F305" i="3"/>
  <c r="G305" i="3"/>
  <c r="H305" i="3"/>
  <c r="I305" i="3"/>
  <c r="J305" i="3"/>
  <c r="K305" i="3"/>
  <c r="L305" i="3"/>
  <c r="M305" i="3"/>
  <c r="N305" i="3"/>
  <c r="O305" i="3"/>
  <c r="F306" i="3"/>
  <c r="G306" i="3"/>
  <c r="H306" i="3"/>
  <c r="I306" i="3"/>
  <c r="J306" i="3"/>
  <c r="K306" i="3"/>
  <c r="L306" i="3"/>
  <c r="M306" i="3"/>
  <c r="N306" i="3"/>
  <c r="O306" i="3"/>
  <c r="F307" i="3"/>
  <c r="G307" i="3"/>
  <c r="H307" i="3"/>
  <c r="I307" i="3"/>
  <c r="J307" i="3"/>
  <c r="K307" i="3"/>
  <c r="L307" i="3"/>
  <c r="M307" i="3"/>
  <c r="N307" i="3"/>
  <c r="O307" i="3"/>
  <c r="F308" i="3"/>
  <c r="G308" i="3"/>
  <c r="H308" i="3"/>
  <c r="I308" i="3"/>
  <c r="J308" i="3"/>
  <c r="K308" i="3"/>
  <c r="L308" i="3"/>
  <c r="M308" i="3"/>
  <c r="N308" i="3"/>
  <c r="O308" i="3"/>
  <c r="F309" i="3"/>
  <c r="G309" i="3"/>
  <c r="H309" i="3"/>
  <c r="I309" i="3"/>
  <c r="J309" i="3"/>
  <c r="K309" i="3"/>
  <c r="L309" i="3"/>
  <c r="M309" i="3"/>
  <c r="N309" i="3"/>
  <c r="O309" i="3"/>
  <c r="F310" i="3"/>
  <c r="G310" i="3"/>
  <c r="H310" i="3"/>
  <c r="I310" i="3"/>
  <c r="J310" i="3"/>
  <c r="K310" i="3"/>
  <c r="L310" i="3"/>
  <c r="M310" i="3"/>
  <c r="N310" i="3"/>
  <c r="O310" i="3"/>
  <c r="F311" i="3"/>
  <c r="G311" i="3"/>
  <c r="H311" i="3"/>
  <c r="I311" i="3"/>
  <c r="J311" i="3"/>
  <c r="K311" i="3"/>
  <c r="L311" i="3"/>
  <c r="M311" i="3"/>
  <c r="N311" i="3"/>
  <c r="O311" i="3"/>
  <c r="F314" i="3"/>
  <c r="G314" i="3"/>
  <c r="H314" i="3"/>
  <c r="I314" i="3"/>
  <c r="J314" i="3"/>
  <c r="K314" i="3"/>
  <c r="L314" i="3"/>
  <c r="M314" i="3"/>
  <c r="N314" i="3"/>
  <c r="O314" i="3"/>
  <c r="F315" i="3"/>
  <c r="G315" i="3"/>
  <c r="H315" i="3"/>
  <c r="I315" i="3"/>
  <c r="J315" i="3"/>
  <c r="K315" i="3"/>
  <c r="L315" i="3"/>
  <c r="M315" i="3"/>
  <c r="N315" i="3"/>
  <c r="O315" i="3"/>
  <c r="F316" i="3"/>
  <c r="G316" i="3"/>
  <c r="H316" i="3"/>
  <c r="I316" i="3"/>
  <c r="J316" i="3"/>
  <c r="K316" i="3"/>
  <c r="L316" i="3"/>
  <c r="M316" i="3"/>
  <c r="N316" i="3"/>
  <c r="O316" i="3"/>
  <c r="F317" i="3"/>
  <c r="G317" i="3"/>
  <c r="H317" i="3"/>
  <c r="I317" i="3"/>
  <c r="J317" i="3"/>
  <c r="K317" i="3"/>
  <c r="L317" i="3"/>
  <c r="M317" i="3"/>
  <c r="N317" i="3"/>
  <c r="O317" i="3"/>
  <c r="F320" i="3"/>
  <c r="G320" i="3"/>
  <c r="H320" i="3"/>
  <c r="I320" i="3"/>
  <c r="J320" i="3"/>
  <c r="K320" i="3"/>
  <c r="L320" i="3"/>
  <c r="M320" i="3"/>
  <c r="N320" i="3"/>
  <c r="O320" i="3"/>
  <c r="F321" i="3"/>
  <c r="G321" i="3"/>
  <c r="H321" i="3"/>
  <c r="I321" i="3"/>
  <c r="J321" i="3"/>
  <c r="K321" i="3"/>
  <c r="L321" i="3"/>
  <c r="M321" i="3"/>
  <c r="N321" i="3"/>
  <c r="O321" i="3"/>
  <c r="F322" i="3"/>
  <c r="G322" i="3"/>
  <c r="H322" i="3"/>
  <c r="I322" i="3"/>
  <c r="J322" i="3"/>
  <c r="K322" i="3"/>
  <c r="L322" i="3"/>
  <c r="M322" i="3"/>
  <c r="N322" i="3"/>
  <c r="O322" i="3"/>
  <c r="F323" i="3"/>
  <c r="G323" i="3"/>
  <c r="H323" i="3"/>
  <c r="I323" i="3"/>
  <c r="J323" i="3"/>
  <c r="K323" i="3"/>
  <c r="L323" i="3"/>
  <c r="M323" i="3"/>
  <c r="N323" i="3"/>
  <c r="O323" i="3"/>
  <c r="F324" i="3"/>
  <c r="G324" i="3"/>
  <c r="H324" i="3"/>
  <c r="I324" i="3"/>
  <c r="J324" i="3"/>
  <c r="K324" i="3"/>
  <c r="L324" i="3"/>
  <c r="M324" i="3"/>
  <c r="N324" i="3"/>
  <c r="O324" i="3"/>
  <c r="F327" i="3"/>
  <c r="G327" i="3"/>
  <c r="H327" i="3"/>
  <c r="I327" i="3"/>
  <c r="J327" i="3"/>
  <c r="K327" i="3"/>
  <c r="L327" i="3"/>
  <c r="M327" i="3"/>
  <c r="N327" i="3"/>
  <c r="O327" i="3"/>
  <c r="F328" i="3"/>
  <c r="G328" i="3"/>
  <c r="H328" i="3"/>
  <c r="I328" i="3"/>
  <c r="J328" i="3"/>
  <c r="K328" i="3"/>
  <c r="L328" i="3"/>
  <c r="M328" i="3"/>
  <c r="N328" i="3"/>
  <c r="O328" i="3"/>
  <c r="F329" i="3"/>
  <c r="G329" i="3"/>
  <c r="H329" i="3"/>
  <c r="I329" i="3"/>
  <c r="J329" i="3"/>
  <c r="K329" i="3"/>
  <c r="L329" i="3"/>
  <c r="M329" i="3"/>
  <c r="N329" i="3"/>
  <c r="O329" i="3"/>
  <c r="F330" i="3"/>
  <c r="G330" i="3"/>
  <c r="H330" i="3"/>
  <c r="I330" i="3"/>
  <c r="J330" i="3"/>
  <c r="K330" i="3"/>
  <c r="L330" i="3"/>
  <c r="M330" i="3"/>
  <c r="N330" i="3"/>
  <c r="O330" i="3"/>
  <c r="F331" i="3"/>
  <c r="G331" i="3"/>
  <c r="H331" i="3"/>
  <c r="I331" i="3"/>
  <c r="J331" i="3"/>
  <c r="K331" i="3"/>
  <c r="L331" i="3"/>
  <c r="M331" i="3"/>
  <c r="N331" i="3"/>
  <c r="O331" i="3"/>
  <c r="F332" i="3"/>
  <c r="G332" i="3"/>
  <c r="H332" i="3"/>
  <c r="I332" i="3"/>
  <c r="J332" i="3"/>
  <c r="K332" i="3"/>
  <c r="L332" i="3"/>
  <c r="M332" i="3"/>
  <c r="N332" i="3"/>
  <c r="O332" i="3"/>
  <c r="F333" i="3"/>
  <c r="G333" i="3"/>
  <c r="H333" i="3"/>
  <c r="I333" i="3"/>
  <c r="J333" i="3"/>
  <c r="K333" i="3"/>
  <c r="L333" i="3"/>
  <c r="M333" i="3"/>
  <c r="N333" i="3"/>
  <c r="O333" i="3"/>
  <c r="F334" i="3"/>
  <c r="G334" i="3"/>
  <c r="H334" i="3"/>
  <c r="I334" i="3"/>
  <c r="J334" i="3"/>
  <c r="K334" i="3"/>
  <c r="L334" i="3"/>
  <c r="M334" i="3"/>
  <c r="N334" i="3"/>
  <c r="O334" i="3"/>
  <c r="F335" i="3"/>
  <c r="G335" i="3"/>
  <c r="H335" i="3"/>
  <c r="I335" i="3"/>
  <c r="J335" i="3"/>
  <c r="K335" i="3"/>
  <c r="L335" i="3"/>
  <c r="M335" i="3"/>
  <c r="N335" i="3"/>
  <c r="O335" i="3"/>
  <c r="F336" i="3"/>
  <c r="G336" i="3"/>
  <c r="H336" i="3"/>
  <c r="I336" i="3"/>
  <c r="J336" i="3"/>
  <c r="K336" i="3"/>
  <c r="L336" i="3"/>
  <c r="M336" i="3"/>
  <c r="N336" i="3"/>
  <c r="O336" i="3"/>
  <c r="F337" i="3"/>
  <c r="G337" i="3"/>
  <c r="H337" i="3"/>
  <c r="I337" i="3"/>
  <c r="J337" i="3"/>
  <c r="K337" i="3"/>
  <c r="L337" i="3"/>
  <c r="M337" i="3"/>
  <c r="N337" i="3"/>
  <c r="O337" i="3"/>
  <c r="F340" i="3"/>
  <c r="G340" i="3"/>
  <c r="H340" i="3"/>
  <c r="I340" i="3"/>
  <c r="J340" i="3"/>
  <c r="K340" i="3"/>
  <c r="L340" i="3"/>
  <c r="M340" i="3"/>
  <c r="N340" i="3"/>
  <c r="O340" i="3"/>
  <c r="F341" i="3"/>
  <c r="G341" i="3"/>
  <c r="H341" i="3"/>
  <c r="I341" i="3"/>
  <c r="J341" i="3"/>
  <c r="K341" i="3"/>
  <c r="L341" i="3"/>
  <c r="M341" i="3"/>
  <c r="N341" i="3"/>
  <c r="O341" i="3"/>
  <c r="F342" i="3"/>
  <c r="G342" i="3"/>
  <c r="H342" i="3"/>
  <c r="I342" i="3"/>
  <c r="J342" i="3"/>
  <c r="K342" i="3"/>
  <c r="L342" i="3"/>
  <c r="M342" i="3"/>
  <c r="N342" i="3"/>
  <c r="O342" i="3"/>
  <c r="F343" i="3"/>
  <c r="G343" i="3"/>
  <c r="H343" i="3"/>
  <c r="I343" i="3"/>
  <c r="J343" i="3"/>
  <c r="K343" i="3"/>
  <c r="L343" i="3"/>
  <c r="M343" i="3"/>
  <c r="N343" i="3"/>
  <c r="O343" i="3"/>
  <c r="F344" i="3"/>
  <c r="G344" i="3"/>
  <c r="H344" i="3"/>
  <c r="I344" i="3"/>
  <c r="J344" i="3"/>
  <c r="K344" i="3"/>
  <c r="L344" i="3"/>
  <c r="M344" i="3"/>
  <c r="N344" i="3"/>
  <c r="O344" i="3"/>
  <c r="F345" i="3"/>
  <c r="G345" i="3"/>
  <c r="H345" i="3"/>
  <c r="I345" i="3"/>
  <c r="J345" i="3"/>
  <c r="K345" i="3"/>
  <c r="L345" i="3"/>
  <c r="M345" i="3"/>
  <c r="N345" i="3"/>
  <c r="O345" i="3"/>
  <c r="F346" i="3"/>
  <c r="G346" i="3"/>
  <c r="H346" i="3"/>
  <c r="I346" i="3"/>
  <c r="J346" i="3"/>
  <c r="K346" i="3"/>
  <c r="L346" i="3"/>
  <c r="M346" i="3"/>
  <c r="N346" i="3"/>
  <c r="O346" i="3"/>
  <c r="F347" i="3"/>
  <c r="G347" i="3"/>
  <c r="H347" i="3"/>
  <c r="I347" i="3"/>
  <c r="J347" i="3"/>
  <c r="K347" i="3"/>
  <c r="L347" i="3"/>
  <c r="M347" i="3"/>
  <c r="N347" i="3"/>
  <c r="O347" i="3"/>
  <c r="F348" i="3"/>
  <c r="G348" i="3"/>
  <c r="H348" i="3"/>
  <c r="I348" i="3"/>
  <c r="J348" i="3"/>
  <c r="K348" i="3"/>
  <c r="L348" i="3"/>
  <c r="M348" i="3"/>
  <c r="N348" i="3"/>
  <c r="O348" i="3"/>
  <c r="F349" i="3"/>
  <c r="G349" i="3"/>
  <c r="H349" i="3"/>
  <c r="I349" i="3"/>
  <c r="J349" i="3"/>
  <c r="K349" i="3"/>
  <c r="L349" i="3"/>
  <c r="M349" i="3"/>
  <c r="N349" i="3"/>
  <c r="O349" i="3"/>
  <c r="F350" i="3"/>
  <c r="G350" i="3"/>
  <c r="H350" i="3"/>
  <c r="I350" i="3"/>
  <c r="J350" i="3"/>
  <c r="K350" i="3"/>
  <c r="L350" i="3"/>
  <c r="M350" i="3"/>
  <c r="N350" i="3"/>
  <c r="O350" i="3"/>
  <c r="F351" i="3"/>
  <c r="G351" i="3"/>
  <c r="H351" i="3"/>
  <c r="I351" i="3"/>
  <c r="J351" i="3"/>
  <c r="K351" i="3"/>
  <c r="L351" i="3"/>
  <c r="M351" i="3"/>
  <c r="N351" i="3"/>
  <c r="O351" i="3"/>
  <c r="F354" i="3"/>
  <c r="G354" i="3"/>
  <c r="H354" i="3"/>
  <c r="I354" i="3"/>
  <c r="J354" i="3"/>
  <c r="K354" i="3"/>
  <c r="L354" i="3"/>
  <c r="M354" i="3"/>
  <c r="N354" i="3"/>
  <c r="O354" i="3"/>
  <c r="F355" i="3"/>
  <c r="G355" i="3"/>
  <c r="H355" i="3"/>
  <c r="I355" i="3"/>
  <c r="J355" i="3"/>
  <c r="K355" i="3"/>
  <c r="L355" i="3"/>
  <c r="M355" i="3"/>
  <c r="N355" i="3"/>
  <c r="O355" i="3"/>
  <c r="F356" i="3"/>
  <c r="G356" i="3"/>
  <c r="H356" i="3"/>
  <c r="I356" i="3"/>
  <c r="J356" i="3"/>
  <c r="K356" i="3"/>
  <c r="L356" i="3"/>
  <c r="M356" i="3"/>
  <c r="N356" i="3"/>
  <c r="O356" i="3"/>
  <c r="F357" i="3"/>
  <c r="G357" i="3"/>
  <c r="H357" i="3"/>
  <c r="I357" i="3"/>
  <c r="J357" i="3"/>
  <c r="K357" i="3"/>
  <c r="L357" i="3"/>
  <c r="M357" i="3"/>
  <c r="N357" i="3"/>
  <c r="O357" i="3"/>
  <c r="F358" i="3"/>
  <c r="G358" i="3"/>
  <c r="H358" i="3"/>
  <c r="I358" i="3"/>
  <c r="J358" i="3"/>
  <c r="K358" i="3"/>
  <c r="L358" i="3"/>
  <c r="M358" i="3"/>
  <c r="N358" i="3"/>
  <c r="O358" i="3"/>
  <c r="F361" i="3"/>
  <c r="G361" i="3"/>
  <c r="H361" i="3"/>
  <c r="I361" i="3"/>
  <c r="J361" i="3"/>
  <c r="K361" i="3"/>
  <c r="L361" i="3"/>
  <c r="M361" i="3"/>
  <c r="N361" i="3"/>
  <c r="O361" i="3"/>
  <c r="F362" i="3"/>
  <c r="G362" i="3"/>
  <c r="H362" i="3"/>
  <c r="I362" i="3"/>
  <c r="J362" i="3"/>
  <c r="K362" i="3"/>
  <c r="L362" i="3"/>
  <c r="M362" i="3"/>
  <c r="N362" i="3"/>
  <c r="O362" i="3"/>
  <c r="F363" i="3"/>
  <c r="G363" i="3"/>
  <c r="H363" i="3"/>
  <c r="I363" i="3"/>
  <c r="J363" i="3"/>
  <c r="K363" i="3"/>
  <c r="L363" i="3"/>
  <c r="M363" i="3"/>
  <c r="N363" i="3"/>
  <c r="O363" i="3"/>
  <c r="F364" i="3"/>
  <c r="G364" i="3"/>
  <c r="H364" i="3"/>
  <c r="I364" i="3"/>
  <c r="J364" i="3"/>
  <c r="K364" i="3"/>
  <c r="L364" i="3"/>
  <c r="M364" i="3"/>
  <c r="N364" i="3"/>
  <c r="O364" i="3"/>
  <c r="F365" i="3"/>
  <c r="G365" i="3"/>
  <c r="H365" i="3"/>
  <c r="I365" i="3"/>
  <c r="J365" i="3"/>
  <c r="K365" i="3"/>
  <c r="L365" i="3"/>
  <c r="M365" i="3"/>
  <c r="N365" i="3"/>
  <c r="O365" i="3"/>
  <c r="F366" i="3"/>
  <c r="G366" i="3"/>
  <c r="H366" i="3"/>
  <c r="I366" i="3"/>
  <c r="J366" i="3"/>
  <c r="K366" i="3"/>
  <c r="L366" i="3"/>
  <c r="M366" i="3"/>
  <c r="N366" i="3"/>
  <c r="O366" i="3"/>
  <c r="F367" i="3"/>
  <c r="G367" i="3"/>
  <c r="H367" i="3"/>
  <c r="I367" i="3"/>
  <c r="J367" i="3"/>
  <c r="K367" i="3"/>
  <c r="L367" i="3"/>
  <c r="M367" i="3"/>
  <c r="N367" i="3"/>
  <c r="O367" i="3"/>
  <c r="F368" i="3"/>
  <c r="G368" i="3"/>
  <c r="H368" i="3"/>
  <c r="I368" i="3"/>
  <c r="J368" i="3"/>
  <c r="K368" i="3"/>
  <c r="L368" i="3"/>
  <c r="M368" i="3"/>
  <c r="N368" i="3"/>
  <c r="O368" i="3"/>
  <c r="F369" i="3"/>
  <c r="G369" i="3"/>
  <c r="H369" i="3"/>
  <c r="I369" i="3"/>
  <c r="J369" i="3"/>
  <c r="K369" i="3"/>
  <c r="L369" i="3"/>
  <c r="M369" i="3"/>
  <c r="N369" i="3"/>
  <c r="O369" i="3"/>
  <c r="F370" i="3"/>
  <c r="G370" i="3"/>
  <c r="H370" i="3"/>
  <c r="I370" i="3"/>
  <c r="J370" i="3"/>
  <c r="K370" i="3"/>
  <c r="L370" i="3"/>
  <c r="M370" i="3"/>
  <c r="N370" i="3"/>
  <c r="O370" i="3"/>
  <c r="F371" i="3"/>
  <c r="G371" i="3"/>
  <c r="H371" i="3"/>
  <c r="I371" i="3"/>
  <c r="J371" i="3"/>
  <c r="K371" i="3"/>
  <c r="L371" i="3"/>
  <c r="M371" i="3"/>
  <c r="N371" i="3"/>
  <c r="O371" i="3"/>
  <c r="F374" i="3"/>
  <c r="G374" i="3"/>
  <c r="H374" i="3"/>
  <c r="I374" i="3"/>
  <c r="J374" i="3"/>
  <c r="K374" i="3"/>
  <c r="L374" i="3"/>
  <c r="M374" i="3"/>
  <c r="N374" i="3"/>
  <c r="O374" i="3"/>
  <c r="F375" i="3"/>
  <c r="G375" i="3"/>
  <c r="H375" i="3"/>
  <c r="I375" i="3"/>
  <c r="J375" i="3"/>
  <c r="K375" i="3"/>
  <c r="L375" i="3"/>
  <c r="M375" i="3"/>
  <c r="N375" i="3"/>
  <c r="O375" i="3"/>
  <c r="F376" i="3"/>
  <c r="G376" i="3"/>
  <c r="H376" i="3"/>
  <c r="I376" i="3"/>
  <c r="J376" i="3"/>
  <c r="K376" i="3"/>
  <c r="L376" i="3"/>
  <c r="M376" i="3"/>
  <c r="N376" i="3"/>
  <c r="O376" i="3"/>
  <c r="F377" i="3"/>
  <c r="G377" i="3"/>
  <c r="H377" i="3"/>
  <c r="I377" i="3"/>
  <c r="J377" i="3"/>
  <c r="K377" i="3"/>
  <c r="L377" i="3"/>
  <c r="M377" i="3"/>
  <c r="N377" i="3"/>
  <c r="O377" i="3"/>
  <c r="F378" i="3"/>
  <c r="G378" i="3"/>
  <c r="H378" i="3"/>
  <c r="I378" i="3"/>
  <c r="J378" i="3"/>
  <c r="K378" i="3"/>
  <c r="L378" i="3"/>
  <c r="M378" i="3"/>
  <c r="N378" i="3"/>
  <c r="O378" i="3"/>
  <c r="F379" i="3"/>
  <c r="G379" i="3"/>
  <c r="H379" i="3"/>
  <c r="I379" i="3"/>
  <c r="J379" i="3"/>
  <c r="K379" i="3"/>
  <c r="L379" i="3"/>
  <c r="M379" i="3"/>
  <c r="N379" i="3"/>
  <c r="O379" i="3"/>
  <c r="F380" i="3"/>
  <c r="G380" i="3"/>
  <c r="H380" i="3"/>
  <c r="I380" i="3"/>
  <c r="J380" i="3"/>
  <c r="K380" i="3"/>
  <c r="L380" i="3"/>
  <c r="M380" i="3"/>
  <c r="N380" i="3"/>
  <c r="O380" i="3"/>
  <c r="F382" i="3"/>
  <c r="G382" i="3"/>
  <c r="H382" i="3"/>
  <c r="I382" i="3"/>
  <c r="J382" i="3"/>
  <c r="K382" i="3"/>
  <c r="L382" i="3"/>
  <c r="M382" i="3"/>
  <c r="N382" i="3"/>
  <c r="O382" i="3"/>
  <c r="F384" i="3"/>
  <c r="G384" i="3"/>
  <c r="H384" i="3"/>
  <c r="I384" i="3"/>
  <c r="J384" i="3"/>
  <c r="K384" i="3"/>
  <c r="L384" i="3"/>
  <c r="M384" i="3"/>
  <c r="N384" i="3"/>
  <c r="O384" i="3"/>
  <c r="F385" i="3"/>
  <c r="G385" i="3"/>
  <c r="H385" i="3"/>
  <c r="I385" i="3"/>
  <c r="J385" i="3"/>
  <c r="K385" i="3"/>
  <c r="L385" i="3"/>
  <c r="M385" i="3"/>
  <c r="N385" i="3"/>
  <c r="O385" i="3"/>
  <c r="F386" i="3"/>
  <c r="G386" i="3"/>
  <c r="H386" i="3"/>
  <c r="I386" i="3"/>
  <c r="J386" i="3"/>
  <c r="K386" i="3"/>
  <c r="L386" i="3"/>
  <c r="M386" i="3"/>
  <c r="N386" i="3"/>
  <c r="O386" i="3"/>
  <c r="F387" i="3"/>
  <c r="G387" i="3"/>
  <c r="H387" i="3"/>
  <c r="I387" i="3"/>
  <c r="J387" i="3"/>
  <c r="K387" i="3"/>
  <c r="L387" i="3"/>
  <c r="M387" i="3"/>
  <c r="N387" i="3"/>
  <c r="O387" i="3"/>
  <c r="F388" i="3"/>
  <c r="G388" i="3"/>
  <c r="H388" i="3"/>
  <c r="I388" i="3"/>
  <c r="J388" i="3"/>
  <c r="K388" i="3"/>
  <c r="L388" i="3"/>
  <c r="M388" i="3"/>
  <c r="N388" i="3"/>
  <c r="O388" i="3"/>
  <c r="F389" i="3"/>
  <c r="G389" i="3"/>
  <c r="H389" i="3"/>
  <c r="I389" i="3"/>
  <c r="J389" i="3"/>
  <c r="K389" i="3"/>
  <c r="L389" i="3"/>
  <c r="M389" i="3"/>
  <c r="N389" i="3"/>
  <c r="O389" i="3"/>
  <c r="F390" i="3"/>
  <c r="G390" i="3"/>
  <c r="H390" i="3"/>
  <c r="I390" i="3"/>
  <c r="J390" i="3"/>
  <c r="K390" i="3"/>
  <c r="L390" i="3"/>
  <c r="M390" i="3"/>
  <c r="N390" i="3"/>
  <c r="O390" i="3"/>
  <c r="F391" i="3"/>
  <c r="G391" i="3"/>
  <c r="H391" i="3"/>
  <c r="I391" i="3"/>
  <c r="J391" i="3"/>
  <c r="K391" i="3"/>
  <c r="L391" i="3"/>
  <c r="M391" i="3"/>
  <c r="N391" i="3"/>
  <c r="O391" i="3"/>
  <c r="F392" i="3"/>
  <c r="G392" i="3"/>
  <c r="H392" i="3"/>
  <c r="I392" i="3"/>
  <c r="J392" i="3"/>
  <c r="K392" i="3"/>
  <c r="L392" i="3"/>
  <c r="M392" i="3"/>
  <c r="N392" i="3"/>
  <c r="O392" i="3"/>
  <c r="F393" i="3"/>
  <c r="G393" i="3"/>
  <c r="H393" i="3"/>
  <c r="I393" i="3"/>
  <c r="J393" i="3"/>
  <c r="K393" i="3"/>
  <c r="L393" i="3"/>
  <c r="M393" i="3"/>
  <c r="N393" i="3"/>
  <c r="O393" i="3"/>
  <c r="F394" i="3"/>
  <c r="G394" i="3"/>
  <c r="H394" i="3"/>
  <c r="I394" i="3"/>
  <c r="J394" i="3"/>
  <c r="K394" i="3"/>
  <c r="L394" i="3"/>
  <c r="M394" i="3"/>
  <c r="N394" i="3"/>
  <c r="O394" i="3"/>
  <c r="F395" i="3"/>
  <c r="G395" i="3"/>
  <c r="H395" i="3"/>
  <c r="I395" i="3"/>
  <c r="J395" i="3"/>
  <c r="K395" i="3"/>
  <c r="L395" i="3"/>
  <c r="M395" i="3"/>
  <c r="N395" i="3"/>
  <c r="O395" i="3"/>
  <c r="F398" i="3"/>
  <c r="G398" i="3"/>
  <c r="H398" i="3"/>
  <c r="I398" i="3"/>
  <c r="J398" i="3"/>
  <c r="K398" i="3"/>
  <c r="L398" i="3"/>
  <c r="M398" i="3"/>
  <c r="N398" i="3"/>
  <c r="O398" i="3"/>
  <c r="F399" i="3"/>
  <c r="G399" i="3"/>
  <c r="H399" i="3"/>
  <c r="I399" i="3"/>
  <c r="J399" i="3"/>
  <c r="K399" i="3"/>
  <c r="L399" i="3"/>
  <c r="M399" i="3"/>
  <c r="N399" i="3"/>
  <c r="O399" i="3"/>
  <c r="F400" i="3"/>
  <c r="G400" i="3"/>
  <c r="H400" i="3"/>
  <c r="I400" i="3"/>
  <c r="J400" i="3"/>
  <c r="K400" i="3"/>
  <c r="L400" i="3"/>
  <c r="M400" i="3"/>
  <c r="N400" i="3"/>
  <c r="O400" i="3"/>
  <c r="F401" i="3"/>
  <c r="G401" i="3"/>
  <c r="H401" i="3"/>
  <c r="I401" i="3"/>
  <c r="J401" i="3"/>
  <c r="K401" i="3"/>
  <c r="L401" i="3"/>
  <c r="M401" i="3"/>
  <c r="N401" i="3"/>
  <c r="O401" i="3"/>
  <c r="F402" i="3"/>
  <c r="G402" i="3"/>
  <c r="H402" i="3"/>
  <c r="I402" i="3"/>
  <c r="J402" i="3"/>
  <c r="K402" i="3"/>
  <c r="L402" i="3"/>
  <c r="M402" i="3"/>
  <c r="N402" i="3"/>
  <c r="O402" i="3"/>
  <c r="F403" i="3"/>
  <c r="G403" i="3"/>
  <c r="H403" i="3"/>
  <c r="I403" i="3"/>
  <c r="J403" i="3"/>
  <c r="K403" i="3"/>
  <c r="L403" i="3"/>
  <c r="M403" i="3"/>
  <c r="N403" i="3"/>
  <c r="O403" i="3"/>
  <c r="F404" i="3"/>
  <c r="G404" i="3"/>
  <c r="H404" i="3"/>
  <c r="I404" i="3"/>
  <c r="J404" i="3"/>
  <c r="K404" i="3"/>
  <c r="L404" i="3"/>
  <c r="M404" i="3"/>
  <c r="N404" i="3"/>
  <c r="O404" i="3"/>
  <c r="F405" i="3"/>
  <c r="G405" i="3"/>
  <c r="H405" i="3"/>
  <c r="I405" i="3"/>
  <c r="J405" i="3"/>
  <c r="K405" i="3"/>
  <c r="L405" i="3"/>
  <c r="M405" i="3"/>
  <c r="N405" i="3"/>
  <c r="O405" i="3"/>
  <c r="F408" i="3"/>
  <c r="G408" i="3"/>
  <c r="H408" i="3"/>
  <c r="I408" i="3"/>
  <c r="J408" i="3"/>
  <c r="K408" i="3"/>
  <c r="L408" i="3"/>
  <c r="M408" i="3"/>
  <c r="N408" i="3"/>
  <c r="O408" i="3"/>
  <c r="F409" i="3"/>
  <c r="G409" i="3"/>
  <c r="H409" i="3"/>
  <c r="I409" i="3"/>
  <c r="J409" i="3"/>
  <c r="K409" i="3"/>
  <c r="L409" i="3"/>
  <c r="M409" i="3"/>
  <c r="N409" i="3"/>
  <c r="O409" i="3"/>
  <c r="F410" i="3"/>
  <c r="G410" i="3"/>
  <c r="H410" i="3"/>
  <c r="I410" i="3"/>
  <c r="J410" i="3"/>
  <c r="K410" i="3"/>
  <c r="L410" i="3"/>
  <c r="M410" i="3"/>
  <c r="N410" i="3"/>
  <c r="O410" i="3"/>
  <c r="F411" i="3"/>
  <c r="G411" i="3"/>
  <c r="H411" i="3"/>
  <c r="I411" i="3"/>
  <c r="J411" i="3"/>
  <c r="K411" i="3"/>
  <c r="L411" i="3"/>
  <c r="M411" i="3"/>
  <c r="N411" i="3"/>
  <c r="O411" i="3"/>
  <c r="F412" i="3"/>
  <c r="G412" i="3"/>
  <c r="H412" i="3"/>
  <c r="I412" i="3"/>
  <c r="J412" i="3"/>
  <c r="K412" i="3"/>
  <c r="L412" i="3"/>
  <c r="M412" i="3"/>
  <c r="N412" i="3"/>
  <c r="O412" i="3"/>
  <c r="F413" i="3"/>
  <c r="G413" i="3"/>
  <c r="H413" i="3"/>
  <c r="I413" i="3"/>
  <c r="J413" i="3"/>
  <c r="K413" i="3"/>
  <c r="L413" i="3"/>
  <c r="M413" i="3"/>
  <c r="N413" i="3"/>
  <c r="O413" i="3"/>
  <c r="F416" i="3"/>
  <c r="G416" i="3"/>
  <c r="H416" i="3"/>
  <c r="I416" i="3"/>
  <c r="J416" i="3"/>
  <c r="K416" i="3"/>
  <c r="L416" i="3"/>
  <c r="M416" i="3"/>
  <c r="N416" i="3"/>
  <c r="O416" i="3"/>
  <c r="F417" i="3"/>
  <c r="G417" i="3"/>
  <c r="H417" i="3"/>
  <c r="I417" i="3"/>
  <c r="J417" i="3"/>
  <c r="K417" i="3"/>
  <c r="L417" i="3"/>
  <c r="M417" i="3"/>
  <c r="N417" i="3"/>
  <c r="O417" i="3"/>
  <c r="F418" i="3"/>
  <c r="G418" i="3"/>
  <c r="H418" i="3"/>
  <c r="I418" i="3"/>
  <c r="J418" i="3"/>
  <c r="K418" i="3"/>
  <c r="L418" i="3"/>
  <c r="M418" i="3"/>
  <c r="N418" i="3"/>
  <c r="O418" i="3"/>
  <c r="F419" i="3"/>
  <c r="G419" i="3"/>
  <c r="H419" i="3"/>
  <c r="I419" i="3"/>
  <c r="J419" i="3"/>
  <c r="K419" i="3"/>
  <c r="L419" i="3"/>
  <c r="M419" i="3"/>
  <c r="N419" i="3"/>
  <c r="O419" i="3"/>
  <c r="F420" i="3"/>
  <c r="G420" i="3"/>
  <c r="H420" i="3"/>
  <c r="I420" i="3"/>
  <c r="J420" i="3"/>
  <c r="K420" i="3"/>
  <c r="L420" i="3"/>
  <c r="M420" i="3"/>
  <c r="N420" i="3"/>
  <c r="O420" i="3"/>
  <c r="F421" i="3"/>
  <c r="G421" i="3"/>
  <c r="H421" i="3"/>
  <c r="I421" i="3"/>
  <c r="J421" i="3"/>
  <c r="K421" i="3"/>
  <c r="L421" i="3"/>
  <c r="M421" i="3"/>
  <c r="N421" i="3"/>
  <c r="O421" i="3"/>
  <c r="F424" i="3"/>
  <c r="G424" i="3"/>
  <c r="H424" i="3"/>
  <c r="I424" i="3"/>
  <c r="J424" i="3"/>
  <c r="K424" i="3"/>
  <c r="L424" i="3"/>
  <c r="M424" i="3"/>
  <c r="N424" i="3"/>
  <c r="O424" i="3"/>
  <c r="F425" i="3"/>
  <c r="G425" i="3"/>
  <c r="H425" i="3"/>
  <c r="I425" i="3"/>
  <c r="J425" i="3"/>
  <c r="K425" i="3"/>
  <c r="L425" i="3"/>
  <c r="M425" i="3"/>
  <c r="N425" i="3"/>
  <c r="O425" i="3"/>
  <c r="F426" i="3"/>
  <c r="G426" i="3"/>
  <c r="H426" i="3"/>
  <c r="I426" i="3"/>
  <c r="J426" i="3"/>
  <c r="K426" i="3"/>
  <c r="L426" i="3"/>
  <c r="M426" i="3"/>
  <c r="N426" i="3"/>
  <c r="O426" i="3"/>
  <c r="F427" i="3"/>
  <c r="G427" i="3"/>
  <c r="H427" i="3"/>
  <c r="I427" i="3"/>
  <c r="J427" i="3"/>
  <c r="K427" i="3"/>
  <c r="L427" i="3"/>
  <c r="M427" i="3"/>
  <c r="N427" i="3"/>
  <c r="O427" i="3"/>
  <c r="F428" i="3"/>
  <c r="G428" i="3"/>
  <c r="H428" i="3"/>
  <c r="I428" i="3"/>
  <c r="J428" i="3"/>
  <c r="K428" i="3"/>
  <c r="L428" i="3"/>
  <c r="M428" i="3"/>
  <c r="N428" i="3"/>
  <c r="O428" i="3"/>
  <c r="G8" i="3"/>
  <c r="H8" i="3"/>
  <c r="I8" i="3"/>
  <c r="J8" i="3"/>
  <c r="K8" i="3"/>
  <c r="L8" i="3"/>
  <c r="M8" i="3"/>
  <c r="N8" i="3"/>
  <c r="O8" i="3"/>
  <c r="F8" i="3"/>
  <c r="G14" i="17"/>
  <c r="H14" i="17"/>
  <c r="I14" i="17"/>
  <c r="J14" i="17"/>
  <c r="K14" i="17"/>
  <c r="L14" i="17"/>
  <c r="M14" i="17"/>
  <c r="N14" i="17"/>
  <c r="O14" i="17"/>
  <c r="P14" i="17"/>
  <c r="G15" i="17"/>
  <c r="H15" i="17"/>
  <c r="I15" i="17"/>
  <c r="J15" i="17"/>
  <c r="K15" i="17"/>
  <c r="L15" i="17"/>
  <c r="M15" i="17"/>
  <c r="N15" i="17"/>
  <c r="O15" i="17"/>
  <c r="P15" i="17"/>
  <c r="G16" i="17"/>
  <c r="H16" i="17"/>
  <c r="I16" i="17"/>
  <c r="J16" i="17"/>
  <c r="K16" i="17"/>
  <c r="L16" i="17"/>
  <c r="M16" i="17"/>
  <c r="N16" i="17"/>
  <c r="O16" i="17"/>
  <c r="P16" i="17"/>
  <c r="G18" i="17"/>
  <c r="H18" i="17"/>
  <c r="I18" i="17"/>
  <c r="J18" i="17"/>
  <c r="K18" i="17"/>
  <c r="L18" i="17"/>
  <c r="M18" i="17"/>
  <c r="N18" i="17"/>
  <c r="O18" i="17"/>
  <c r="P18" i="17"/>
  <c r="G19" i="17"/>
  <c r="H19" i="17"/>
  <c r="I19" i="17"/>
  <c r="J19" i="17"/>
  <c r="K19" i="17"/>
  <c r="L19" i="17"/>
  <c r="M19" i="17"/>
  <c r="N19" i="17"/>
  <c r="O19" i="17"/>
  <c r="P19" i="17"/>
  <c r="G20" i="17"/>
  <c r="H20" i="17"/>
  <c r="I20" i="17"/>
  <c r="J20" i="17"/>
  <c r="K20" i="17"/>
  <c r="L20" i="17"/>
  <c r="M20" i="17"/>
  <c r="N20" i="17"/>
  <c r="O20" i="17"/>
  <c r="P20" i="17"/>
  <c r="G22" i="17"/>
  <c r="H22" i="17"/>
  <c r="I22" i="17"/>
  <c r="J22" i="17"/>
  <c r="K22" i="17"/>
  <c r="L22" i="17"/>
  <c r="M22" i="17"/>
  <c r="N22" i="17"/>
  <c r="O22" i="17"/>
  <c r="P22" i="17"/>
  <c r="G23" i="17"/>
  <c r="H23" i="17"/>
  <c r="I23" i="17"/>
  <c r="J23" i="17"/>
  <c r="K23" i="17"/>
  <c r="L23" i="17"/>
  <c r="M23" i="17"/>
  <c r="N23" i="17"/>
  <c r="O23" i="17"/>
  <c r="P23" i="17"/>
  <c r="G24" i="17"/>
  <c r="H24" i="17"/>
  <c r="I24" i="17"/>
  <c r="J24" i="17"/>
  <c r="K24" i="17"/>
  <c r="L24" i="17"/>
  <c r="M24" i="17"/>
  <c r="N24" i="17"/>
  <c r="O24" i="17"/>
  <c r="P24" i="17"/>
  <c r="G26" i="17"/>
  <c r="H26" i="17"/>
  <c r="I26" i="17"/>
  <c r="J26" i="17"/>
  <c r="K26" i="17"/>
  <c r="L26" i="17"/>
  <c r="M26" i="17"/>
  <c r="N26" i="17"/>
  <c r="O26" i="17"/>
  <c r="P26" i="17"/>
  <c r="G27" i="17"/>
  <c r="H27" i="17"/>
  <c r="I27" i="17"/>
  <c r="J27" i="17"/>
  <c r="K27" i="17"/>
  <c r="L27" i="17"/>
  <c r="M27" i="17"/>
  <c r="N27" i="17"/>
  <c r="O27" i="17"/>
  <c r="P27" i="17"/>
  <c r="G28" i="17"/>
  <c r="H28" i="17"/>
  <c r="I28" i="17"/>
  <c r="J28" i="17"/>
  <c r="K28" i="17"/>
  <c r="L28" i="17"/>
  <c r="M28" i="17"/>
  <c r="N28" i="17"/>
  <c r="O28" i="17"/>
  <c r="P28" i="17"/>
  <c r="G30" i="17"/>
  <c r="H30" i="17"/>
  <c r="I30" i="17"/>
  <c r="J30" i="17"/>
  <c r="K30" i="17"/>
  <c r="L30" i="17"/>
  <c r="M30" i="17"/>
  <c r="N30" i="17"/>
  <c r="O30" i="17"/>
  <c r="P30" i="17"/>
  <c r="G31" i="17"/>
  <c r="H31" i="17"/>
  <c r="I31" i="17"/>
  <c r="J31" i="17"/>
  <c r="K31" i="17"/>
  <c r="L31" i="17"/>
  <c r="M31" i="17"/>
  <c r="N31" i="17"/>
  <c r="O31" i="17"/>
  <c r="P31" i="17"/>
  <c r="G32" i="17"/>
  <c r="H32" i="17"/>
  <c r="I32" i="17"/>
  <c r="J32" i="17"/>
  <c r="K32" i="17"/>
  <c r="L32" i="17"/>
  <c r="M32" i="17"/>
  <c r="N32" i="17"/>
  <c r="O32" i="17"/>
  <c r="P32" i="17"/>
  <c r="G34" i="17"/>
  <c r="H34" i="17"/>
  <c r="I34" i="17"/>
  <c r="J34" i="17"/>
  <c r="K34" i="17"/>
  <c r="L34" i="17"/>
  <c r="M34" i="17"/>
  <c r="N34" i="17"/>
  <c r="O34" i="17"/>
  <c r="P34" i="17"/>
  <c r="G35" i="17"/>
  <c r="H35" i="17"/>
  <c r="I35" i="17"/>
  <c r="J35" i="17"/>
  <c r="K35" i="17"/>
  <c r="L35" i="17"/>
  <c r="M35" i="17"/>
  <c r="N35" i="17"/>
  <c r="O35" i="17"/>
  <c r="P35" i="17"/>
  <c r="G36" i="17"/>
  <c r="H36" i="17"/>
  <c r="I36" i="17"/>
  <c r="J36" i="17"/>
  <c r="K36" i="17"/>
  <c r="L36" i="17"/>
  <c r="M36" i="17"/>
  <c r="N36" i="17"/>
  <c r="O36" i="17"/>
  <c r="P36" i="17"/>
  <c r="G38" i="17"/>
  <c r="H38" i="17"/>
  <c r="I38" i="17"/>
  <c r="J38" i="17"/>
  <c r="K38" i="17"/>
  <c r="L38" i="17"/>
  <c r="M38" i="17"/>
  <c r="N38" i="17"/>
  <c r="O38" i="17"/>
  <c r="P38" i="17"/>
  <c r="G39" i="17"/>
  <c r="H39" i="17"/>
  <c r="I39" i="17"/>
  <c r="J39" i="17"/>
  <c r="K39" i="17"/>
  <c r="L39" i="17"/>
  <c r="M39" i="17"/>
  <c r="N39" i="17"/>
  <c r="O39" i="17"/>
  <c r="P39" i="17"/>
  <c r="G40" i="17"/>
  <c r="H40" i="17"/>
  <c r="I40" i="17"/>
  <c r="J40" i="17"/>
  <c r="K40" i="17"/>
  <c r="L40" i="17"/>
  <c r="M40" i="17"/>
  <c r="N40" i="17"/>
  <c r="O40" i="17"/>
  <c r="P40" i="17"/>
  <c r="G42" i="17"/>
  <c r="H42" i="17"/>
  <c r="I42" i="17"/>
  <c r="J42" i="17"/>
  <c r="K42" i="17"/>
  <c r="L42" i="17"/>
  <c r="M42" i="17"/>
  <c r="N42" i="17"/>
  <c r="O42" i="17"/>
  <c r="P42" i="17"/>
  <c r="G43" i="17"/>
  <c r="H43" i="17"/>
  <c r="I43" i="17"/>
  <c r="J43" i="17"/>
  <c r="K43" i="17"/>
  <c r="L43" i="17"/>
  <c r="M43" i="17"/>
  <c r="N43" i="17"/>
  <c r="O43" i="17"/>
  <c r="P43" i="17"/>
  <c r="G44" i="17"/>
  <c r="H44" i="17"/>
  <c r="I44" i="17"/>
  <c r="J44" i="17"/>
  <c r="K44" i="17"/>
  <c r="L44" i="17"/>
  <c r="M44" i="17"/>
  <c r="N44" i="17"/>
  <c r="O44" i="17"/>
  <c r="P44" i="17"/>
  <c r="G46" i="17"/>
  <c r="H46" i="17"/>
  <c r="I46" i="17"/>
  <c r="J46" i="17"/>
  <c r="K46" i="17"/>
  <c r="L46" i="17"/>
  <c r="M46" i="17"/>
  <c r="N46" i="17"/>
  <c r="O46" i="17"/>
  <c r="P46" i="17"/>
  <c r="G47" i="17"/>
  <c r="H47" i="17"/>
  <c r="I47" i="17"/>
  <c r="J47" i="17"/>
  <c r="K47" i="17"/>
  <c r="L47" i="17"/>
  <c r="M47" i="17"/>
  <c r="N47" i="17"/>
  <c r="O47" i="17"/>
  <c r="P47" i="17"/>
  <c r="G48" i="17"/>
  <c r="H48" i="17"/>
  <c r="I48" i="17"/>
  <c r="J48" i="17"/>
  <c r="K48" i="17"/>
  <c r="L48" i="17"/>
  <c r="M48" i="17"/>
  <c r="N48" i="17"/>
  <c r="O48" i="17"/>
  <c r="P48" i="17"/>
  <c r="G50" i="17"/>
  <c r="H50" i="17"/>
  <c r="I50" i="17"/>
  <c r="J50" i="17"/>
  <c r="K50" i="17"/>
  <c r="L50" i="17"/>
  <c r="M50" i="17"/>
  <c r="N50" i="17"/>
  <c r="O50" i="17"/>
  <c r="P50" i="17"/>
  <c r="G51" i="17"/>
  <c r="H51" i="17"/>
  <c r="I51" i="17"/>
  <c r="J51" i="17"/>
  <c r="K51" i="17"/>
  <c r="L51" i="17"/>
  <c r="M51" i="17"/>
  <c r="N51" i="17"/>
  <c r="O51" i="17"/>
  <c r="P51" i="17"/>
  <c r="G52" i="17"/>
  <c r="H52" i="17"/>
  <c r="I52" i="17"/>
  <c r="J52" i="17"/>
  <c r="K52" i="17"/>
  <c r="L52" i="17"/>
  <c r="M52" i="17"/>
  <c r="N52" i="17"/>
  <c r="O52" i="17"/>
  <c r="P52" i="17"/>
  <c r="G55" i="17"/>
  <c r="H55" i="17"/>
  <c r="I55" i="17"/>
  <c r="J55" i="17"/>
  <c r="K55" i="17"/>
  <c r="L55" i="17"/>
  <c r="M55" i="17"/>
  <c r="N55" i="17"/>
  <c r="O55" i="17"/>
  <c r="P55" i="17"/>
  <c r="G56" i="17"/>
  <c r="H56" i="17"/>
  <c r="I56" i="17"/>
  <c r="J56" i="17"/>
  <c r="K56" i="17"/>
  <c r="L56" i="17"/>
  <c r="M56" i="17"/>
  <c r="N56" i="17"/>
  <c r="O56" i="17"/>
  <c r="P56" i="17"/>
  <c r="G57" i="17"/>
  <c r="H57" i="17"/>
  <c r="I57" i="17"/>
  <c r="J57" i="17"/>
  <c r="K57" i="17"/>
  <c r="L57" i="17"/>
  <c r="M57" i="17"/>
  <c r="N57" i="17"/>
  <c r="O57" i="17"/>
  <c r="P57" i="17"/>
  <c r="G59" i="17"/>
  <c r="H59" i="17"/>
  <c r="I59" i="17"/>
  <c r="J59" i="17"/>
  <c r="K59" i="17"/>
  <c r="L59" i="17"/>
  <c r="M59" i="17"/>
  <c r="N59" i="17"/>
  <c r="O59" i="17"/>
  <c r="P59" i="17"/>
  <c r="G60" i="17"/>
  <c r="H60" i="17"/>
  <c r="I60" i="17"/>
  <c r="J60" i="17"/>
  <c r="K60" i="17"/>
  <c r="L60" i="17"/>
  <c r="M60" i="17"/>
  <c r="N60" i="17"/>
  <c r="O60" i="17"/>
  <c r="P60" i="17"/>
  <c r="G61" i="17"/>
  <c r="H61" i="17"/>
  <c r="I61" i="17"/>
  <c r="J61" i="17"/>
  <c r="K61" i="17"/>
  <c r="L61" i="17"/>
  <c r="M61" i="17"/>
  <c r="N61" i="17"/>
  <c r="O61" i="17"/>
  <c r="P61" i="17"/>
  <c r="G63" i="17"/>
  <c r="H63" i="17"/>
  <c r="I63" i="17"/>
  <c r="J63" i="17"/>
  <c r="K63" i="17"/>
  <c r="L63" i="17"/>
  <c r="M63" i="17"/>
  <c r="N63" i="17"/>
  <c r="O63" i="17"/>
  <c r="P63" i="17"/>
  <c r="G64" i="17"/>
  <c r="H64" i="17"/>
  <c r="I64" i="17"/>
  <c r="J64" i="17"/>
  <c r="K64" i="17"/>
  <c r="L64" i="17"/>
  <c r="M64" i="17"/>
  <c r="N64" i="17"/>
  <c r="O64" i="17"/>
  <c r="P64" i="17"/>
  <c r="G65" i="17"/>
  <c r="H65" i="17"/>
  <c r="I65" i="17"/>
  <c r="J65" i="17"/>
  <c r="K65" i="17"/>
  <c r="L65" i="17"/>
  <c r="M65" i="17"/>
  <c r="N65" i="17"/>
  <c r="O65" i="17"/>
  <c r="P65" i="17"/>
  <c r="G67" i="17"/>
  <c r="H67" i="17"/>
  <c r="I67" i="17"/>
  <c r="J67" i="17"/>
  <c r="K67" i="17"/>
  <c r="L67" i="17"/>
  <c r="M67" i="17"/>
  <c r="N67" i="17"/>
  <c r="O67" i="17"/>
  <c r="P67" i="17"/>
  <c r="G68" i="17"/>
  <c r="H68" i="17"/>
  <c r="I68" i="17"/>
  <c r="J68" i="17"/>
  <c r="K68" i="17"/>
  <c r="L68" i="17"/>
  <c r="M68" i="17"/>
  <c r="N68" i="17"/>
  <c r="O68" i="17"/>
  <c r="P68" i="17"/>
  <c r="G69" i="17"/>
  <c r="H69" i="17"/>
  <c r="I69" i="17"/>
  <c r="J69" i="17"/>
  <c r="K69" i="17"/>
  <c r="L69" i="17"/>
  <c r="M69" i="17"/>
  <c r="N69" i="17"/>
  <c r="O69" i="17"/>
  <c r="P69" i="17"/>
  <c r="G71" i="17"/>
  <c r="H71" i="17"/>
  <c r="I71" i="17"/>
  <c r="J71" i="17"/>
  <c r="K71" i="17"/>
  <c r="L71" i="17"/>
  <c r="M71" i="17"/>
  <c r="N71" i="17"/>
  <c r="O71" i="17"/>
  <c r="P71" i="17"/>
  <c r="G72" i="17"/>
  <c r="H72" i="17"/>
  <c r="I72" i="17"/>
  <c r="J72" i="17"/>
  <c r="K72" i="17"/>
  <c r="L72" i="17"/>
  <c r="M72" i="17"/>
  <c r="N72" i="17"/>
  <c r="O72" i="17"/>
  <c r="P72" i="17"/>
  <c r="G73" i="17"/>
  <c r="H73" i="17"/>
  <c r="I73" i="17"/>
  <c r="J73" i="17"/>
  <c r="K73" i="17"/>
  <c r="L73" i="17"/>
  <c r="M73" i="17"/>
  <c r="N73" i="17"/>
  <c r="O73" i="17"/>
  <c r="P73" i="17"/>
  <c r="G75" i="17"/>
  <c r="H75" i="17"/>
  <c r="I75" i="17"/>
  <c r="J75" i="17"/>
  <c r="K75" i="17"/>
  <c r="L75" i="17"/>
  <c r="M75" i="17"/>
  <c r="N75" i="17"/>
  <c r="O75" i="17"/>
  <c r="P75" i="17"/>
  <c r="G76" i="17"/>
  <c r="H76" i="17"/>
  <c r="I76" i="17"/>
  <c r="J76" i="17"/>
  <c r="K76" i="17"/>
  <c r="L76" i="17"/>
  <c r="M76" i="17"/>
  <c r="N76" i="17"/>
  <c r="O76" i="17"/>
  <c r="P76" i="17"/>
  <c r="G77" i="17"/>
  <c r="H77" i="17"/>
  <c r="I77" i="17"/>
  <c r="J77" i="17"/>
  <c r="K77" i="17"/>
  <c r="L77" i="17"/>
  <c r="M77" i="17"/>
  <c r="N77" i="17"/>
  <c r="O77" i="17"/>
  <c r="P77" i="17"/>
  <c r="G79" i="17"/>
  <c r="H79" i="17"/>
  <c r="I79" i="17"/>
  <c r="J79" i="17"/>
  <c r="K79" i="17"/>
  <c r="L79" i="17"/>
  <c r="M79" i="17"/>
  <c r="N79" i="17"/>
  <c r="O79" i="17"/>
  <c r="P79" i="17"/>
  <c r="G80" i="17"/>
  <c r="H80" i="17"/>
  <c r="I80" i="17"/>
  <c r="J80" i="17"/>
  <c r="K80" i="17"/>
  <c r="L80" i="17"/>
  <c r="M80" i="17"/>
  <c r="N80" i="17"/>
  <c r="O80" i="17"/>
  <c r="P80" i="17"/>
  <c r="G81" i="17"/>
  <c r="H81" i="17"/>
  <c r="I81" i="17"/>
  <c r="J81" i="17"/>
  <c r="K81" i="17"/>
  <c r="L81" i="17"/>
  <c r="M81" i="17"/>
  <c r="N81" i="17"/>
  <c r="O81" i="17"/>
  <c r="P81" i="17"/>
  <c r="G83" i="17"/>
  <c r="H83" i="17"/>
  <c r="I83" i="17"/>
  <c r="J83" i="17"/>
  <c r="K83" i="17"/>
  <c r="L83" i="17"/>
  <c r="M83" i="17"/>
  <c r="N83" i="17"/>
  <c r="O83" i="17"/>
  <c r="P83" i="17"/>
  <c r="G84" i="17"/>
  <c r="H84" i="17"/>
  <c r="I84" i="17"/>
  <c r="J84" i="17"/>
  <c r="K84" i="17"/>
  <c r="L84" i="17"/>
  <c r="M84" i="17"/>
  <c r="N84" i="17"/>
  <c r="O84" i="17"/>
  <c r="P84" i="17"/>
  <c r="G85" i="17"/>
  <c r="H85" i="17"/>
  <c r="I85" i="17"/>
  <c r="J85" i="17"/>
  <c r="K85" i="17"/>
  <c r="L85" i="17"/>
  <c r="M85" i="17"/>
  <c r="N85" i="17"/>
  <c r="O85" i="17"/>
  <c r="P85" i="17"/>
  <c r="G87" i="17"/>
  <c r="H87" i="17"/>
  <c r="I87" i="17"/>
  <c r="J87" i="17"/>
  <c r="K87" i="17"/>
  <c r="L87" i="17"/>
  <c r="M87" i="17"/>
  <c r="N87" i="17"/>
  <c r="O87" i="17"/>
  <c r="P87" i="17"/>
  <c r="G88" i="17"/>
  <c r="H88" i="17"/>
  <c r="I88" i="17"/>
  <c r="J88" i="17"/>
  <c r="K88" i="17"/>
  <c r="L88" i="17"/>
  <c r="M88" i="17"/>
  <c r="N88" i="17"/>
  <c r="O88" i="17"/>
  <c r="P88" i="17"/>
  <c r="G89" i="17"/>
  <c r="H89" i="17"/>
  <c r="I89" i="17"/>
  <c r="J89" i="17"/>
  <c r="K89" i="17"/>
  <c r="L89" i="17"/>
  <c r="M89" i="17"/>
  <c r="N89" i="17"/>
  <c r="O89" i="17"/>
  <c r="P89" i="17"/>
  <c r="G91" i="17"/>
  <c r="H91" i="17"/>
  <c r="I91" i="17"/>
  <c r="J91" i="17"/>
  <c r="K91" i="17"/>
  <c r="L91" i="17"/>
  <c r="M91" i="17"/>
  <c r="N91" i="17"/>
  <c r="O91" i="17"/>
  <c r="P91" i="17"/>
  <c r="G92" i="17"/>
  <c r="H92" i="17"/>
  <c r="I92" i="17"/>
  <c r="J92" i="17"/>
  <c r="K92" i="17"/>
  <c r="L92" i="17"/>
  <c r="M92" i="17"/>
  <c r="N92" i="17"/>
  <c r="O92" i="17"/>
  <c r="P92" i="17"/>
  <c r="G93" i="17"/>
  <c r="H93" i="17"/>
  <c r="I93" i="17"/>
  <c r="J93" i="17"/>
  <c r="K93" i="17"/>
  <c r="L93" i="17"/>
  <c r="M93" i="17"/>
  <c r="N93" i="17"/>
  <c r="O93" i="17"/>
  <c r="P93" i="17"/>
  <c r="G95" i="17"/>
  <c r="H95" i="17"/>
  <c r="I95" i="17"/>
  <c r="J95" i="17"/>
  <c r="K95" i="17"/>
  <c r="L95" i="17"/>
  <c r="M95" i="17"/>
  <c r="N95" i="17"/>
  <c r="O95" i="17"/>
  <c r="P95" i="17"/>
  <c r="G96" i="17"/>
  <c r="H96" i="17"/>
  <c r="I96" i="17"/>
  <c r="J96" i="17"/>
  <c r="K96" i="17"/>
  <c r="L96" i="17"/>
  <c r="M96" i="17"/>
  <c r="N96" i="17"/>
  <c r="O96" i="17"/>
  <c r="P96" i="17"/>
  <c r="G97" i="17"/>
  <c r="H97" i="17"/>
  <c r="I97" i="17"/>
  <c r="J97" i="17"/>
  <c r="K97" i="17"/>
  <c r="L97" i="17"/>
  <c r="M97" i="17"/>
  <c r="N97" i="17"/>
  <c r="O97" i="17"/>
  <c r="P97" i="17"/>
  <c r="G100" i="17"/>
  <c r="H100" i="17"/>
  <c r="I100" i="17"/>
  <c r="J100" i="17"/>
  <c r="K100" i="17"/>
  <c r="L100" i="17"/>
  <c r="M100" i="17"/>
  <c r="N100" i="17"/>
  <c r="O100" i="17"/>
  <c r="P100" i="17"/>
  <c r="G101" i="17"/>
  <c r="H101" i="17"/>
  <c r="I101" i="17"/>
  <c r="J101" i="17"/>
  <c r="K101" i="17"/>
  <c r="L101" i="17"/>
  <c r="M101" i="17"/>
  <c r="N101" i="17"/>
  <c r="O101" i="17"/>
  <c r="P101" i="17"/>
  <c r="G102" i="17"/>
  <c r="H102" i="17"/>
  <c r="I102" i="17"/>
  <c r="J102" i="17"/>
  <c r="K102" i="17"/>
  <c r="L102" i="17"/>
  <c r="M102" i="17"/>
  <c r="N102" i="17"/>
  <c r="O102" i="17"/>
  <c r="P102" i="17"/>
  <c r="G104" i="17"/>
  <c r="H104" i="17"/>
  <c r="I104" i="17"/>
  <c r="J104" i="17"/>
  <c r="K104" i="17"/>
  <c r="L104" i="17"/>
  <c r="M104" i="17"/>
  <c r="N104" i="17"/>
  <c r="O104" i="17"/>
  <c r="P104" i="17"/>
  <c r="G105" i="17"/>
  <c r="H105" i="17"/>
  <c r="I105" i="17"/>
  <c r="J105" i="17"/>
  <c r="K105" i="17"/>
  <c r="L105" i="17"/>
  <c r="M105" i="17"/>
  <c r="N105" i="17"/>
  <c r="O105" i="17"/>
  <c r="P105" i="17"/>
  <c r="G106" i="17"/>
  <c r="H106" i="17"/>
  <c r="I106" i="17"/>
  <c r="J106" i="17"/>
  <c r="K106" i="17"/>
  <c r="L106" i="17"/>
  <c r="M106" i="17"/>
  <c r="N106" i="17"/>
  <c r="O106" i="17"/>
  <c r="P106" i="17"/>
  <c r="G108" i="17"/>
  <c r="H108" i="17"/>
  <c r="I108" i="17"/>
  <c r="J108" i="17"/>
  <c r="K108" i="17"/>
  <c r="L108" i="17"/>
  <c r="M108" i="17"/>
  <c r="N108" i="17"/>
  <c r="O108" i="17"/>
  <c r="P108" i="17"/>
  <c r="G109" i="17"/>
  <c r="H109" i="17"/>
  <c r="I109" i="17"/>
  <c r="J109" i="17"/>
  <c r="K109" i="17"/>
  <c r="L109" i="17"/>
  <c r="M109" i="17"/>
  <c r="N109" i="17"/>
  <c r="O109" i="17"/>
  <c r="P109" i="17"/>
  <c r="G110" i="17"/>
  <c r="H110" i="17"/>
  <c r="I110" i="17"/>
  <c r="J110" i="17"/>
  <c r="K110" i="17"/>
  <c r="L110" i="17"/>
  <c r="M110" i="17"/>
  <c r="N110" i="17"/>
  <c r="O110" i="17"/>
  <c r="P110" i="17"/>
  <c r="G112" i="17"/>
  <c r="H112" i="17"/>
  <c r="I112" i="17"/>
  <c r="J112" i="17"/>
  <c r="K112" i="17"/>
  <c r="L112" i="17"/>
  <c r="M112" i="17"/>
  <c r="N112" i="17"/>
  <c r="O112" i="17"/>
  <c r="P112" i="17"/>
  <c r="G113" i="17"/>
  <c r="H113" i="17"/>
  <c r="I113" i="17"/>
  <c r="J113" i="17"/>
  <c r="K113" i="17"/>
  <c r="L113" i="17"/>
  <c r="M113" i="17"/>
  <c r="N113" i="17"/>
  <c r="O113" i="17"/>
  <c r="P113" i="17"/>
  <c r="G114" i="17"/>
  <c r="H114" i="17"/>
  <c r="I114" i="17"/>
  <c r="J114" i="17"/>
  <c r="K114" i="17"/>
  <c r="L114" i="17"/>
  <c r="M114" i="17"/>
  <c r="N114" i="17"/>
  <c r="O114" i="17"/>
  <c r="P114" i="17"/>
  <c r="G116" i="17"/>
  <c r="H116" i="17"/>
  <c r="I116" i="17"/>
  <c r="J116" i="17"/>
  <c r="K116" i="17"/>
  <c r="L116" i="17"/>
  <c r="M116" i="17"/>
  <c r="N116" i="17"/>
  <c r="O116" i="17"/>
  <c r="P116" i="17"/>
  <c r="G117" i="17"/>
  <c r="H117" i="17"/>
  <c r="I117" i="17"/>
  <c r="J117" i="17"/>
  <c r="K117" i="17"/>
  <c r="L117" i="17"/>
  <c r="M117" i="17"/>
  <c r="N117" i="17"/>
  <c r="O117" i="17"/>
  <c r="P117" i="17"/>
  <c r="G118" i="17"/>
  <c r="H118" i="17"/>
  <c r="I118" i="17"/>
  <c r="J118" i="17"/>
  <c r="K118" i="17"/>
  <c r="L118" i="17"/>
  <c r="M118" i="17"/>
  <c r="N118" i="17"/>
  <c r="O118" i="17"/>
  <c r="P118" i="17"/>
  <c r="G120" i="17"/>
  <c r="H120" i="17"/>
  <c r="I120" i="17"/>
  <c r="J120" i="17"/>
  <c r="K120" i="17"/>
  <c r="L120" i="17"/>
  <c r="M120" i="17"/>
  <c r="N120" i="17"/>
  <c r="O120" i="17"/>
  <c r="P120" i="17"/>
  <c r="G121" i="17"/>
  <c r="H121" i="17"/>
  <c r="I121" i="17"/>
  <c r="J121" i="17"/>
  <c r="K121" i="17"/>
  <c r="L121" i="17"/>
  <c r="M121" i="17"/>
  <c r="N121" i="17"/>
  <c r="O121" i="17"/>
  <c r="P121" i="17"/>
  <c r="G122" i="17"/>
  <c r="H122" i="17"/>
  <c r="I122" i="17"/>
  <c r="J122" i="17"/>
  <c r="K122" i="17"/>
  <c r="L122" i="17"/>
  <c r="M122" i="17"/>
  <c r="N122" i="17"/>
  <c r="O122" i="17"/>
  <c r="P122" i="17"/>
  <c r="G124" i="17"/>
  <c r="H124" i="17"/>
  <c r="I124" i="17"/>
  <c r="J124" i="17"/>
  <c r="K124" i="17"/>
  <c r="L124" i="17"/>
  <c r="M124" i="17"/>
  <c r="N124" i="17"/>
  <c r="O124" i="17"/>
  <c r="P124" i="17"/>
  <c r="G125" i="17"/>
  <c r="H125" i="17"/>
  <c r="I125" i="17"/>
  <c r="J125" i="17"/>
  <c r="K125" i="17"/>
  <c r="L125" i="17"/>
  <c r="M125" i="17"/>
  <c r="N125" i="17"/>
  <c r="O125" i="17"/>
  <c r="P125" i="17"/>
  <c r="G126" i="17"/>
  <c r="H126" i="17"/>
  <c r="I126" i="17"/>
  <c r="J126" i="17"/>
  <c r="K126" i="17"/>
  <c r="L126" i="17"/>
  <c r="M126" i="17"/>
  <c r="N126" i="17"/>
  <c r="O126" i="17"/>
  <c r="P126" i="17"/>
  <c r="G128" i="17"/>
  <c r="H128" i="17"/>
  <c r="I128" i="17"/>
  <c r="J128" i="17"/>
  <c r="K128" i="17"/>
  <c r="L128" i="17"/>
  <c r="M128" i="17"/>
  <c r="N128" i="17"/>
  <c r="O128" i="17"/>
  <c r="P128" i="17"/>
  <c r="G129" i="17"/>
  <c r="H129" i="17"/>
  <c r="I129" i="17"/>
  <c r="J129" i="17"/>
  <c r="K129" i="17"/>
  <c r="L129" i="17"/>
  <c r="M129" i="17"/>
  <c r="N129" i="17"/>
  <c r="O129" i="17"/>
  <c r="P129" i="17"/>
  <c r="G130" i="17"/>
  <c r="H130" i="17"/>
  <c r="I130" i="17"/>
  <c r="J130" i="17"/>
  <c r="K130" i="17"/>
  <c r="L130" i="17"/>
  <c r="M130" i="17"/>
  <c r="N130" i="17"/>
  <c r="O130" i="17"/>
  <c r="P130" i="17"/>
  <c r="G132" i="17"/>
  <c r="H132" i="17"/>
  <c r="I132" i="17"/>
  <c r="J132" i="17"/>
  <c r="K132" i="17"/>
  <c r="L132" i="17"/>
  <c r="M132" i="17"/>
  <c r="N132" i="17"/>
  <c r="O132" i="17"/>
  <c r="P132" i="17"/>
  <c r="G133" i="17"/>
  <c r="H133" i="17"/>
  <c r="I133" i="17"/>
  <c r="J133" i="17"/>
  <c r="K133" i="17"/>
  <c r="L133" i="17"/>
  <c r="M133" i="17"/>
  <c r="N133" i="17"/>
  <c r="O133" i="17"/>
  <c r="P133" i="17"/>
  <c r="G134" i="17"/>
  <c r="H134" i="17"/>
  <c r="I134" i="17"/>
  <c r="J134" i="17"/>
  <c r="K134" i="17"/>
  <c r="L134" i="17"/>
  <c r="M134" i="17"/>
  <c r="N134" i="17"/>
  <c r="O134" i="17"/>
  <c r="P134" i="17"/>
  <c r="G136" i="17"/>
  <c r="H136" i="17"/>
  <c r="I136" i="17"/>
  <c r="J136" i="17"/>
  <c r="K136" i="17"/>
  <c r="L136" i="17"/>
  <c r="M136" i="17"/>
  <c r="N136" i="17"/>
  <c r="O136" i="17"/>
  <c r="P136" i="17"/>
  <c r="G137" i="17"/>
  <c r="H137" i="17"/>
  <c r="I137" i="17"/>
  <c r="J137" i="17"/>
  <c r="K137" i="17"/>
  <c r="L137" i="17"/>
  <c r="M137" i="17"/>
  <c r="N137" i="17"/>
  <c r="O137" i="17"/>
  <c r="P137" i="17"/>
  <c r="G138" i="17"/>
  <c r="H138" i="17"/>
  <c r="I138" i="17"/>
  <c r="J138" i="17"/>
  <c r="K138" i="17"/>
  <c r="L138" i="17"/>
  <c r="M138" i="17"/>
  <c r="N138" i="17"/>
  <c r="O138" i="17"/>
  <c r="P138" i="17"/>
  <c r="G140" i="17"/>
  <c r="H140" i="17"/>
  <c r="I140" i="17"/>
  <c r="J140" i="17"/>
  <c r="K140" i="17"/>
  <c r="L140" i="17"/>
  <c r="M140" i="17"/>
  <c r="N140" i="17"/>
  <c r="O140" i="17"/>
  <c r="P140" i="17"/>
  <c r="G141" i="17"/>
  <c r="H141" i="17"/>
  <c r="I141" i="17"/>
  <c r="J141" i="17"/>
  <c r="K141" i="17"/>
  <c r="L141" i="17"/>
  <c r="M141" i="17"/>
  <c r="N141" i="17"/>
  <c r="O141" i="17"/>
  <c r="P141" i="17"/>
  <c r="G142" i="17"/>
  <c r="H142" i="17"/>
  <c r="I142" i="17"/>
  <c r="J142" i="17"/>
  <c r="K142" i="17"/>
  <c r="L142" i="17"/>
  <c r="M142" i="17"/>
  <c r="N142" i="17"/>
  <c r="O142" i="17"/>
  <c r="P142" i="17"/>
  <c r="G145" i="17"/>
  <c r="H145" i="17"/>
  <c r="I145" i="17"/>
  <c r="J145" i="17"/>
  <c r="K145" i="17"/>
  <c r="L145" i="17"/>
  <c r="M145" i="17"/>
  <c r="N145" i="17"/>
  <c r="O145" i="17"/>
  <c r="P145" i="17"/>
  <c r="G146" i="17"/>
  <c r="H146" i="17"/>
  <c r="I146" i="17"/>
  <c r="J146" i="17"/>
  <c r="K146" i="17"/>
  <c r="L146" i="17"/>
  <c r="M146" i="17"/>
  <c r="N146" i="17"/>
  <c r="O146" i="17"/>
  <c r="P146" i="17"/>
  <c r="G147" i="17"/>
  <c r="H147" i="17"/>
  <c r="I147" i="17"/>
  <c r="J147" i="17"/>
  <c r="K147" i="17"/>
  <c r="L147" i="17"/>
  <c r="M147" i="17"/>
  <c r="N147" i="17"/>
  <c r="O147" i="17"/>
  <c r="P147" i="17"/>
  <c r="G149" i="17"/>
  <c r="H149" i="17"/>
  <c r="I149" i="17"/>
  <c r="J149" i="17"/>
  <c r="K149" i="17"/>
  <c r="L149" i="17"/>
  <c r="M149" i="17"/>
  <c r="N149" i="17"/>
  <c r="O149" i="17"/>
  <c r="P149" i="17"/>
  <c r="G150" i="17"/>
  <c r="H150" i="17"/>
  <c r="I150" i="17"/>
  <c r="J150" i="17"/>
  <c r="K150" i="17"/>
  <c r="L150" i="17"/>
  <c r="M150" i="17"/>
  <c r="N150" i="17"/>
  <c r="O150" i="17"/>
  <c r="P150" i="17"/>
  <c r="G151" i="17"/>
  <c r="H151" i="17"/>
  <c r="I151" i="17"/>
  <c r="J151" i="17"/>
  <c r="K151" i="17"/>
  <c r="L151" i="17"/>
  <c r="M151" i="17"/>
  <c r="N151" i="17"/>
  <c r="O151" i="17"/>
  <c r="P151" i="17"/>
  <c r="G153" i="17"/>
  <c r="H153" i="17"/>
  <c r="I153" i="17"/>
  <c r="J153" i="17"/>
  <c r="K153" i="17"/>
  <c r="L153" i="17"/>
  <c r="M153" i="17"/>
  <c r="N153" i="17"/>
  <c r="O153" i="17"/>
  <c r="P153" i="17"/>
  <c r="G154" i="17"/>
  <c r="H154" i="17"/>
  <c r="I154" i="17"/>
  <c r="J154" i="17"/>
  <c r="K154" i="17"/>
  <c r="L154" i="17"/>
  <c r="M154" i="17"/>
  <c r="N154" i="17"/>
  <c r="O154" i="17"/>
  <c r="P154" i="17"/>
  <c r="G155" i="17"/>
  <c r="H155" i="17"/>
  <c r="I155" i="17"/>
  <c r="J155" i="17"/>
  <c r="K155" i="17"/>
  <c r="L155" i="17"/>
  <c r="M155" i="17"/>
  <c r="N155" i="17"/>
  <c r="O155" i="17"/>
  <c r="P155" i="17"/>
  <c r="G157" i="17"/>
  <c r="H157" i="17"/>
  <c r="I157" i="17"/>
  <c r="J157" i="17"/>
  <c r="K157" i="17"/>
  <c r="L157" i="17"/>
  <c r="M157" i="17"/>
  <c r="N157" i="17"/>
  <c r="O157" i="17"/>
  <c r="P157" i="17"/>
  <c r="G158" i="17"/>
  <c r="H158" i="17"/>
  <c r="I158" i="17"/>
  <c r="J158" i="17"/>
  <c r="K158" i="17"/>
  <c r="L158" i="17"/>
  <c r="M158" i="17"/>
  <c r="N158" i="17"/>
  <c r="O158" i="17"/>
  <c r="P158" i="17"/>
  <c r="G159" i="17"/>
  <c r="H159" i="17"/>
  <c r="I159" i="17"/>
  <c r="J159" i="17"/>
  <c r="K159" i="17"/>
  <c r="L159" i="17"/>
  <c r="M159" i="17"/>
  <c r="N159" i="17"/>
  <c r="O159" i="17"/>
  <c r="P159" i="17"/>
  <c r="G161" i="17"/>
  <c r="H161" i="17"/>
  <c r="I161" i="17"/>
  <c r="J161" i="17"/>
  <c r="K161" i="17"/>
  <c r="L161" i="17"/>
  <c r="M161" i="17"/>
  <c r="N161" i="17"/>
  <c r="O161" i="17"/>
  <c r="P161" i="17"/>
  <c r="G162" i="17"/>
  <c r="H162" i="17"/>
  <c r="I162" i="17"/>
  <c r="J162" i="17"/>
  <c r="K162" i="17"/>
  <c r="L162" i="17"/>
  <c r="M162" i="17"/>
  <c r="N162" i="17"/>
  <c r="O162" i="17"/>
  <c r="P162" i="17"/>
  <c r="G163" i="17"/>
  <c r="H163" i="17"/>
  <c r="I163" i="17"/>
  <c r="J163" i="17"/>
  <c r="K163" i="17"/>
  <c r="L163" i="17"/>
  <c r="M163" i="17"/>
  <c r="N163" i="17"/>
  <c r="O163" i="17"/>
  <c r="P163" i="17"/>
  <c r="G165" i="17"/>
  <c r="H165" i="17"/>
  <c r="I165" i="17"/>
  <c r="J165" i="17"/>
  <c r="K165" i="17"/>
  <c r="L165" i="17"/>
  <c r="M165" i="17"/>
  <c r="N165" i="17"/>
  <c r="O165" i="17"/>
  <c r="P165" i="17"/>
  <c r="G166" i="17"/>
  <c r="H166" i="17"/>
  <c r="I166" i="17"/>
  <c r="J166" i="17"/>
  <c r="K166" i="17"/>
  <c r="L166" i="17"/>
  <c r="M166" i="17"/>
  <c r="N166" i="17"/>
  <c r="O166" i="17"/>
  <c r="P166" i="17"/>
  <c r="G167" i="17"/>
  <c r="H167" i="17"/>
  <c r="I167" i="17"/>
  <c r="J167" i="17"/>
  <c r="K167" i="17"/>
  <c r="L167" i="17"/>
  <c r="M167" i="17"/>
  <c r="N167" i="17"/>
  <c r="O167" i="17"/>
  <c r="P167" i="17"/>
  <c r="G169" i="17"/>
  <c r="H169" i="17"/>
  <c r="I169" i="17"/>
  <c r="J169" i="17"/>
  <c r="K169" i="17"/>
  <c r="L169" i="17"/>
  <c r="M169" i="17"/>
  <c r="N169" i="17"/>
  <c r="O169" i="17"/>
  <c r="P169" i="17"/>
  <c r="G170" i="17"/>
  <c r="H170" i="17"/>
  <c r="I170" i="17"/>
  <c r="J170" i="17"/>
  <c r="K170" i="17"/>
  <c r="L170" i="17"/>
  <c r="M170" i="17"/>
  <c r="N170" i="17"/>
  <c r="O170" i="17"/>
  <c r="P170" i="17"/>
  <c r="G171" i="17"/>
  <c r="H171" i="17"/>
  <c r="I171" i="17"/>
  <c r="J171" i="17"/>
  <c r="K171" i="17"/>
  <c r="L171" i="17"/>
  <c r="M171" i="17"/>
  <c r="N171" i="17"/>
  <c r="O171" i="17"/>
  <c r="P171" i="17"/>
  <c r="G173" i="17"/>
  <c r="H173" i="17"/>
  <c r="I173" i="17"/>
  <c r="J173" i="17"/>
  <c r="K173" i="17"/>
  <c r="L173" i="17"/>
  <c r="M173" i="17"/>
  <c r="N173" i="17"/>
  <c r="O173" i="17"/>
  <c r="P173" i="17"/>
  <c r="G174" i="17"/>
  <c r="H174" i="17"/>
  <c r="I174" i="17"/>
  <c r="J174" i="17"/>
  <c r="K174" i="17"/>
  <c r="L174" i="17"/>
  <c r="M174" i="17"/>
  <c r="N174" i="17"/>
  <c r="O174" i="17"/>
  <c r="P174" i="17"/>
  <c r="G175" i="17"/>
  <c r="H175" i="17"/>
  <c r="I175" i="17"/>
  <c r="J175" i="17"/>
  <c r="K175" i="17"/>
  <c r="L175" i="17"/>
  <c r="M175" i="17"/>
  <c r="N175" i="17"/>
  <c r="O175" i="17"/>
  <c r="P175" i="17"/>
  <c r="G177" i="17"/>
  <c r="H177" i="17"/>
  <c r="I177" i="17"/>
  <c r="J177" i="17"/>
  <c r="K177" i="17"/>
  <c r="L177" i="17"/>
  <c r="M177" i="17"/>
  <c r="N177" i="17"/>
  <c r="O177" i="17"/>
  <c r="P177" i="17"/>
  <c r="G178" i="17"/>
  <c r="H178" i="17"/>
  <c r="I178" i="17"/>
  <c r="J178" i="17"/>
  <c r="K178" i="17"/>
  <c r="L178" i="17"/>
  <c r="M178" i="17"/>
  <c r="N178" i="17"/>
  <c r="O178" i="17"/>
  <c r="P178" i="17"/>
  <c r="G179" i="17"/>
  <c r="H179" i="17"/>
  <c r="I179" i="17"/>
  <c r="J179" i="17"/>
  <c r="K179" i="17"/>
  <c r="L179" i="17"/>
  <c r="M179" i="17"/>
  <c r="N179" i="17"/>
  <c r="O179" i="17"/>
  <c r="P179" i="17"/>
  <c r="G181" i="17"/>
  <c r="H181" i="17"/>
  <c r="I181" i="17"/>
  <c r="J181" i="17"/>
  <c r="K181" i="17"/>
  <c r="L181" i="17"/>
  <c r="M181" i="17"/>
  <c r="N181" i="17"/>
  <c r="O181" i="17"/>
  <c r="P181" i="17"/>
  <c r="G182" i="17"/>
  <c r="H182" i="17"/>
  <c r="I182" i="17"/>
  <c r="J182" i="17"/>
  <c r="K182" i="17"/>
  <c r="L182" i="17"/>
  <c r="M182" i="17"/>
  <c r="N182" i="17"/>
  <c r="O182" i="17"/>
  <c r="P182" i="17"/>
  <c r="G183" i="17"/>
  <c r="H183" i="17"/>
  <c r="I183" i="17"/>
  <c r="J183" i="17"/>
  <c r="K183" i="17"/>
  <c r="L183" i="17"/>
  <c r="M183" i="17"/>
  <c r="N183" i="17"/>
  <c r="O183" i="17"/>
  <c r="P183" i="17"/>
  <c r="G185" i="17"/>
  <c r="H185" i="17"/>
  <c r="I185" i="17"/>
  <c r="J185" i="17"/>
  <c r="K185" i="17"/>
  <c r="L185" i="17"/>
  <c r="M185" i="17"/>
  <c r="N185" i="17"/>
  <c r="O185" i="17"/>
  <c r="P185" i="17"/>
  <c r="G186" i="17"/>
  <c r="H186" i="17"/>
  <c r="I186" i="17"/>
  <c r="J186" i="17"/>
  <c r="K186" i="17"/>
  <c r="L186" i="17"/>
  <c r="M186" i="17"/>
  <c r="N186" i="17"/>
  <c r="O186" i="17"/>
  <c r="P186" i="17"/>
  <c r="G187" i="17"/>
  <c r="H187" i="17"/>
  <c r="I187" i="17"/>
  <c r="J187" i="17"/>
  <c r="K187" i="17"/>
  <c r="L187" i="17"/>
  <c r="M187" i="17"/>
  <c r="N187" i="17"/>
  <c r="O187" i="17"/>
  <c r="P187" i="17"/>
  <c r="G190" i="17"/>
  <c r="H190" i="17"/>
  <c r="I190" i="17"/>
  <c r="J190" i="17"/>
  <c r="K190" i="17"/>
  <c r="L190" i="17"/>
  <c r="M190" i="17"/>
  <c r="N190" i="17"/>
  <c r="O190" i="17"/>
  <c r="P190" i="17"/>
  <c r="G191" i="17"/>
  <c r="H191" i="17"/>
  <c r="I191" i="17"/>
  <c r="J191" i="17"/>
  <c r="K191" i="17"/>
  <c r="L191" i="17"/>
  <c r="M191" i="17"/>
  <c r="N191" i="17"/>
  <c r="O191" i="17"/>
  <c r="P191" i="17"/>
  <c r="G192" i="17"/>
  <c r="H192" i="17"/>
  <c r="I192" i="17"/>
  <c r="J192" i="17"/>
  <c r="K192" i="17"/>
  <c r="L192" i="17"/>
  <c r="M192" i="17"/>
  <c r="N192" i="17"/>
  <c r="O192" i="17"/>
  <c r="P192" i="17"/>
  <c r="G194" i="17"/>
  <c r="H194" i="17"/>
  <c r="I194" i="17"/>
  <c r="J194" i="17"/>
  <c r="K194" i="17"/>
  <c r="L194" i="17"/>
  <c r="M194" i="17"/>
  <c r="N194" i="17"/>
  <c r="O194" i="17"/>
  <c r="P194" i="17"/>
  <c r="G195" i="17"/>
  <c r="H195" i="17"/>
  <c r="I195" i="17"/>
  <c r="J195" i="17"/>
  <c r="K195" i="17"/>
  <c r="L195" i="17"/>
  <c r="M195" i="17"/>
  <c r="N195" i="17"/>
  <c r="O195" i="17"/>
  <c r="P195" i="17"/>
  <c r="G196" i="17"/>
  <c r="H196" i="17"/>
  <c r="I196" i="17"/>
  <c r="J196" i="17"/>
  <c r="K196" i="17"/>
  <c r="L196" i="17"/>
  <c r="M196" i="17"/>
  <c r="N196" i="17"/>
  <c r="O196" i="17"/>
  <c r="P196" i="17"/>
  <c r="G198" i="17"/>
  <c r="H198" i="17"/>
  <c r="I198" i="17"/>
  <c r="J198" i="17"/>
  <c r="K198" i="17"/>
  <c r="L198" i="17"/>
  <c r="M198" i="17"/>
  <c r="N198" i="17"/>
  <c r="O198" i="17"/>
  <c r="P198" i="17"/>
  <c r="G199" i="17"/>
  <c r="H199" i="17"/>
  <c r="I199" i="17"/>
  <c r="J199" i="17"/>
  <c r="K199" i="17"/>
  <c r="L199" i="17"/>
  <c r="M199" i="17"/>
  <c r="N199" i="17"/>
  <c r="O199" i="17"/>
  <c r="P199" i="17"/>
  <c r="G200" i="17"/>
  <c r="H200" i="17"/>
  <c r="I200" i="17"/>
  <c r="J200" i="17"/>
  <c r="K200" i="17"/>
  <c r="L200" i="17"/>
  <c r="M200" i="17"/>
  <c r="N200" i="17"/>
  <c r="O200" i="17"/>
  <c r="P200" i="17"/>
  <c r="G202" i="17"/>
  <c r="H202" i="17"/>
  <c r="I202" i="17"/>
  <c r="J202" i="17"/>
  <c r="K202" i="17"/>
  <c r="L202" i="17"/>
  <c r="M202" i="17"/>
  <c r="N202" i="17"/>
  <c r="O202" i="17"/>
  <c r="P202" i="17"/>
  <c r="G203" i="17"/>
  <c r="H203" i="17"/>
  <c r="I203" i="17"/>
  <c r="J203" i="17"/>
  <c r="K203" i="17"/>
  <c r="L203" i="17"/>
  <c r="M203" i="17"/>
  <c r="N203" i="17"/>
  <c r="O203" i="17"/>
  <c r="P203" i="17"/>
  <c r="G204" i="17"/>
  <c r="H204" i="17"/>
  <c r="I204" i="17"/>
  <c r="J204" i="17"/>
  <c r="K204" i="17"/>
  <c r="L204" i="17"/>
  <c r="M204" i="17"/>
  <c r="N204" i="17"/>
  <c r="O204" i="17"/>
  <c r="P204" i="17"/>
  <c r="G206" i="17"/>
  <c r="H206" i="17"/>
  <c r="I206" i="17"/>
  <c r="J206" i="17"/>
  <c r="K206" i="17"/>
  <c r="L206" i="17"/>
  <c r="M206" i="17"/>
  <c r="N206" i="17"/>
  <c r="O206" i="17"/>
  <c r="P206" i="17"/>
  <c r="G207" i="17"/>
  <c r="H207" i="17"/>
  <c r="I207" i="17"/>
  <c r="J207" i="17"/>
  <c r="K207" i="17"/>
  <c r="L207" i="17"/>
  <c r="M207" i="17"/>
  <c r="N207" i="17"/>
  <c r="O207" i="17"/>
  <c r="P207" i="17"/>
  <c r="G208" i="17"/>
  <c r="H208" i="17"/>
  <c r="I208" i="17"/>
  <c r="J208" i="17"/>
  <c r="K208" i="17"/>
  <c r="L208" i="17"/>
  <c r="M208" i="17"/>
  <c r="N208" i="17"/>
  <c r="O208" i="17"/>
  <c r="P208" i="17"/>
  <c r="G210" i="17"/>
  <c r="H210" i="17"/>
  <c r="I210" i="17"/>
  <c r="J210" i="17"/>
  <c r="K210" i="17"/>
  <c r="L210" i="17"/>
  <c r="M210" i="17"/>
  <c r="N210" i="17"/>
  <c r="O210" i="17"/>
  <c r="P210" i="17"/>
  <c r="G211" i="17"/>
  <c r="H211" i="17"/>
  <c r="I211" i="17"/>
  <c r="J211" i="17"/>
  <c r="K211" i="17"/>
  <c r="L211" i="17"/>
  <c r="M211" i="17"/>
  <c r="N211" i="17"/>
  <c r="O211" i="17"/>
  <c r="P211" i="17"/>
  <c r="G212" i="17"/>
  <c r="H212" i="17"/>
  <c r="I212" i="17"/>
  <c r="J212" i="17"/>
  <c r="K212" i="17"/>
  <c r="L212" i="17"/>
  <c r="M212" i="17"/>
  <c r="N212" i="17"/>
  <c r="O212" i="17"/>
  <c r="P212" i="17"/>
  <c r="G214" i="17"/>
  <c r="H214" i="17"/>
  <c r="I214" i="17"/>
  <c r="J214" i="17"/>
  <c r="K214" i="17"/>
  <c r="L214" i="17"/>
  <c r="M214" i="17"/>
  <c r="N214" i="17"/>
  <c r="O214" i="17"/>
  <c r="P214" i="17"/>
  <c r="G215" i="17"/>
  <c r="H215" i="17"/>
  <c r="I215" i="17"/>
  <c r="J215" i="17"/>
  <c r="K215" i="17"/>
  <c r="L215" i="17"/>
  <c r="M215" i="17"/>
  <c r="N215" i="17"/>
  <c r="O215" i="17"/>
  <c r="P215" i="17"/>
  <c r="G216" i="17"/>
  <c r="H216" i="17"/>
  <c r="I216" i="17"/>
  <c r="J216" i="17"/>
  <c r="K216" i="17"/>
  <c r="L216" i="17"/>
  <c r="M216" i="17"/>
  <c r="N216" i="17"/>
  <c r="O216" i="17"/>
  <c r="P216" i="17"/>
  <c r="G218" i="17"/>
  <c r="H218" i="17"/>
  <c r="I218" i="17"/>
  <c r="J218" i="17"/>
  <c r="K218" i="17"/>
  <c r="L218" i="17"/>
  <c r="M218" i="17"/>
  <c r="N218" i="17"/>
  <c r="O218" i="17"/>
  <c r="P218" i="17"/>
  <c r="G219" i="17"/>
  <c r="H219" i="17"/>
  <c r="I219" i="17"/>
  <c r="J219" i="17"/>
  <c r="K219" i="17"/>
  <c r="L219" i="17"/>
  <c r="M219" i="17"/>
  <c r="N219" i="17"/>
  <c r="O219" i="17"/>
  <c r="P219" i="17"/>
  <c r="G220" i="17"/>
  <c r="H220" i="17"/>
  <c r="I220" i="17"/>
  <c r="J220" i="17"/>
  <c r="K220" i="17"/>
  <c r="L220" i="17"/>
  <c r="M220" i="17"/>
  <c r="N220" i="17"/>
  <c r="O220" i="17"/>
  <c r="P220" i="17"/>
  <c r="G222" i="17"/>
  <c r="H222" i="17"/>
  <c r="I222" i="17"/>
  <c r="J222" i="17"/>
  <c r="K222" i="17"/>
  <c r="L222" i="17"/>
  <c r="M222" i="17"/>
  <c r="N222" i="17"/>
  <c r="O222" i="17"/>
  <c r="P222" i="17"/>
  <c r="G223" i="17"/>
  <c r="H223" i="17"/>
  <c r="I223" i="17"/>
  <c r="J223" i="17"/>
  <c r="K223" i="17"/>
  <c r="L223" i="17"/>
  <c r="M223" i="17"/>
  <c r="N223" i="17"/>
  <c r="O223" i="17"/>
  <c r="P223" i="17"/>
  <c r="G224" i="17"/>
  <c r="H224" i="17"/>
  <c r="I224" i="17"/>
  <c r="J224" i="17"/>
  <c r="K224" i="17"/>
  <c r="L224" i="17"/>
  <c r="M224" i="17"/>
  <c r="N224" i="17"/>
  <c r="O224" i="17"/>
  <c r="P224" i="17"/>
  <c r="G226" i="17"/>
  <c r="H226" i="17"/>
  <c r="I226" i="17"/>
  <c r="J226" i="17"/>
  <c r="K226" i="17"/>
  <c r="L226" i="17"/>
  <c r="M226" i="17"/>
  <c r="N226" i="17"/>
  <c r="O226" i="17"/>
  <c r="P226" i="17"/>
  <c r="G227" i="17"/>
  <c r="H227" i="17"/>
  <c r="I227" i="17"/>
  <c r="J227" i="17"/>
  <c r="K227" i="17"/>
  <c r="L227" i="17"/>
  <c r="M227" i="17"/>
  <c r="N227" i="17"/>
  <c r="O227" i="17"/>
  <c r="P227" i="17"/>
  <c r="G228" i="17"/>
  <c r="H228" i="17"/>
  <c r="I228" i="17"/>
  <c r="J228" i="17"/>
  <c r="K228" i="17"/>
  <c r="L228" i="17"/>
  <c r="M228" i="17"/>
  <c r="N228" i="17"/>
  <c r="O228" i="17"/>
  <c r="P228" i="17"/>
  <c r="G230" i="17"/>
  <c r="H230" i="17"/>
  <c r="I230" i="17"/>
  <c r="J230" i="17"/>
  <c r="K230" i="17"/>
  <c r="L230" i="17"/>
  <c r="M230" i="17"/>
  <c r="N230" i="17"/>
  <c r="O230" i="17"/>
  <c r="P230" i="17"/>
  <c r="G231" i="17"/>
  <c r="H231" i="17"/>
  <c r="I231" i="17"/>
  <c r="J231" i="17"/>
  <c r="K231" i="17"/>
  <c r="L231" i="17"/>
  <c r="M231" i="17"/>
  <c r="N231" i="17"/>
  <c r="O231" i="17"/>
  <c r="P231" i="17"/>
  <c r="G232" i="17"/>
  <c r="H232" i="17"/>
  <c r="I232" i="17"/>
  <c r="J232" i="17"/>
  <c r="K232" i="17"/>
  <c r="L232" i="17"/>
  <c r="M232" i="17"/>
  <c r="N232" i="17"/>
  <c r="O232" i="17"/>
  <c r="P232" i="17"/>
  <c r="G235" i="17"/>
  <c r="H235" i="17"/>
  <c r="I235" i="17"/>
  <c r="J235" i="17"/>
  <c r="K235" i="17"/>
  <c r="L235" i="17"/>
  <c r="M235" i="17"/>
  <c r="N235" i="17"/>
  <c r="O235" i="17"/>
  <c r="P235" i="17"/>
  <c r="G236" i="17"/>
  <c r="H236" i="17"/>
  <c r="I236" i="17"/>
  <c r="J236" i="17"/>
  <c r="K236" i="17"/>
  <c r="L236" i="17"/>
  <c r="M236" i="17"/>
  <c r="N236" i="17"/>
  <c r="O236" i="17"/>
  <c r="P236" i="17"/>
  <c r="G237" i="17"/>
  <c r="H237" i="17"/>
  <c r="I237" i="17"/>
  <c r="J237" i="17"/>
  <c r="K237" i="17"/>
  <c r="L237" i="17"/>
  <c r="M237" i="17"/>
  <c r="N237" i="17"/>
  <c r="O237" i="17"/>
  <c r="P237" i="17"/>
  <c r="G239" i="17"/>
  <c r="H239" i="17"/>
  <c r="I239" i="17"/>
  <c r="J239" i="17"/>
  <c r="K239" i="17"/>
  <c r="L239" i="17"/>
  <c r="M239" i="17"/>
  <c r="N239" i="17"/>
  <c r="O239" i="17"/>
  <c r="P239" i="17"/>
  <c r="G240" i="17"/>
  <c r="H240" i="17"/>
  <c r="I240" i="17"/>
  <c r="J240" i="17"/>
  <c r="K240" i="17"/>
  <c r="L240" i="17"/>
  <c r="M240" i="17"/>
  <c r="N240" i="17"/>
  <c r="O240" i="17"/>
  <c r="P240" i="17"/>
  <c r="G241" i="17"/>
  <c r="H241" i="17"/>
  <c r="I241" i="17"/>
  <c r="J241" i="17"/>
  <c r="K241" i="17"/>
  <c r="L241" i="17"/>
  <c r="M241" i="17"/>
  <c r="N241" i="17"/>
  <c r="O241" i="17"/>
  <c r="P241" i="17"/>
  <c r="G243" i="17"/>
  <c r="H243" i="17"/>
  <c r="I243" i="17"/>
  <c r="J243" i="17"/>
  <c r="K243" i="17"/>
  <c r="L243" i="17"/>
  <c r="M243" i="17"/>
  <c r="N243" i="17"/>
  <c r="O243" i="17"/>
  <c r="P243" i="17"/>
  <c r="G244" i="17"/>
  <c r="H244" i="17"/>
  <c r="I244" i="17"/>
  <c r="J244" i="17"/>
  <c r="K244" i="17"/>
  <c r="L244" i="17"/>
  <c r="M244" i="17"/>
  <c r="N244" i="17"/>
  <c r="O244" i="17"/>
  <c r="P244" i="17"/>
  <c r="G245" i="17"/>
  <c r="H245" i="17"/>
  <c r="I245" i="17"/>
  <c r="J245" i="17"/>
  <c r="K245" i="17"/>
  <c r="L245" i="17"/>
  <c r="M245" i="17"/>
  <c r="N245" i="17"/>
  <c r="O245" i="17"/>
  <c r="P245" i="17"/>
  <c r="G247" i="17"/>
  <c r="H247" i="17"/>
  <c r="I247" i="17"/>
  <c r="J247" i="17"/>
  <c r="K247" i="17"/>
  <c r="L247" i="17"/>
  <c r="M247" i="17"/>
  <c r="N247" i="17"/>
  <c r="O247" i="17"/>
  <c r="P247" i="17"/>
  <c r="G248" i="17"/>
  <c r="H248" i="17"/>
  <c r="I248" i="17"/>
  <c r="J248" i="17"/>
  <c r="K248" i="17"/>
  <c r="L248" i="17"/>
  <c r="M248" i="17"/>
  <c r="N248" i="17"/>
  <c r="O248" i="17"/>
  <c r="P248" i="17"/>
  <c r="G249" i="17"/>
  <c r="H249" i="17"/>
  <c r="I249" i="17"/>
  <c r="J249" i="17"/>
  <c r="K249" i="17"/>
  <c r="L249" i="17"/>
  <c r="M249" i="17"/>
  <c r="N249" i="17"/>
  <c r="O249" i="17"/>
  <c r="P249" i="17"/>
  <c r="G251" i="17"/>
  <c r="H251" i="17"/>
  <c r="I251" i="17"/>
  <c r="J251" i="17"/>
  <c r="K251" i="17"/>
  <c r="L251" i="17"/>
  <c r="M251" i="17"/>
  <c r="N251" i="17"/>
  <c r="O251" i="17"/>
  <c r="P251" i="17"/>
  <c r="G252" i="17"/>
  <c r="H252" i="17"/>
  <c r="I252" i="17"/>
  <c r="J252" i="17"/>
  <c r="K252" i="17"/>
  <c r="L252" i="17"/>
  <c r="M252" i="17"/>
  <c r="N252" i="17"/>
  <c r="O252" i="17"/>
  <c r="P252" i="17"/>
  <c r="G253" i="17"/>
  <c r="H253" i="17"/>
  <c r="I253" i="17"/>
  <c r="J253" i="17"/>
  <c r="K253" i="17"/>
  <c r="L253" i="17"/>
  <c r="M253" i="17"/>
  <c r="N253" i="17"/>
  <c r="O253" i="17"/>
  <c r="P253" i="17"/>
  <c r="G255" i="17"/>
  <c r="H255" i="17"/>
  <c r="I255" i="17"/>
  <c r="J255" i="17"/>
  <c r="K255" i="17"/>
  <c r="L255" i="17"/>
  <c r="M255" i="17"/>
  <c r="N255" i="17"/>
  <c r="O255" i="17"/>
  <c r="P255" i="17"/>
  <c r="G256" i="17"/>
  <c r="H256" i="17"/>
  <c r="I256" i="17"/>
  <c r="J256" i="17"/>
  <c r="K256" i="17"/>
  <c r="L256" i="17"/>
  <c r="M256" i="17"/>
  <c r="N256" i="17"/>
  <c r="O256" i="17"/>
  <c r="P256" i="17"/>
  <c r="G257" i="17"/>
  <c r="H257" i="17"/>
  <c r="I257" i="17"/>
  <c r="J257" i="17"/>
  <c r="K257" i="17"/>
  <c r="L257" i="17"/>
  <c r="M257" i="17"/>
  <c r="N257" i="17"/>
  <c r="O257" i="17"/>
  <c r="P257" i="17"/>
  <c r="G259" i="17"/>
  <c r="H259" i="17"/>
  <c r="I259" i="17"/>
  <c r="J259" i="17"/>
  <c r="K259" i="17"/>
  <c r="L259" i="17"/>
  <c r="M259" i="17"/>
  <c r="N259" i="17"/>
  <c r="O259" i="17"/>
  <c r="P259" i="17"/>
  <c r="G260" i="17"/>
  <c r="H260" i="17"/>
  <c r="I260" i="17"/>
  <c r="J260" i="17"/>
  <c r="K260" i="17"/>
  <c r="L260" i="17"/>
  <c r="M260" i="17"/>
  <c r="N260" i="17"/>
  <c r="O260" i="17"/>
  <c r="P260" i="17"/>
  <c r="G261" i="17"/>
  <c r="H261" i="17"/>
  <c r="I261" i="17"/>
  <c r="J261" i="17"/>
  <c r="K261" i="17"/>
  <c r="L261" i="17"/>
  <c r="M261" i="17"/>
  <c r="N261" i="17"/>
  <c r="O261" i="17"/>
  <c r="P261" i="17"/>
  <c r="G263" i="17"/>
  <c r="H263" i="17"/>
  <c r="I263" i="17"/>
  <c r="J263" i="17"/>
  <c r="K263" i="17"/>
  <c r="L263" i="17"/>
  <c r="M263" i="17"/>
  <c r="N263" i="17"/>
  <c r="O263" i="17"/>
  <c r="P263" i="17"/>
  <c r="G264" i="17"/>
  <c r="H264" i="17"/>
  <c r="I264" i="17"/>
  <c r="J264" i="17"/>
  <c r="K264" i="17"/>
  <c r="L264" i="17"/>
  <c r="M264" i="17"/>
  <c r="N264" i="17"/>
  <c r="O264" i="17"/>
  <c r="P264" i="17"/>
  <c r="G265" i="17"/>
  <c r="H265" i="17"/>
  <c r="I265" i="17"/>
  <c r="J265" i="17"/>
  <c r="K265" i="17"/>
  <c r="L265" i="17"/>
  <c r="M265" i="17"/>
  <c r="N265" i="17"/>
  <c r="O265" i="17"/>
  <c r="P265" i="17"/>
  <c r="G267" i="17"/>
  <c r="H267" i="17"/>
  <c r="I267" i="17"/>
  <c r="J267" i="17"/>
  <c r="K267" i="17"/>
  <c r="L267" i="17"/>
  <c r="M267" i="17"/>
  <c r="N267" i="17"/>
  <c r="O267" i="17"/>
  <c r="P267" i="17"/>
  <c r="G268" i="17"/>
  <c r="H268" i="17"/>
  <c r="I268" i="17"/>
  <c r="J268" i="17"/>
  <c r="K268" i="17"/>
  <c r="L268" i="17"/>
  <c r="M268" i="17"/>
  <c r="N268" i="17"/>
  <c r="O268" i="17"/>
  <c r="P268" i="17"/>
  <c r="G269" i="17"/>
  <c r="H269" i="17"/>
  <c r="I269" i="17"/>
  <c r="J269" i="17"/>
  <c r="K269" i="17"/>
  <c r="L269" i="17"/>
  <c r="M269" i="17"/>
  <c r="N269" i="17"/>
  <c r="O269" i="17"/>
  <c r="P269" i="17"/>
  <c r="G271" i="17"/>
  <c r="H271" i="17"/>
  <c r="I271" i="17"/>
  <c r="J271" i="17"/>
  <c r="K271" i="17"/>
  <c r="L271" i="17"/>
  <c r="M271" i="17"/>
  <c r="N271" i="17"/>
  <c r="O271" i="17"/>
  <c r="P271" i="17"/>
  <c r="G272" i="17"/>
  <c r="H272" i="17"/>
  <c r="I272" i="17"/>
  <c r="J272" i="17"/>
  <c r="K272" i="17"/>
  <c r="L272" i="17"/>
  <c r="M272" i="17"/>
  <c r="N272" i="17"/>
  <c r="O272" i="17"/>
  <c r="P272" i="17"/>
  <c r="G273" i="17"/>
  <c r="H273" i="17"/>
  <c r="I273" i="17"/>
  <c r="J273" i="17"/>
  <c r="K273" i="17"/>
  <c r="L273" i="17"/>
  <c r="M273" i="17"/>
  <c r="N273" i="17"/>
  <c r="O273" i="17"/>
  <c r="P273" i="17"/>
  <c r="G275" i="17"/>
  <c r="H275" i="17"/>
  <c r="I275" i="17"/>
  <c r="J275" i="17"/>
  <c r="K275" i="17"/>
  <c r="L275" i="17"/>
  <c r="M275" i="17"/>
  <c r="N275" i="17"/>
  <c r="O275" i="17"/>
  <c r="P275" i="17"/>
  <c r="G276" i="17"/>
  <c r="H276" i="17"/>
  <c r="I276" i="17"/>
  <c r="J276" i="17"/>
  <c r="K276" i="17"/>
  <c r="L276" i="17"/>
  <c r="M276" i="17"/>
  <c r="N276" i="17"/>
  <c r="O276" i="17"/>
  <c r="P276" i="17"/>
  <c r="G277" i="17"/>
  <c r="H277" i="17"/>
  <c r="I277" i="17"/>
  <c r="J277" i="17"/>
  <c r="K277" i="17"/>
  <c r="L277" i="17"/>
  <c r="M277" i="17"/>
  <c r="N277" i="17"/>
  <c r="O277" i="17"/>
  <c r="P277" i="17"/>
  <c r="G280" i="17"/>
  <c r="H280" i="17"/>
  <c r="I280" i="17"/>
  <c r="J280" i="17"/>
  <c r="K280" i="17"/>
  <c r="L280" i="17"/>
  <c r="M280" i="17"/>
  <c r="N280" i="17"/>
  <c r="O280" i="17"/>
  <c r="P280" i="17"/>
  <c r="G281" i="17"/>
  <c r="H281" i="17"/>
  <c r="I281" i="17"/>
  <c r="J281" i="17"/>
  <c r="K281" i="17"/>
  <c r="L281" i="17"/>
  <c r="M281" i="17"/>
  <c r="N281" i="17"/>
  <c r="O281" i="17"/>
  <c r="P281" i="17"/>
  <c r="G282" i="17"/>
  <c r="H282" i="17"/>
  <c r="I282" i="17"/>
  <c r="J282" i="17"/>
  <c r="K282" i="17"/>
  <c r="L282" i="17"/>
  <c r="M282" i="17"/>
  <c r="N282" i="17"/>
  <c r="O282" i="17"/>
  <c r="P282" i="17"/>
  <c r="G284" i="17"/>
  <c r="H284" i="17"/>
  <c r="I284" i="17"/>
  <c r="J284" i="17"/>
  <c r="K284" i="17"/>
  <c r="L284" i="17"/>
  <c r="M284" i="17"/>
  <c r="N284" i="17"/>
  <c r="O284" i="17"/>
  <c r="P284" i="17"/>
  <c r="G285" i="17"/>
  <c r="H285" i="17"/>
  <c r="I285" i="17"/>
  <c r="J285" i="17"/>
  <c r="K285" i="17"/>
  <c r="L285" i="17"/>
  <c r="M285" i="17"/>
  <c r="N285" i="17"/>
  <c r="O285" i="17"/>
  <c r="P285" i="17"/>
  <c r="G286" i="17"/>
  <c r="H286" i="17"/>
  <c r="I286" i="17"/>
  <c r="J286" i="17"/>
  <c r="K286" i="17"/>
  <c r="L286" i="17"/>
  <c r="M286" i="17"/>
  <c r="N286" i="17"/>
  <c r="O286" i="17"/>
  <c r="P286" i="17"/>
  <c r="G288" i="17"/>
  <c r="H288" i="17"/>
  <c r="I288" i="17"/>
  <c r="J288" i="17"/>
  <c r="K288" i="17"/>
  <c r="L288" i="17"/>
  <c r="M288" i="17"/>
  <c r="N288" i="17"/>
  <c r="O288" i="17"/>
  <c r="P288" i="17"/>
  <c r="G289" i="17"/>
  <c r="H289" i="17"/>
  <c r="I289" i="17"/>
  <c r="J289" i="17"/>
  <c r="K289" i="17"/>
  <c r="L289" i="17"/>
  <c r="M289" i="17"/>
  <c r="N289" i="17"/>
  <c r="O289" i="17"/>
  <c r="P289" i="17"/>
  <c r="G290" i="17"/>
  <c r="H290" i="17"/>
  <c r="I290" i="17"/>
  <c r="J290" i="17"/>
  <c r="K290" i="17"/>
  <c r="L290" i="17"/>
  <c r="M290" i="17"/>
  <c r="N290" i="17"/>
  <c r="O290" i="17"/>
  <c r="P290" i="17"/>
  <c r="G292" i="17"/>
  <c r="H292" i="17"/>
  <c r="I292" i="17"/>
  <c r="J292" i="17"/>
  <c r="K292" i="17"/>
  <c r="L292" i="17"/>
  <c r="M292" i="17"/>
  <c r="N292" i="17"/>
  <c r="O292" i="17"/>
  <c r="P292" i="17"/>
  <c r="G293" i="17"/>
  <c r="H293" i="17"/>
  <c r="I293" i="17"/>
  <c r="J293" i="17"/>
  <c r="K293" i="17"/>
  <c r="L293" i="17"/>
  <c r="M293" i="17"/>
  <c r="N293" i="17"/>
  <c r="O293" i="17"/>
  <c r="P293" i="17"/>
  <c r="G294" i="17"/>
  <c r="H294" i="17"/>
  <c r="I294" i="17"/>
  <c r="J294" i="17"/>
  <c r="K294" i="17"/>
  <c r="L294" i="17"/>
  <c r="M294" i="17"/>
  <c r="N294" i="17"/>
  <c r="O294" i="17"/>
  <c r="P294" i="17"/>
  <c r="G296" i="17"/>
  <c r="H296" i="17"/>
  <c r="I296" i="17"/>
  <c r="J296" i="17"/>
  <c r="K296" i="17"/>
  <c r="L296" i="17"/>
  <c r="M296" i="17"/>
  <c r="N296" i="17"/>
  <c r="O296" i="17"/>
  <c r="P296" i="17"/>
  <c r="G297" i="17"/>
  <c r="H297" i="17"/>
  <c r="I297" i="17"/>
  <c r="J297" i="17"/>
  <c r="K297" i="17"/>
  <c r="L297" i="17"/>
  <c r="M297" i="17"/>
  <c r="N297" i="17"/>
  <c r="O297" i="17"/>
  <c r="P297" i="17"/>
  <c r="G298" i="17"/>
  <c r="H298" i="17"/>
  <c r="I298" i="17"/>
  <c r="J298" i="17"/>
  <c r="K298" i="17"/>
  <c r="L298" i="17"/>
  <c r="M298" i="17"/>
  <c r="N298" i="17"/>
  <c r="O298" i="17"/>
  <c r="P298" i="17"/>
  <c r="G300" i="17"/>
  <c r="H300" i="17"/>
  <c r="I300" i="17"/>
  <c r="J300" i="17"/>
  <c r="K300" i="17"/>
  <c r="L300" i="17"/>
  <c r="M300" i="17"/>
  <c r="N300" i="17"/>
  <c r="O300" i="17"/>
  <c r="P300" i="17"/>
  <c r="G301" i="17"/>
  <c r="H301" i="17"/>
  <c r="I301" i="17"/>
  <c r="J301" i="17"/>
  <c r="K301" i="17"/>
  <c r="L301" i="17"/>
  <c r="M301" i="17"/>
  <c r="N301" i="17"/>
  <c r="O301" i="17"/>
  <c r="P301" i="17"/>
  <c r="G302" i="17"/>
  <c r="H302" i="17"/>
  <c r="I302" i="17"/>
  <c r="J302" i="17"/>
  <c r="K302" i="17"/>
  <c r="L302" i="17"/>
  <c r="M302" i="17"/>
  <c r="N302" i="17"/>
  <c r="O302" i="17"/>
  <c r="P302" i="17"/>
  <c r="G304" i="17"/>
  <c r="H304" i="17"/>
  <c r="I304" i="17"/>
  <c r="J304" i="17"/>
  <c r="K304" i="17"/>
  <c r="L304" i="17"/>
  <c r="M304" i="17"/>
  <c r="N304" i="17"/>
  <c r="O304" i="17"/>
  <c r="P304" i="17"/>
  <c r="G305" i="17"/>
  <c r="H305" i="17"/>
  <c r="I305" i="17"/>
  <c r="J305" i="17"/>
  <c r="K305" i="17"/>
  <c r="L305" i="17"/>
  <c r="M305" i="17"/>
  <c r="N305" i="17"/>
  <c r="O305" i="17"/>
  <c r="P305" i="17"/>
  <c r="G306" i="17"/>
  <c r="H306" i="17"/>
  <c r="I306" i="17"/>
  <c r="J306" i="17"/>
  <c r="K306" i="17"/>
  <c r="L306" i="17"/>
  <c r="M306" i="17"/>
  <c r="N306" i="17"/>
  <c r="O306" i="17"/>
  <c r="P306" i="17"/>
  <c r="G308" i="17"/>
  <c r="H308" i="17"/>
  <c r="I308" i="17"/>
  <c r="J308" i="17"/>
  <c r="K308" i="17"/>
  <c r="L308" i="17"/>
  <c r="M308" i="17"/>
  <c r="N308" i="17"/>
  <c r="O308" i="17"/>
  <c r="P308" i="17"/>
  <c r="G309" i="17"/>
  <c r="H309" i="17"/>
  <c r="I309" i="17"/>
  <c r="J309" i="17"/>
  <c r="K309" i="17"/>
  <c r="L309" i="17"/>
  <c r="M309" i="17"/>
  <c r="N309" i="17"/>
  <c r="O309" i="17"/>
  <c r="P309" i="17"/>
  <c r="G310" i="17"/>
  <c r="H310" i="17"/>
  <c r="I310" i="17"/>
  <c r="J310" i="17"/>
  <c r="K310" i="17"/>
  <c r="L310" i="17"/>
  <c r="M310" i="17"/>
  <c r="N310" i="17"/>
  <c r="O310" i="17"/>
  <c r="P310" i="17"/>
  <c r="G312" i="17"/>
  <c r="H312" i="17"/>
  <c r="I312" i="17"/>
  <c r="J312" i="17"/>
  <c r="K312" i="17"/>
  <c r="L312" i="17"/>
  <c r="M312" i="17"/>
  <c r="N312" i="17"/>
  <c r="O312" i="17"/>
  <c r="P312" i="17"/>
  <c r="G313" i="17"/>
  <c r="H313" i="17"/>
  <c r="I313" i="17"/>
  <c r="J313" i="17"/>
  <c r="K313" i="17"/>
  <c r="L313" i="17"/>
  <c r="M313" i="17"/>
  <c r="N313" i="17"/>
  <c r="O313" i="17"/>
  <c r="P313" i="17"/>
  <c r="G314" i="17"/>
  <c r="H314" i="17"/>
  <c r="I314" i="17"/>
  <c r="J314" i="17"/>
  <c r="K314" i="17"/>
  <c r="L314" i="17"/>
  <c r="M314" i="17"/>
  <c r="N314" i="17"/>
  <c r="O314" i="17"/>
  <c r="P314" i="17"/>
  <c r="G316" i="17"/>
  <c r="H316" i="17"/>
  <c r="I316" i="17"/>
  <c r="J316" i="17"/>
  <c r="K316" i="17"/>
  <c r="L316" i="17"/>
  <c r="M316" i="17"/>
  <c r="N316" i="17"/>
  <c r="O316" i="17"/>
  <c r="P316" i="17"/>
  <c r="G317" i="17"/>
  <c r="H317" i="17"/>
  <c r="I317" i="17"/>
  <c r="J317" i="17"/>
  <c r="K317" i="17"/>
  <c r="L317" i="17"/>
  <c r="M317" i="17"/>
  <c r="N317" i="17"/>
  <c r="O317" i="17"/>
  <c r="P317" i="17"/>
  <c r="G318" i="17"/>
  <c r="H318" i="17"/>
  <c r="I318" i="17"/>
  <c r="J318" i="17"/>
  <c r="K318" i="17"/>
  <c r="L318" i="17"/>
  <c r="M318" i="17"/>
  <c r="N318" i="17"/>
  <c r="O318" i="17"/>
  <c r="P318" i="17"/>
  <c r="G320" i="17"/>
  <c r="H320" i="17"/>
  <c r="I320" i="17"/>
  <c r="J320" i="17"/>
  <c r="K320" i="17"/>
  <c r="L320" i="17"/>
  <c r="M320" i="17"/>
  <c r="N320" i="17"/>
  <c r="O320" i="17"/>
  <c r="P320" i="17"/>
  <c r="G321" i="17"/>
  <c r="H321" i="17"/>
  <c r="I321" i="17"/>
  <c r="J321" i="17"/>
  <c r="K321" i="17"/>
  <c r="L321" i="17"/>
  <c r="M321" i="17"/>
  <c r="N321" i="17"/>
  <c r="O321" i="17"/>
  <c r="P321" i="17"/>
  <c r="G322" i="17"/>
  <c r="H322" i="17"/>
  <c r="I322" i="17"/>
  <c r="J322" i="17"/>
  <c r="K322" i="17"/>
  <c r="L322" i="17"/>
  <c r="M322" i="17"/>
  <c r="N322" i="17"/>
  <c r="O322" i="17"/>
  <c r="P322" i="17"/>
  <c r="G325" i="17"/>
  <c r="H325" i="17"/>
  <c r="I325" i="17"/>
  <c r="J325" i="17"/>
  <c r="K325" i="17"/>
  <c r="L325" i="17"/>
  <c r="M325" i="17"/>
  <c r="N325" i="17"/>
  <c r="O325" i="17"/>
  <c r="P325" i="17"/>
  <c r="G326" i="17"/>
  <c r="H326" i="17"/>
  <c r="I326" i="17"/>
  <c r="J326" i="17"/>
  <c r="K326" i="17"/>
  <c r="L326" i="17"/>
  <c r="M326" i="17"/>
  <c r="N326" i="17"/>
  <c r="O326" i="17"/>
  <c r="P326" i="17"/>
  <c r="G327" i="17"/>
  <c r="H327" i="17"/>
  <c r="I327" i="17"/>
  <c r="J327" i="17"/>
  <c r="K327" i="17"/>
  <c r="L327" i="17"/>
  <c r="M327" i="17"/>
  <c r="N327" i="17"/>
  <c r="O327" i="17"/>
  <c r="P327" i="17"/>
  <c r="G329" i="17"/>
  <c r="H329" i="17"/>
  <c r="I329" i="17"/>
  <c r="J329" i="17"/>
  <c r="K329" i="17"/>
  <c r="L329" i="17"/>
  <c r="M329" i="17"/>
  <c r="N329" i="17"/>
  <c r="O329" i="17"/>
  <c r="P329" i="17"/>
  <c r="G330" i="17"/>
  <c r="H330" i="17"/>
  <c r="I330" i="17"/>
  <c r="J330" i="17"/>
  <c r="K330" i="17"/>
  <c r="L330" i="17"/>
  <c r="M330" i="17"/>
  <c r="N330" i="17"/>
  <c r="O330" i="17"/>
  <c r="P330" i="17"/>
  <c r="G331" i="17"/>
  <c r="H331" i="17"/>
  <c r="I331" i="17"/>
  <c r="J331" i="17"/>
  <c r="K331" i="17"/>
  <c r="L331" i="17"/>
  <c r="M331" i="17"/>
  <c r="N331" i="17"/>
  <c r="O331" i="17"/>
  <c r="P331" i="17"/>
  <c r="G333" i="17"/>
  <c r="H333" i="17"/>
  <c r="I333" i="17"/>
  <c r="J333" i="17"/>
  <c r="K333" i="17"/>
  <c r="L333" i="17"/>
  <c r="M333" i="17"/>
  <c r="N333" i="17"/>
  <c r="O333" i="17"/>
  <c r="P333" i="17"/>
  <c r="G334" i="17"/>
  <c r="H334" i="17"/>
  <c r="I334" i="17"/>
  <c r="J334" i="17"/>
  <c r="K334" i="17"/>
  <c r="L334" i="17"/>
  <c r="M334" i="17"/>
  <c r="N334" i="17"/>
  <c r="O334" i="17"/>
  <c r="P334" i="17"/>
  <c r="G335" i="17"/>
  <c r="H335" i="17"/>
  <c r="I335" i="17"/>
  <c r="J335" i="17"/>
  <c r="K335" i="17"/>
  <c r="L335" i="17"/>
  <c r="M335" i="17"/>
  <c r="N335" i="17"/>
  <c r="O335" i="17"/>
  <c r="P335" i="17"/>
  <c r="G337" i="17"/>
  <c r="H337" i="17"/>
  <c r="I337" i="17"/>
  <c r="J337" i="17"/>
  <c r="K337" i="17"/>
  <c r="L337" i="17"/>
  <c r="M337" i="17"/>
  <c r="N337" i="17"/>
  <c r="O337" i="17"/>
  <c r="P337" i="17"/>
  <c r="G338" i="17"/>
  <c r="H338" i="17"/>
  <c r="I338" i="17"/>
  <c r="J338" i="17"/>
  <c r="K338" i="17"/>
  <c r="L338" i="17"/>
  <c r="M338" i="17"/>
  <c r="N338" i="17"/>
  <c r="O338" i="17"/>
  <c r="P338" i="17"/>
  <c r="G339" i="17"/>
  <c r="H339" i="17"/>
  <c r="I339" i="17"/>
  <c r="J339" i="17"/>
  <c r="K339" i="17"/>
  <c r="L339" i="17"/>
  <c r="M339" i="17"/>
  <c r="N339" i="17"/>
  <c r="O339" i="17"/>
  <c r="P339" i="17"/>
  <c r="G341" i="17"/>
  <c r="H341" i="17"/>
  <c r="I341" i="17"/>
  <c r="J341" i="17"/>
  <c r="K341" i="17"/>
  <c r="L341" i="17"/>
  <c r="M341" i="17"/>
  <c r="N341" i="17"/>
  <c r="O341" i="17"/>
  <c r="P341" i="17"/>
  <c r="G342" i="17"/>
  <c r="H342" i="17"/>
  <c r="I342" i="17"/>
  <c r="J342" i="17"/>
  <c r="K342" i="17"/>
  <c r="L342" i="17"/>
  <c r="M342" i="17"/>
  <c r="N342" i="17"/>
  <c r="O342" i="17"/>
  <c r="P342" i="17"/>
  <c r="G343" i="17"/>
  <c r="H343" i="17"/>
  <c r="I343" i="17"/>
  <c r="J343" i="17"/>
  <c r="K343" i="17"/>
  <c r="L343" i="17"/>
  <c r="M343" i="17"/>
  <c r="N343" i="17"/>
  <c r="O343" i="17"/>
  <c r="P343" i="17"/>
  <c r="G345" i="17"/>
  <c r="H345" i="17"/>
  <c r="I345" i="17"/>
  <c r="J345" i="17"/>
  <c r="K345" i="17"/>
  <c r="L345" i="17"/>
  <c r="M345" i="17"/>
  <c r="N345" i="17"/>
  <c r="O345" i="17"/>
  <c r="P345" i="17"/>
  <c r="G346" i="17"/>
  <c r="H346" i="17"/>
  <c r="I346" i="17"/>
  <c r="J346" i="17"/>
  <c r="K346" i="17"/>
  <c r="L346" i="17"/>
  <c r="M346" i="17"/>
  <c r="N346" i="17"/>
  <c r="O346" i="17"/>
  <c r="P346" i="17"/>
  <c r="G347" i="17"/>
  <c r="H347" i="17"/>
  <c r="I347" i="17"/>
  <c r="J347" i="17"/>
  <c r="K347" i="17"/>
  <c r="L347" i="17"/>
  <c r="M347" i="17"/>
  <c r="N347" i="17"/>
  <c r="O347" i="17"/>
  <c r="P347" i="17"/>
  <c r="G349" i="17"/>
  <c r="H349" i="17"/>
  <c r="I349" i="17"/>
  <c r="J349" i="17"/>
  <c r="K349" i="17"/>
  <c r="L349" i="17"/>
  <c r="M349" i="17"/>
  <c r="N349" i="17"/>
  <c r="O349" i="17"/>
  <c r="P349" i="17"/>
  <c r="G350" i="17"/>
  <c r="H350" i="17"/>
  <c r="I350" i="17"/>
  <c r="J350" i="17"/>
  <c r="K350" i="17"/>
  <c r="L350" i="17"/>
  <c r="M350" i="17"/>
  <c r="N350" i="17"/>
  <c r="O350" i="17"/>
  <c r="P350" i="17"/>
  <c r="G351" i="17"/>
  <c r="H351" i="17"/>
  <c r="I351" i="17"/>
  <c r="J351" i="17"/>
  <c r="K351" i="17"/>
  <c r="L351" i="17"/>
  <c r="M351" i="17"/>
  <c r="N351" i="17"/>
  <c r="O351" i="17"/>
  <c r="P351" i="17"/>
  <c r="G353" i="17"/>
  <c r="H353" i="17"/>
  <c r="I353" i="17"/>
  <c r="J353" i="17"/>
  <c r="K353" i="17"/>
  <c r="L353" i="17"/>
  <c r="M353" i="17"/>
  <c r="N353" i="17"/>
  <c r="O353" i="17"/>
  <c r="P353" i="17"/>
  <c r="G354" i="17"/>
  <c r="H354" i="17"/>
  <c r="I354" i="17"/>
  <c r="J354" i="17"/>
  <c r="K354" i="17"/>
  <c r="L354" i="17"/>
  <c r="M354" i="17"/>
  <c r="N354" i="17"/>
  <c r="O354" i="17"/>
  <c r="P354" i="17"/>
  <c r="G355" i="17"/>
  <c r="H355" i="17"/>
  <c r="I355" i="17"/>
  <c r="J355" i="17"/>
  <c r="K355" i="17"/>
  <c r="L355" i="17"/>
  <c r="M355" i="17"/>
  <c r="N355" i="17"/>
  <c r="O355" i="17"/>
  <c r="P355" i="17"/>
  <c r="G357" i="17"/>
  <c r="H357" i="17"/>
  <c r="I357" i="17"/>
  <c r="J357" i="17"/>
  <c r="K357" i="17"/>
  <c r="L357" i="17"/>
  <c r="M357" i="17"/>
  <c r="N357" i="17"/>
  <c r="O357" i="17"/>
  <c r="P357" i="17"/>
  <c r="G358" i="17"/>
  <c r="H358" i="17"/>
  <c r="I358" i="17"/>
  <c r="J358" i="17"/>
  <c r="K358" i="17"/>
  <c r="L358" i="17"/>
  <c r="M358" i="17"/>
  <c r="N358" i="17"/>
  <c r="O358" i="17"/>
  <c r="P358" i="17"/>
  <c r="G359" i="17"/>
  <c r="H359" i="17"/>
  <c r="I359" i="17"/>
  <c r="J359" i="17"/>
  <c r="K359" i="17"/>
  <c r="L359" i="17"/>
  <c r="M359" i="17"/>
  <c r="N359" i="17"/>
  <c r="O359" i="17"/>
  <c r="P359" i="17"/>
  <c r="G361" i="17"/>
  <c r="H361" i="17"/>
  <c r="I361" i="17"/>
  <c r="J361" i="17"/>
  <c r="K361" i="17"/>
  <c r="L361" i="17"/>
  <c r="M361" i="17"/>
  <c r="N361" i="17"/>
  <c r="O361" i="17"/>
  <c r="P361" i="17"/>
  <c r="G362" i="17"/>
  <c r="H362" i="17"/>
  <c r="I362" i="17"/>
  <c r="J362" i="17"/>
  <c r="K362" i="17"/>
  <c r="L362" i="17"/>
  <c r="M362" i="17"/>
  <c r="N362" i="17"/>
  <c r="O362" i="17"/>
  <c r="P362" i="17"/>
  <c r="G363" i="17"/>
  <c r="H363" i="17"/>
  <c r="I363" i="17"/>
  <c r="J363" i="17"/>
  <c r="K363" i="17"/>
  <c r="L363" i="17"/>
  <c r="M363" i="17"/>
  <c r="N363" i="17"/>
  <c r="O363" i="17"/>
  <c r="P363" i="17"/>
  <c r="G365" i="17"/>
  <c r="H365" i="17"/>
  <c r="I365" i="17"/>
  <c r="J365" i="17"/>
  <c r="K365" i="17"/>
  <c r="L365" i="17"/>
  <c r="M365" i="17"/>
  <c r="N365" i="17"/>
  <c r="O365" i="17"/>
  <c r="P365" i="17"/>
  <c r="G366" i="17"/>
  <c r="H366" i="17"/>
  <c r="I366" i="17"/>
  <c r="J366" i="17"/>
  <c r="K366" i="17"/>
  <c r="L366" i="17"/>
  <c r="M366" i="17"/>
  <c r="N366" i="17"/>
  <c r="O366" i="17"/>
  <c r="P366" i="17"/>
  <c r="G367" i="17"/>
  <c r="H367" i="17"/>
  <c r="I367" i="17"/>
  <c r="J367" i="17"/>
  <c r="K367" i="17"/>
  <c r="L367" i="17"/>
  <c r="M367" i="17"/>
  <c r="N367" i="17"/>
  <c r="O367" i="17"/>
  <c r="P367" i="17"/>
  <c r="G370" i="17"/>
  <c r="H370" i="17"/>
  <c r="I370" i="17"/>
  <c r="J370" i="17"/>
  <c r="K370" i="17"/>
  <c r="L370" i="17"/>
  <c r="M370" i="17"/>
  <c r="N370" i="17"/>
  <c r="O370" i="17"/>
  <c r="P370" i="17"/>
  <c r="G371" i="17"/>
  <c r="H371" i="17"/>
  <c r="I371" i="17"/>
  <c r="J371" i="17"/>
  <c r="K371" i="17"/>
  <c r="L371" i="17"/>
  <c r="M371" i="17"/>
  <c r="N371" i="17"/>
  <c r="O371" i="17"/>
  <c r="P371" i="17"/>
  <c r="G372" i="17"/>
  <c r="H372" i="17"/>
  <c r="I372" i="17"/>
  <c r="J372" i="17"/>
  <c r="K372" i="17"/>
  <c r="L372" i="17"/>
  <c r="M372" i="17"/>
  <c r="N372" i="17"/>
  <c r="O372" i="17"/>
  <c r="P372" i="17"/>
  <c r="G374" i="17"/>
  <c r="H374" i="17"/>
  <c r="I374" i="17"/>
  <c r="J374" i="17"/>
  <c r="K374" i="17"/>
  <c r="L374" i="17"/>
  <c r="M374" i="17"/>
  <c r="N374" i="17"/>
  <c r="O374" i="17"/>
  <c r="P374" i="17"/>
  <c r="G375" i="17"/>
  <c r="H375" i="17"/>
  <c r="I375" i="17"/>
  <c r="J375" i="17"/>
  <c r="K375" i="17"/>
  <c r="L375" i="17"/>
  <c r="M375" i="17"/>
  <c r="N375" i="17"/>
  <c r="O375" i="17"/>
  <c r="P375" i="17"/>
  <c r="G376" i="17"/>
  <c r="H376" i="17"/>
  <c r="I376" i="17"/>
  <c r="J376" i="17"/>
  <c r="K376" i="17"/>
  <c r="L376" i="17"/>
  <c r="M376" i="17"/>
  <c r="N376" i="17"/>
  <c r="O376" i="17"/>
  <c r="P376" i="17"/>
  <c r="G378" i="17"/>
  <c r="H378" i="17"/>
  <c r="I378" i="17"/>
  <c r="J378" i="17"/>
  <c r="K378" i="17"/>
  <c r="L378" i="17"/>
  <c r="M378" i="17"/>
  <c r="N378" i="17"/>
  <c r="O378" i="17"/>
  <c r="P378" i="17"/>
  <c r="G379" i="17"/>
  <c r="H379" i="17"/>
  <c r="I379" i="17"/>
  <c r="J379" i="17"/>
  <c r="K379" i="17"/>
  <c r="L379" i="17"/>
  <c r="M379" i="17"/>
  <c r="N379" i="17"/>
  <c r="O379" i="17"/>
  <c r="P379" i="17"/>
  <c r="G380" i="17"/>
  <c r="H380" i="17"/>
  <c r="I380" i="17"/>
  <c r="J380" i="17"/>
  <c r="K380" i="17"/>
  <c r="L380" i="17"/>
  <c r="M380" i="17"/>
  <c r="N380" i="17"/>
  <c r="O380" i="17"/>
  <c r="P380" i="17"/>
  <c r="G382" i="17"/>
  <c r="H382" i="17"/>
  <c r="I382" i="17"/>
  <c r="J382" i="17"/>
  <c r="K382" i="17"/>
  <c r="L382" i="17"/>
  <c r="M382" i="17"/>
  <c r="N382" i="17"/>
  <c r="O382" i="17"/>
  <c r="P382" i="17"/>
  <c r="G383" i="17"/>
  <c r="H383" i="17"/>
  <c r="I383" i="17"/>
  <c r="J383" i="17"/>
  <c r="K383" i="17"/>
  <c r="L383" i="17"/>
  <c r="M383" i="17"/>
  <c r="N383" i="17"/>
  <c r="O383" i="17"/>
  <c r="P383" i="17"/>
  <c r="G384" i="17"/>
  <c r="H384" i="17"/>
  <c r="I384" i="17"/>
  <c r="J384" i="17"/>
  <c r="K384" i="17"/>
  <c r="L384" i="17"/>
  <c r="M384" i="17"/>
  <c r="N384" i="17"/>
  <c r="O384" i="17"/>
  <c r="P384" i="17"/>
  <c r="G386" i="17"/>
  <c r="H386" i="17"/>
  <c r="I386" i="17"/>
  <c r="J386" i="17"/>
  <c r="K386" i="17"/>
  <c r="L386" i="17"/>
  <c r="M386" i="17"/>
  <c r="N386" i="17"/>
  <c r="O386" i="17"/>
  <c r="P386" i="17"/>
  <c r="G387" i="17"/>
  <c r="H387" i="17"/>
  <c r="I387" i="17"/>
  <c r="J387" i="17"/>
  <c r="K387" i="17"/>
  <c r="L387" i="17"/>
  <c r="M387" i="17"/>
  <c r="N387" i="17"/>
  <c r="O387" i="17"/>
  <c r="P387" i="17"/>
  <c r="G388" i="17"/>
  <c r="H388" i="17"/>
  <c r="I388" i="17"/>
  <c r="J388" i="17"/>
  <c r="K388" i="17"/>
  <c r="L388" i="17"/>
  <c r="M388" i="17"/>
  <c r="N388" i="17"/>
  <c r="O388" i="17"/>
  <c r="P388" i="17"/>
  <c r="G390" i="17"/>
  <c r="H390" i="17"/>
  <c r="I390" i="17"/>
  <c r="J390" i="17"/>
  <c r="K390" i="17"/>
  <c r="L390" i="17"/>
  <c r="M390" i="17"/>
  <c r="N390" i="17"/>
  <c r="O390" i="17"/>
  <c r="P390" i="17"/>
  <c r="G391" i="17"/>
  <c r="H391" i="17"/>
  <c r="I391" i="17"/>
  <c r="J391" i="17"/>
  <c r="K391" i="17"/>
  <c r="L391" i="17"/>
  <c r="M391" i="17"/>
  <c r="N391" i="17"/>
  <c r="O391" i="17"/>
  <c r="P391" i="17"/>
  <c r="G392" i="17"/>
  <c r="H392" i="17"/>
  <c r="I392" i="17"/>
  <c r="J392" i="17"/>
  <c r="K392" i="17"/>
  <c r="L392" i="17"/>
  <c r="M392" i="17"/>
  <c r="N392" i="17"/>
  <c r="O392" i="17"/>
  <c r="P392" i="17"/>
  <c r="G394" i="17"/>
  <c r="H394" i="17"/>
  <c r="I394" i="17"/>
  <c r="J394" i="17"/>
  <c r="K394" i="17"/>
  <c r="L394" i="17"/>
  <c r="M394" i="17"/>
  <c r="N394" i="17"/>
  <c r="O394" i="17"/>
  <c r="P394" i="17"/>
  <c r="G395" i="17"/>
  <c r="H395" i="17"/>
  <c r="I395" i="17"/>
  <c r="J395" i="17"/>
  <c r="K395" i="17"/>
  <c r="L395" i="17"/>
  <c r="M395" i="17"/>
  <c r="N395" i="17"/>
  <c r="O395" i="17"/>
  <c r="P395" i="17"/>
  <c r="G396" i="17"/>
  <c r="H396" i="17"/>
  <c r="I396" i="17"/>
  <c r="J396" i="17"/>
  <c r="K396" i="17"/>
  <c r="L396" i="17"/>
  <c r="M396" i="17"/>
  <c r="N396" i="17"/>
  <c r="O396" i="17"/>
  <c r="P396" i="17"/>
  <c r="G398" i="17"/>
  <c r="H398" i="17"/>
  <c r="I398" i="17"/>
  <c r="J398" i="17"/>
  <c r="K398" i="17"/>
  <c r="L398" i="17"/>
  <c r="M398" i="17"/>
  <c r="N398" i="17"/>
  <c r="O398" i="17"/>
  <c r="P398" i="17"/>
  <c r="G399" i="17"/>
  <c r="H399" i="17"/>
  <c r="I399" i="17"/>
  <c r="J399" i="17"/>
  <c r="K399" i="17"/>
  <c r="L399" i="17"/>
  <c r="M399" i="17"/>
  <c r="N399" i="17"/>
  <c r="O399" i="17"/>
  <c r="P399" i="17"/>
  <c r="G400" i="17"/>
  <c r="H400" i="17"/>
  <c r="I400" i="17"/>
  <c r="J400" i="17"/>
  <c r="K400" i="17"/>
  <c r="L400" i="17"/>
  <c r="M400" i="17"/>
  <c r="N400" i="17"/>
  <c r="O400" i="17"/>
  <c r="P400" i="17"/>
  <c r="G402" i="17"/>
  <c r="H402" i="17"/>
  <c r="I402" i="17"/>
  <c r="J402" i="17"/>
  <c r="K402" i="17"/>
  <c r="L402" i="17"/>
  <c r="M402" i="17"/>
  <c r="N402" i="17"/>
  <c r="O402" i="17"/>
  <c r="P402" i="17"/>
  <c r="G403" i="17"/>
  <c r="H403" i="17"/>
  <c r="I403" i="17"/>
  <c r="J403" i="17"/>
  <c r="K403" i="17"/>
  <c r="L403" i="17"/>
  <c r="M403" i="17"/>
  <c r="N403" i="17"/>
  <c r="O403" i="17"/>
  <c r="P403" i="17"/>
  <c r="G404" i="17"/>
  <c r="H404" i="17"/>
  <c r="I404" i="17"/>
  <c r="J404" i="17"/>
  <c r="K404" i="17"/>
  <c r="L404" i="17"/>
  <c r="M404" i="17"/>
  <c r="N404" i="17"/>
  <c r="O404" i="17"/>
  <c r="P404" i="17"/>
  <c r="G406" i="17"/>
  <c r="H406" i="17"/>
  <c r="I406" i="17"/>
  <c r="J406" i="17"/>
  <c r="K406" i="17"/>
  <c r="L406" i="17"/>
  <c r="M406" i="17"/>
  <c r="N406" i="17"/>
  <c r="O406" i="17"/>
  <c r="P406" i="17"/>
  <c r="G407" i="17"/>
  <c r="H407" i="17"/>
  <c r="I407" i="17"/>
  <c r="J407" i="17"/>
  <c r="K407" i="17"/>
  <c r="L407" i="17"/>
  <c r="M407" i="17"/>
  <c r="N407" i="17"/>
  <c r="O407" i="17"/>
  <c r="P407" i="17"/>
  <c r="G408" i="17"/>
  <c r="H408" i="17"/>
  <c r="I408" i="17"/>
  <c r="J408" i="17"/>
  <c r="K408" i="17"/>
  <c r="L408" i="17"/>
  <c r="M408" i="17"/>
  <c r="N408" i="17"/>
  <c r="O408" i="17"/>
  <c r="P408" i="17"/>
  <c r="G410" i="17"/>
  <c r="H410" i="17"/>
  <c r="I410" i="17"/>
  <c r="J410" i="17"/>
  <c r="K410" i="17"/>
  <c r="L410" i="17"/>
  <c r="M410" i="17"/>
  <c r="N410" i="17"/>
  <c r="O410" i="17"/>
  <c r="P410" i="17"/>
  <c r="G411" i="17"/>
  <c r="H411" i="17"/>
  <c r="I411" i="17"/>
  <c r="J411" i="17"/>
  <c r="K411" i="17"/>
  <c r="L411" i="17"/>
  <c r="M411" i="17"/>
  <c r="N411" i="17"/>
  <c r="O411" i="17"/>
  <c r="P411" i="17"/>
  <c r="G412" i="17"/>
  <c r="H412" i="17"/>
  <c r="I412" i="17"/>
  <c r="J412" i="17"/>
  <c r="K412" i="17"/>
  <c r="L412" i="17"/>
  <c r="M412" i="17"/>
  <c r="N412" i="17"/>
  <c r="O412" i="17"/>
  <c r="P412" i="17"/>
  <c r="G415" i="17"/>
  <c r="H415" i="17"/>
  <c r="I415" i="17"/>
  <c r="J415" i="17"/>
  <c r="K415" i="17"/>
  <c r="L415" i="17"/>
  <c r="M415" i="17"/>
  <c r="N415" i="17"/>
  <c r="O415" i="17"/>
  <c r="P415" i="17"/>
  <c r="G416" i="17"/>
  <c r="H416" i="17"/>
  <c r="I416" i="17"/>
  <c r="J416" i="17"/>
  <c r="K416" i="17"/>
  <c r="L416" i="17"/>
  <c r="M416" i="17"/>
  <c r="N416" i="17"/>
  <c r="O416" i="17"/>
  <c r="P416" i="17"/>
  <c r="G417" i="17"/>
  <c r="H417" i="17"/>
  <c r="I417" i="17"/>
  <c r="J417" i="17"/>
  <c r="K417" i="17"/>
  <c r="L417" i="17"/>
  <c r="M417" i="17"/>
  <c r="N417" i="17"/>
  <c r="O417" i="17"/>
  <c r="P417" i="17"/>
  <c r="G419" i="17"/>
  <c r="H419" i="17"/>
  <c r="I419" i="17"/>
  <c r="J419" i="17"/>
  <c r="K419" i="17"/>
  <c r="L419" i="17"/>
  <c r="M419" i="17"/>
  <c r="N419" i="17"/>
  <c r="O419" i="17"/>
  <c r="P419" i="17"/>
  <c r="G420" i="17"/>
  <c r="H420" i="17"/>
  <c r="I420" i="17"/>
  <c r="J420" i="17"/>
  <c r="K420" i="17"/>
  <c r="L420" i="17"/>
  <c r="M420" i="17"/>
  <c r="N420" i="17"/>
  <c r="O420" i="17"/>
  <c r="P420" i="17"/>
  <c r="G421" i="17"/>
  <c r="H421" i="17"/>
  <c r="I421" i="17"/>
  <c r="J421" i="17"/>
  <c r="K421" i="17"/>
  <c r="L421" i="17"/>
  <c r="M421" i="17"/>
  <c r="N421" i="17"/>
  <c r="O421" i="17"/>
  <c r="P421" i="17"/>
  <c r="G423" i="17"/>
  <c r="H423" i="17"/>
  <c r="I423" i="17"/>
  <c r="J423" i="17"/>
  <c r="K423" i="17"/>
  <c r="L423" i="17"/>
  <c r="M423" i="17"/>
  <c r="N423" i="17"/>
  <c r="O423" i="17"/>
  <c r="P423" i="17"/>
  <c r="G424" i="17"/>
  <c r="H424" i="17"/>
  <c r="I424" i="17"/>
  <c r="J424" i="17"/>
  <c r="K424" i="17"/>
  <c r="L424" i="17"/>
  <c r="M424" i="17"/>
  <c r="N424" i="17"/>
  <c r="O424" i="17"/>
  <c r="P424" i="17"/>
  <c r="G425" i="17"/>
  <c r="H425" i="17"/>
  <c r="I425" i="17"/>
  <c r="J425" i="17"/>
  <c r="K425" i="17"/>
  <c r="L425" i="17"/>
  <c r="M425" i="17"/>
  <c r="N425" i="17"/>
  <c r="O425" i="17"/>
  <c r="P425" i="17"/>
  <c r="G427" i="17"/>
  <c r="H427" i="17"/>
  <c r="I427" i="17"/>
  <c r="J427" i="17"/>
  <c r="K427" i="17"/>
  <c r="L427" i="17"/>
  <c r="M427" i="17"/>
  <c r="N427" i="17"/>
  <c r="O427" i="17"/>
  <c r="P427" i="17"/>
  <c r="G428" i="17"/>
  <c r="H428" i="17"/>
  <c r="I428" i="17"/>
  <c r="J428" i="17"/>
  <c r="K428" i="17"/>
  <c r="L428" i="17"/>
  <c r="M428" i="17"/>
  <c r="N428" i="17"/>
  <c r="O428" i="17"/>
  <c r="P428" i="17"/>
  <c r="G429" i="17"/>
  <c r="H429" i="17"/>
  <c r="I429" i="17"/>
  <c r="J429" i="17"/>
  <c r="K429" i="17"/>
  <c r="L429" i="17"/>
  <c r="M429" i="17"/>
  <c r="N429" i="17"/>
  <c r="O429" i="17"/>
  <c r="P429" i="17"/>
  <c r="G431" i="17"/>
  <c r="H431" i="17"/>
  <c r="I431" i="17"/>
  <c r="J431" i="17"/>
  <c r="K431" i="17"/>
  <c r="L431" i="17"/>
  <c r="M431" i="17"/>
  <c r="N431" i="17"/>
  <c r="O431" i="17"/>
  <c r="P431" i="17"/>
  <c r="G432" i="17"/>
  <c r="H432" i="17"/>
  <c r="I432" i="17"/>
  <c r="J432" i="17"/>
  <c r="K432" i="17"/>
  <c r="L432" i="17"/>
  <c r="M432" i="17"/>
  <c r="N432" i="17"/>
  <c r="O432" i="17"/>
  <c r="P432" i="17"/>
  <c r="G433" i="17"/>
  <c r="H433" i="17"/>
  <c r="I433" i="17"/>
  <c r="J433" i="17"/>
  <c r="K433" i="17"/>
  <c r="L433" i="17"/>
  <c r="M433" i="17"/>
  <c r="N433" i="17"/>
  <c r="O433" i="17"/>
  <c r="P433" i="17"/>
  <c r="G435" i="17"/>
  <c r="H435" i="17"/>
  <c r="I435" i="17"/>
  <c r="J435" i="17"/>
  <c r="K435" i="17"/>
  <c r="L435" i="17"/>
  <c r="M435" i="17"/>
  <c r="N435" i="17"/>
  <c r="O435" i="17"/>
  <c r="P435" i="17"/>
  <c r="G436" i="17"/>
  <c r="H436" i="17"/>
  <c r="I436" i="17"/>
  <c r="J436" i="17"/>
  <c r="K436" i="17"/>
  <c r="L436" i="17"/>
  <c r="M436" i="17"/>
  <c r="N436" i="17"/>
  <c r="O436" i="17"/>
  <c r="P436" i="17"/>
  <c r="G437" i="17"/>
  <c r="H437" i="17"/>
  <c r="I437" i="17"/>
  <c r="J437" i="17"/>
  <c r="K437" i="17"/>
  <c r="L437" i="17"/>
  <c r="M437" i="17"/>
  <c r="N437" i="17"/>
  <c r="O437" i="17"/>
  <c r="P437" i="17"/>
  <c r="G439" i="17"/>
  <c r="H439" i="17"/>
  <c r="I439" i="17"/>
  <c r="J439" i="17"/>
  <c r="K439" i="17"/>
  <c r="L439" i="17"/>
  <c r="M439" i="17"/>
  <c r="N439" i="17"/>
  <c r="O439" i="17"/>
  <c r="P439" i="17"/>
  <c r="G440" i="17"/>
  <c r="H440" i="17"/>
  <c r="I440" i="17"/>
  <c r="J440" i="17"/>
  <c r="K440" i="17"/>
  <c r="L440" i="17"/>
  <c r="M440" i="17"/>
  <c r="N440" i="17"/>
  <c r="O440" i="17"/>
  <c r="P440" i="17"/>
  <c r="G441" i="17"/>
  <c r="H441" i="17"/>
  <c r="I441" i="17"/>
  <c r="J441" i="17"/>
  <c r="K441" i="17"/>
  <c r="L441" i="17"/>
  <c r="M441" i="17"/>
  <c r="N441" i="17"/>
  <c r="O441" i="17"/>
  <c r="P441" i="17"/>
  <c r="G443" i="17"/>
  <c r="H443" i="17"/>
  <c r="I443" i="17"/>
  <c r="J443" i="17"/>
  <c r="K443" i="17"/>
  <c r="L443" i="17"/>
  <c r="M443" i="17"/>
  <c r="N443" i="17"/>
  <c r="O443" i="17"/>
  <c r="P443" i="17"/>
  <c r="G444" i="17"/>
  <c r="H444" i="17"/>
  <c r="I444" i="17"/>
  <c r="J444" i="17"/>
  <c r="K444" i="17"/>
  <c r="L444" i="17"/>
  <c r="M444" i="17"/>
  <c r="N444" i="17"/>
  <c r="O444" i="17"/>
  <c r="P444" i="17"/>
  <c r="G445" i="17"/>
  <c r="H445" i="17"/>
  <c r="I445" i="17"/>
  <c r="J445" i="17"/>
  <c r="K445" i="17"/>
  <c r="L445" i="17"/>
  <c r="M445" i="17"/>
  <c r="N445" i="17"/>
  <c r="O445" i="17"/>
  <c r="P445" i="17"/>
  <c r="G447" i="17"/>
  <c r="H447" i="17"/>
  <c r="I447" i="17"/>
  <c r="J447" i="17"/>
  <c r="K447" i="17"/>
  <c r="L447" i="17"/>
  <c r="M447" i="17"/>
  <c r="N447" i="17"/>
  <c r="O447" i="17"/>
  <c r="P447" i="17"/>
  <c r="G448" i="17"/>
  <c r="H448" i="17"/>
  <c r="I448" i="17"/>
  <c r="J448" i="17"/>
  <c r="K448" i="17"/>
  <c r="L448" i="17"/>
  <c r="M448" i="17"/>
  <c r="N448" i="17"/>
  <c r="O448" i="17"/>
  <c r="P448" i="17"/>
  <c r="G449" i="17"/>
  <c r="H449" i="17"/>
  <c r="I449" i="17"/>
  <c r="J449" i="17"/>
  <c r="K449" i="17"/>
  <c r="L449" i="17"/>
  <c r="M449" i="17"/>
  <c r="N449" i="17"/>
  <c r="O449" i="17"/>
  <c r="P449" i="17"/>
  <c r="G451" i="17"/>
  <c r="H451" i="17"/>
  <c r="I451" i="17"/>
  <c r="J451" i="17"/>
  <c r="K451" i="17"/>
  <c r="L451" i="17"/>
  <c r="M451" i="17"/>
  <c r="N451" i="17"/>
  <c r="O451" i="17"/>
  <c r="P451" i="17"/>
  <c r="G452" i="17"/>
  <c r="H452" i="17"/>
  <c r="I452" i="17"/>
  <c r="J452" i="17"/>
  <c r="K452" i="17"/>
  <c r="L452" i="17"/>
  <c r="M452" i="17"/>
  <c r="N452" i="17"/>
  <c r="O452" i="17"/>
  <c r="P452" i="17"/>
  <c r="G453" i="17"/>
  <c r="H453" i="17"/>
  <c r="I453" i="17"/>
  <c r="J453" i="17"/>
  <c r="K453" i="17"/>
  <c r="L453" i="17"/>
  <c r="M453" i="17"/>
  <c r="N453" i="17"/>
  <c r="O453" i="17"/>
  <c r="P453" i="17"/>
  <c r="G455" i="17"/>
  <c r="H455" i="17"/>
  <c r="I455" i="17"/>
  <c r="J455" i="17"/>
  <c r="K455" i="17"/>
  <c r="L455" i="17"/>
  <c r="M455" i="17"/>
  <c r="N455" i="17"/>
  <c r="O455" i="17"/>
  <c r="P455" i="17"/>
  <c r="G456" i="17"/>
  <c r="H456" i="17"/>
  <c r="I456" i="17"/>
  <c r="J456" i="17"/>
  <c r="K456" i="17"/>
  <c r="L456" i="17"/>
  <c r="M456" i="17"/>
  <c r="N456" i="17"/>
  <c r="O456" i="17"/>
  <c r="P456" i="17"/>
  <c r="G457" i="17"/>
  <c r="H457" i="17"/>
  <c r="I457" i="17"/>
  <c r="J457" i="17"/>
  <c r="K457" i="17"/>
  <c r="L457" i="17"/>
  <c r="M457" i="17"/>
  <c r="N457" i="17"/>
  <c r="O457" i="17"/>
  <c r="P457" i="17"/>
  <c r="G11" i="17"/>
  <c r="H11" i="17"/>
  <c r="I11" i="17"/>
  <c r="J11" i="17"/>
  <c r="K11" i="17"/>
  <c r="L11" i="17"/>
  <c r="M11" i="17"/>
  <c r="N11" i="17"/>
  <c r="O11" i="17"/>
  <c r="P11" i="17"/>
  <c r="G12" i="17"/>
  <c r="H12" i="17"/>
  <c r="I12" i="17"/>
  <c r="J12" i="17"/>
  <c r="K12" i="17"/>
  <c r="L12" i="17"/>
  <c r="M12" i="17"/>
  <c r="N12" i="17"/>
  <c r="O12" i="17"/>
  <c r="P12" i="17"/>
  <c r="H10" i="17"/>
  <c r="I10" i="17"/>
  <c r="J10" i="17"/>
  <c r="K10" i="17"/>
  <c r="L10" i="17"/>
  <c r="M10" i="17"/>
  <c r="N10" i="17"/>
  <c r="O10" i="17"/>
  <c r="P10" i="17"/>
  <c r="G10" i="17"/>
  <c r="C236" i="3" l="1"/>
  <c r="C19" i="3"/>
  <c r="C14" i="3"/>
  <c r="C232" i="3"/>
  <c r="C83" i="9"/>
  <c r="C82" i="9"/>
  <c r="C75" i="9"/>
  <c r="C74" i="9"/>
  <c r="C67" i="9"/>
  <c r="C66" i="9"/>
  <c r="C59" i="9"/>
  <c r="C58" i="9"/>
  <c r="C51" i="9"/>
  <c r="C50" i="9"/>
  <c r="C43" i="9"/>
  <c r="C42" i="9"/>
  <c r="C35" i="9"/>
  <c r="C34" i="9"/>
  <c r="C27" i="9"/>
  <c r="C26" i="9"/>
  <c r="C19" i="9"/>
  <c r="C18" i="9"/>
  <c r="C11" i="9"/>
  <c r="C10" i="9"/>
  <c r="C81" i="9"/>
  <c r="C73" i="9"/>
  <c r="C65" i="9"/>
  <c r="C57" i="9"/>
  <c r="C49" i="9"/>
  <c r="C41" i="9"/>
  <c r="C33" i="9"/>
  <c r="C25" i="9"/>
  <c r="C17" i="9"/>
  <c r="C9" i="9"/>
</calcChain>
</file>

<file path=xl/sharedStrings.xml><?xml version="1.0" encoding="utf-8"?>
<sst xmlns="http://schemas.openxmlformats.org/spreadsheetml/2006/main" count="8777" uniqueCount="1897">
  <si>
    <t>x = Figures not shown in order to protect confidentiality. See the section on confidentiality in the text for information on data suppression.</t>
  </si>
  <si>
    <t>. = Not applicable.</t>
  </si>
  <si>
    <t>also be taken when comparing to IDACI tables for 2007 and earlier, which are based on 2004 IDACI scores.</t>
  </si>
  <si>
    <t xml:space="preserve">3.  IDACI bands for 2013 are based on 2010 IDACI scores. Care should be taken when comparing to IDACI band breakdowns for 2008, 2009 and 2010, which are based on 2007 IDACI scores. Care should </t>
  </si>
  <si>
    <t>2.  Income Deprivation Affecting Children Indices. Each SOA in England is given a score which ranks it between 1 and 32482, 1 being the most deprived.</t>
  </si>
  <si>
    <t xml:space="preserve">1.  Level 4 is the expected level of achievement for pupils at the end of key stage 2. </t>
  </si>
  <si>
    <t>Source: National pupil database</t>
  </si>
  <si>
    <t>90 - 100 % least deprived</t>
  </si>
  <si>
    <t>80 - 90 %</t>
  </si>
  <si>
    <t>70 - 80 %</t>
  </si>
  <si>
    <t>60 - 70 %</t>
  </si>
  <si>
    <t>50 - 60 %</t>
  </si>
  <si>
    <t>40 - 50 %</t>
  </si>
  <si>
    <t>30 - 40 %</t>
  </si>
  <si>
    <t>20 - 30 %</t>
  </si>
  <si>
    <t>10 - 20 %</t>
  </si>
  <si>
    <t>0 - 10 % most deprived</t>
  </si>
  <si>
    <t>South West</t>
  </si>
  <si>
    <t>K</t>
  </si>
  <si>
    <t>E12000009</t>
  </si>
  <si>
    <t>South East</t>
  </si>
  <si>
    <t>J</t>
  </si>
  <si>
    <t>E12000008</t>
  </si>
  <si>
    <t>London</t>
  </si>
  <si>
    <t>H</t>
  </si>
  <si>
    <t>E12000007</t>
  </si>
  <si>
    <t>East</t>
  </si>
  <si>
    <t>G</t>
  </si>
  <si>
    <t>E12000006</t>
  </si>
  <si>
    <t>West Midlands</t>
  </si>
  <si>
    <t>F</t>
  </si>
  <si>
    <t>E12000005</t>
  </si>
  <si>
    <t>East Midlands</t>
  </si>
  <si>
    <t>E</t>
  </si>
  <si>
    <t>E12000004</t>
  </si>
  <si>
    <t>Yorkshire and the Humber</t>
  </si>
  <si>
    <t>D</t>
  </si>
  <si>
    <t>E12000003</t>
  </si>
  <si>
    <t>North West</t>
  </si>
  <si>
    <t>B</t>
  </si>
  <si>
    <t>E12000002</t>
  </si>
  <si>
    <t>North East</t>
  </si>
  <si>
    <t>A</t>
  </si>
  <si>
    <t>E12000001</t>
  </si>
  <si>
    <t>England</t>
  </si>
  <si>
    <t>921</t>
  </si>
  <si>
    <t>E92000001</t>
  </si>
  <si>
    <r>
      <t>Percentage achieving level 4 or above</t>
    </r>
    <r>
      <rPr>
        <vertAlign val="superscript"/>
        <sz val="8"/>
        <rFont val="Arial"/>
        <family val="2"/>
      </rPr>
      <t>1</t>
    </r>
  </si>
  <si>
    <t>Number of eligible pupils</t>
  </si>
  <si>
    <t>Reading, writing &amp; mathematics</t>
  </si>
  <si>
    <t>Grammar, punctuation &amp; spelling</t>
  </si>
  <si>
    <t>Mathematics</t>
  </si>
  <si>
    <t>Writing</t>
  </si>
  <si>
    <t>Reading</t>
  </si>
  <si>
    <r>
      <t>IDACI decile</t>
    </r>
    <r>
      <rPr>
        <b/>
        <vertAlign val="superscript"/>
        <sz val="8"/>
        <rFont val="Arial"/>
        <family val="2"/>
      </rPr>
      <t>2,3</t>
    </r>
  </si>
  <si>
    <t>School type: state-funded schools (including academies and CTCs)</t>
  </si>
  <si>
    <r>
      <t>Coverage: England</t>
    </r>
    <r>
      <rPr>
        <b/>
        <vertAlign val="superscript"/>
        <sz val="10"/>
        <rFont val="Arial"/>
        <family val="2"/>
      </rPr>
      <t>5</t>
    </r>
  </si>
  <si>
    <r>
      <t>Table A1: Percentage of pupils achieving level 4 or above</t>
    </r>
    <r>
      <rPr>
        <b/>
        <vertAlign val="superscript"/>
        <sz val="10"/>
        <color indexed="8"/>
        <rFont val="Arial"/>
        <family val="2"/>
      </rPr>
      <t>1</t>
    </r>
    <r>
      <rPr>
        <b/>
        <sz val="10"/>
        <color indexed="8"/>
        <rFont val="Arial"/>
        <family val="2"/>
      </rPr>
      <t xml:space="preserve"> in key stage 2 by IDACI decile</t>
    </r>
    <r>
      <rPr>
        <b/>
        <vertAlign val="superscript"/>
        <sz val="10"/>
        <color indexed="8"/>
        <rFont val="Arial"/>
        <family val="2"/>
      </rPr>
      <t>2,3</t>
    </r>
    <r>
      <rPr>
        <b/>
        <sz val="10"/>
        <color indexed="8"/>
        <rFont val="Arial"/>
        <family val="2"/>
      </rPr>
      <t xml:space="preserve"> of pupil residence</t>
    </r>
  </si>
  <si>
    <t>2.  The 2004 Rural and Urban classification at Census Output Area level based on pupil postcode.</t>
  </si>
  <si>
    <t>Rural areas - hamlet &amp; isolated dwelling</t>
  </si>
  <si>
    <t>Rural areas - village</t>
  </si>
  <si>
    <t>Rural areas - town and fringe</t>
  </si>
  <si>
    <t>Urban areas</t>
  </si>
  <si>
    <r>
      <t>Degree of rurality</t>
    </r>
    <r>
      <rPr>
        <b/>
        <vertAlign val="superscript"/>
        <sz val="8"/>
        <rFont val="Arial"/>
        <family val="2"/>
      </rPr>
      <t>2</t>
    </r>
  </si>
  <si>
    <t>Coverage: England</t>
  </si>
  <si>
    <r>
      <t>Table A2: Percentage of pupils achieving level 4 or above</t>
    </r>
    <r>
      <rPr>
        <b/>
        <vertAlign val="superscript"/>
        <sz val="10"/>
        <color indexed="8"/>
        <rFont val="Arial"/>
        <family val="2"/>
      </rPr>
      <t>1</t>
    </r>
    <r>
      <rPr>
        <b/>
        <sz val="10"/>
        <color indexed="8"/>
        <rFont val="Arial"/>
        <family val="2"/>
      </rPr>
      <t xml:space="preserve"> key stage 2 by degree of rurality</t>
    </r>
    <r>
      <rPr>
        <b/>
        <vertAlign val="superscript"/>
        <sz val="10"/>
        <color indexed="8"/>
        <rFont val="Arial"/>
        <family val="2"/>
      </rPr>
      <t>2</t>
    </r>
    <r>
      <rPr>
        <b/>
        <sz val="10"/>
        <color indexed="8"/>
        <rFont val="Arial"/>
        <family val="2"/>
      </rPr>
      <t xml:space="preserve"> of pupil residence</t>
    </r>
  </si>
  <si>
    <t>. =  Not applicable.</t>
  </si>
  <si>
    <t xml:space="preserve"> </t>
  </si>
  <si>
    <t>West Somerset</t>
  </si>
  <si>
    <t>E07000191</t>
  </si>
  <si>
    <t>Taunton Deane</t>
  </si>
  <si>
    <t>E07000190</t>
  </si>
  <si>
    <t>South Somerset</t>
  </si>
  <si>
    <t>E07000189</t>
  </si>
  <si>
    <t>Sedgemoor</t>
  </si>
  <si>
    <t>E07000188</t>
  </si>
  <si>
    <t>Mendip</t>
  </si>
  <si>
    <t>E07000187</t>
  </si>
  <si>
    <t>Somerset</t>
  </si>
  <si>
    <t>E10000027</t>
  </si>
  <si>
    <t>Tewkesbury</t>
  </si>
  <si>
    <t>E07000083</t>
  </si>
  <si>
    <t>Stroud</t>
  </si>
  <si>
    <t>E07000082</t>
  </si>
  <si>
    <t>Gloucester</t>
  </si>
  <si>
    <t>E07000081</t>
  </si>
  <si>
    <t>Forest of Dean</t>
  </si>
  <si>
    <t>E07000080</t>
  </si>
  <si>
    <t>Cotswold</t>
  </si>
  <si>
    <t>E07000079</t>
  </si>
  <si>
    <t>Cheltenham</t>
  </si>
  <si>
    <t>E07000078</t>
  </si>
  <si>
    <t xml:space="preserve">Gloucestershire </t>
  </si>
  <si>
    <t>E10000013</t>
  </si>
  <si>
    <t>Weymouth and Portland</t>
  </si>
  <si>
    <t>E07000053</t>
  </si>
  <si>
    <t>West Dorset</t>
  </si>
  <si>
    <t>E07000052</t>
  </si>
  <si>
    <t>Purbeck</t>
  </si>
  <si>
    <t>E07000051</t>
  </si>
  <si>
    <t>North Dorset</t>
  </si>
  <si>
    <t>E07000050</t>
  </si>
  <si>
    <t>East Dorset</t>
  </si>
  <si>
    <t>E07000049</t>
  </si>
  <si>
    <t>Christchurch</t>
  </si>
  <si>
    <t>E07000048</t>
  </si>
  <si>
    <t xml:space="preserve">Dorset </t>
  </si>
  <si>
    <t>E10000009</t>
  </si>
  <si>
    <t>West Devon</t>
  </si>
  <si>
    <t>E07000047</t>
  </si>
  <si>
    <t>Torridge</t>
  </si>
  <si>
    <t>E07000046</t>
  </si>
  <si>
    <t>Teignbridge</t>
  </si>
  <si>
    <t>E07000045</t>
  </si>
  <si>
    <t>South Hams</t>
  </si>
  <si>
    <t>E07000044</t>
  </si>
  <si>
    <t>North Devon</t>
  </si>
  <si>
    <t>E07000043</t>
  </si>
  <si>
    <t>Mid Devon</t>
  </si>
  <si>
    <t>E07000042</t>
  </si>
  <si>
    <t>Exeter</t>
  </si>
  <si>
    <t>E07000041</t>
  </si>
  <si>
    <t>East Devon</t>
  </si>
  <si>
    <t>E07000040</t>
  </si>
  <si>
    <t xml:space="preserve">Devon </t>
  </si>
  <si>
    <t>E10000008</t>
  </si>
  <si>
    <t>E06000054</t>
  </si>
  <si>
    <t>Torbay UA</t>
  </si>
  <si>
    <t>E06000027</t>
  </si>
  <si>
    <t>Swindon UA</t>
  </si>
  <si>
    <t>E06000030</t>
  </si>
  <si>
    <t>South Gloucestershire UA</t>
  </si>
  <si>
    <t>E06000025</t>
  </si>
  <si>
    <t>Poole UA</t>
  </si>
  <si>
    <t>E06000029</t>
  </si>
  <si>
    <t>Plymouth UA</t>
  </si>
  <si>
    <t>E06000026</t>
  </si>
  <si>
    <t>North Somerset UA</t>
  </si>
  <si>
    <t>E06000024</t>
  </si>
  <si>
    <t>E06000053</t>
  </si>
  <si>
    <t>E06000052</t>
  </si>
  <si>
    <t>Bristol, City of UA</t>
  </si>
  <si>
    <t>E06000023</t>
  </si>
  <si>
    <t>Bournemouth UA</t>
  </si>
  <si>
    <t>E06000028</t>
  </si>
  <si>
    <t>Bath and North East Somerset UA</t>
  </si>
  <si>
    <t>E06000022</t>
  </si>
  <si>
    <t>SOUTH WEST</t>
  </si>
  <si>
    <t>Worthing</t>
  </si>
  <si>
    <t>E07000229</t>
  </si>
  <si>
    <t>Mid Sussex</t>
  </si>
  <si>
    <t>E07000228</t>
  </si>
  <si>
    <t>Horsham</t>
  </si>
  <si>
    <t>E07000227</t>
  </si>
  <si>
    <t>Crawley</t>
  </si>
  <si>
    <t>E07000226</t>
  </si>
  <si>
    <t>Chichester</t>
  </si>
  <si>
    <t>E07000225</t>
  </si>
  <si>
    <t>Arun</t>
  </si>
  <si>
    <t>E07000224</t>
  </si>
  <si>
    <t>Adur</t>
  </si>
  <si>
    <t>E07000223</t>
  </si>
  <si>
    <t>West Sussex</t>
  </si>
  <si>
    <t>E10000032</t>
  </si>
  <si>
    <t>Woking</t>
  </si>
  <si>
    <t>E07000217</t>
  </si>
  <si>
    <t>Waverley</t>
  </si>
  <si>
    <t>E07000216</t>
  </si>
  <si>
    <t>Tandridge</t>
  </si>
  <si>
    <t>E07000215</t>
  </si>
  <si>
    <t>Surrey Heath</t>
  </si>
  <si>
    <t>E07000214</t>
  </si>
  <si>
    <t>Spelthorne</t>
  </si>
  <si>
    <t>E07000213</t>
  </si>
  <si>
    <t>Runnymede</t>
  </si>
  <si>
    <t>E07000212</t>
  </si>
  <si>
    <t>Reigate and Banstead</t>
  </si>
  <si>
    <t>E07000211</t>
  </si>
  <si>
    <t>Mole Valley</t>
  </si>
  <si>
    <t>E07000210</t>
  </si>
  <si>
    <t>Guildford</t>
  </si>
  <si>
    <t>E07000209</t>
  </si>
  <si>
    <t>Epsom and Ewell</t>
  </si>
  <si>
    <t>E07000208</t>
  </si>
  <si>
    <t>Elmbridge</t>
  </si>
  <si>
    <t>E07000207</t>
  </si>
  <si>
    <t>Surrey</t>
  </si>
  <si>
    <t>E10000030</t>
  </si>
  <si>
    <t>West Oxfordshire</t>
  </si>
  <si>
    <t>E07000181</t>
  </si>
  <si>
    <t>Vale of White Horse</t>
  </si>
  <si>
    <t>E07000180</t>
  </si>
  <si>
    <t>South Oxfordshire</t>
  </si>
  <si>
    <t>E07000179</t>
  </si>
  <si>
    <t>Oxford</t>
  </si>
  <si>
    <t>E07000178</t>
  </si>
  <si>
    <t>Cherwell</t>
  </si>
  <si>
    <t>E07000177</t>
  </si>
  <si>
    <t>Oxfordshire</t>
  </si>
  <si>
    <t>E10000025</t>
  </si>
  <si>
    <t>Tunbridge Wells</t>
  </si>
  <si>
    <t>E07000116</t>
  </si>
  <si>
    <t>Tonbridge and Malling</t>
  </si>
  <si>
    <t>E07000115</t>
  </si>
  <si>
    <t>Thanet</t>
  </si>
  <si>
    <t>E07000114</t>
  </si>
  <si>
    <t>Swale</t>
  </si>
  <si>
    <t>E07000113</t>
  </si>
  <si>
    <t>Shepway</t>
  </si>
  <si>
    <t>E07000112</t>
  </si>
  <si>
    <t>Sevenoaks</t>
  </si>
  <si>
    <t>E07000111</t>
  </si>
  <si>
    <t>Maidstone</t>
  </si>
  <si>
    <t>E07000110</t>
  </si>
  <si>
    <t>Gravesham</t>
  </si>
  <si>
    <t>E07000109</t>
  </si>
  <si>
    <t>Dover</t>
  </si>
  <si>
    <t>E07000108</t>
  </si>
  <si>
    <t>Dartford</t>
  </si>
  <si>
    <t>E07000107</t>
  </si>
  <si>
    <t>Canterbury</t>
  </si>
  <si>
    <t>E07000106</t>
  </si>
  <si>
    <t>Ashford</t>
  </si>
  <si>
    <t>E07000105</t>
  </si>
  <si>
    <t xml:space="preserve">Kent </t>
  </si>
  <si>
    <t>E10000016</t>
  </si>
  <si>
    <t>Winchester</t>
  </si>
  <si>
    <t>E07000094</t>
  </si>
  <si>
    <t>Test Valley</t>
  </si>
  <si>
    <t>E07000093</t>
  </si>
  <si>
    <t>Rushmoor</t>
  </si>
  <si>
    <t>E07000092</t>
  </si>
  <si>
    <t>New Forest</t>
  </si>
  <si>
    <t>E07000091</t>
  </si>
  <si>
    <t>Havant</t>
  </si>
  <si>
    <t>E07000090</t>
  </si>
  <si>
    <t>Hart</t>
  </si>
  <si>
    <t>E07000089</t>
  </si>
  <si>
    <t>Gosport</t>
  </si>
  <si>
    <t>E07000088</t>
  </si>
  <si>
    <t>Fareham</t>
  </si>
  <si>
    <t>E07000087</t>
  </si>
  <si>
    <t>Eastleigh</t>
  </si>
  <si>
    <t>E07000086</t>
  </si>
  <si>
    <t>East Hampshire</t>
  </si>
  <si>
    <t>E07000085</t>
  </si>
  <si>
    <t>Basingstoke and Deane</t>
  </si>
  <si>
    <t>E07000084</t>
  </si>
  <si>
    <t xml:space="preserve">Hampshire </t>
  </si>
  <si>
    <t>E10000014</t>
  </si>
  <si>
    <t>Wealden</t>
  </si>
  <si>
    <t>E07000065</t>
  </si>
  <si>
    <t>Rother</t>
  </si>
  <si>
    <t>E07000064</t>
  </si>
  <si>
    <t>Lewes</t>
  </si>
  <si>
    <t>E07000063</t>
  </si>
  <si>
    <t>Hastings</t>
  </si>
  <si>
    <t>E07000062</t>
  </si>
  <si>
    <t>Eastbourne</t>
  </si>
  <si>
    <t>E07000061</t>
  </si>
  <si>
    <t xml:space="preserve">East Sussex </t>
  </si>
  <si>
    <t>E10000011</t>
  </si>
  <si>
    <t>Wycombe</t>
  </si>
  <si>
    <t>E07000007</t>
  </si>
  <si>
    <t>South Bucks</t>
  </si>
  <si>
    <t>E07000006</t>
  </si>
  <si>
    <t>Chiltern</t>
  </si>
  <si>
    <t>E07000005</t>
  </si>
  <si>
    <t>Aylesbury Vale</t>
  </si>
  <si>
    <t>E07000004</t>
  </si>
  <si>
    <t xml:space="preserve">Buckinghamshire </t>
  </si>
  <si>
    <t>E10000002</t>
  </si>
  <si>
    <t>Wokingham UA</t>
  </si>
  <si>
    <t>E06000041</t>
  </si>
  <si>
    <t>Windsor and Maidenhead UA</t>
  </si>
  <si>
    <t>E06000040</t>
  </si>
  <si>
    <t>West Berkshire UA</t>
  </si>
  <si>
    <t>E06000037</t>
  </si>
  <si>
    <t>Southampton UA</t>
  </si>
  <si>
    <t>E06000045</t>
  </si>
  <si>
    <t>Slough UA</t>
  </si>
  <si>
    <t>E06000039</t>
  </si>
  <si>
    <t>Reading UA</t>
  </si>
  <si>
    <t>E06000038</t>
  </si>
  <si>
    <t>Portsmouth UA</t>
  </si>
  <si>
    <t>E06000044</t>
  </si>
  <si>
    <t>Milton Keynes UA</t>
  </si>
  <si>
    <t>E06000042</t>
  </si>
  <si>
    <t>Medway UA</t>
  </si>
  <si>
    <t>E06000035</t>
  </si>
  <si>
    <t>Isle of Wight UA</t>
  </si>
  <si>
    <t>E06000046</t>
  </si>
  <si>
    <t>Brighton and Hove UA</t>
  </si>
  <si>
    <t>E06000043</t>
  </si>
  <si>
    <t>Bracknell Forest UA</t>
  </si>
  <si>
    <t>E06000036</t>
  </si>
  <si>
    <t>SOUTH EAST</t>
  </si>
  <si>
    <t>Waltham Forest</t>
  </si>
  <si>
    <t>E09000031</t>
  </si>
  <si>
    <t>Sutton</t>
  </si>
  <si>
    <t>E09000029</t>
  </si>
  <si>
    <t>Richmond upon Thames</t>
  </si>
  <si>
    <t>E09000027</t>
  </si>
  <si>
    <t>Redbridge</t>
  </si>
  <si>
    <t>E09000026</t>
  </si>
  <si>
    <t>Merton</t>
  </si>
  <si>
    <t>E09000024</t>
  </si>
  <si>
    <t>Kingston upon Thames</t>
  </si>
  <si>
    <t>E09000021</t>
  </si>
  <si>
    <t>Hounslow</t>
  </si>
  <si>
    <t>E09000018</t>
  </si>
  <si>
    <t>Hillingdon</t>
  </si>
  <si>
    <t>E09000017</t>
  </si>
  <si>
    <t>Havering</t>
  </si>
  <si>
    <t>E09000016</t>
  </si>
  <si>
    <t>Harrow</t>
  </si>
  <si>
    <t>E09000015</t>
  </si>
  <si>
    <t>Greenwich</t>
  </si>
  <si>
    <t>E09000011</t>
  </si>
  <si>
    <t>Enfield</t>
  </si>
  <si>
    <t>E09000010</t>
  </si>
  <si>
    <t>Ealing</t>
  </si>
  <si>
    <t>E09000009</t>
  </si>
  <si>
    <t>Croydon</t>
  </si>
  <si>
    <t>E09000008</t>
  </si>
  <si>
    <t>Bromley</t>
  </si>
  <si>
    <t>E09000006</t>
  </si>
  <si>
    <t>Brent</t>
  </si>
  <si>
    <t>E09000005</t>
  </si>
  <si>
    <t>Bexley</t>
  </si>
  <si>
    <t>E09000004</t>
  </si>
  <si>
    <t>Barnet</t>
  </si>
  <si>
    <t>E09000003</t>
  </si>
  <si>
    <t>Barking and Dagenham</t>
  </si>
  <si>
    <t>E09000002</t>
  </si>
  <si>
    <t>Outer London</t>
  </si>
  <si>
    <t>E13000002</t>
  </si>
  <si>
    <t>Westminster</t>
  </si>
  <si>
    <t>E09000033</t>
  </si>
  <si>
    <t>Wandsworth</t>
  </si>
  <si>
    <t>E09000032</t>
  </si>
  <si>
    <t>Tower Hamlets</t>
  </si>
  <si>
    <t>E09000030</t>
  </si>
  <si>
    <t>Southwark</t>
  </si>
  <si>
    <t>E09000028</t>
  </si>
  <si>
    <t>Newham</t>
  </si>
  <si>
    <t>E09000025</t>
  </si>
  <si>
    <t>Lewisham</t>
  </si>
  <si>
    <t>E09000023</t>
  </si>
  <si>
    <t>Lambeth</t>
  </si>
  <si>
    <t>E09000022</t>
  </si>
  <si>
    <t>Kensington and Chelsea</t>
  </si>
  <si>
    <t>E09000020</t>
  </si>
  <si>
    <t>Islington</t>
  </si>
  <si>
    <t>E09000019</t>
  </si>
  <si>
    <t>Haringey</t>
  </si>
  <si>
    <t>E09000014</t>
  </si>
  <si>
    <t>Hammersmith and Fulham</t>
  </si>
  <si>
    <t>E09000013</t>
  </si>
  <si>
    <t>Hackney</t>
  </si>
  <si>
    <t>E09000012</t>
  </si>
  <si>
    <t>City of London</t>
  </si>
  <si>
    <t>E09000001</t>
  </si>
  <si>
    <t>Camden</t>
  </si>
  <si>
    <t>E09000007</t>
  </si>
  <si>
    <t>Inner London</t>
  </si>
  <si>
    <t>E13000001</t>
  </si>
  <si>
    <t>LONDON</t>
  </si>
  <si>
    <t>Waveney</t>
  </si>
  <si>
    <t>E07000206</t>
  </si>
  <si>
    <t>Suffolk Coastal</t>
  </si>
  <si>
    <t>E07000205</t>
  </si>
  <si>
    <t>St Edmundsbury</t>
  </si>
  <si>
    <t>E07000204</t>
  </si>
  <si>
    <t>Mid Suffolk</t>
  </si>
  <si>
    <t>E07000203</t>
  </si>
  <si>
    <t>Ipswich</t>
  </si>
  <si>
    <t>E07000202</t>
  </si>
  <si>
    <t>Forest Heath</t>
  </si>
  <si>
    <t>E07000201</t>
  </si>
  <si>
    <t>Babergh</t>
  </si>
  <si>
    <t>E07000200</t>
  </si>
  <si>
    <t>Suffolk</t>
  </si>
  <si>
    <t>E10000029</t>
  </si>
  <si>
    <t>South Norfolk</t>
  </si>
  <si>
    <t>E07000149</t>
  </si>
  <si>
    <t>Norwich</t>
  </si>
  <si>
    <t>E07000148</t>
  </si>
  <si>
    <t>North Norfolk</t>
  </si>
  <si>
    <t>E07000147</t>
  </si>
  <si>
    <t>King’s Lynn and West Norfolk</t>
  </si>
  <si>
    <t>E07000146</t>
  </si>
  <si>
    <t>Great Yarmouth</t>
  </si>
  <si>
    <t>E07000145</t>
  </si>
  <si>
    <t>Broadland</t>
  </si>
  <si>
    <t>E07000144</t>
  </si>
  <si>
    <t>Breckland</t>
  </si>
  <si>
    <t>E07000143</t>
  </si>
  <si>
    <t>Norfolk</t>
  </si>
  <si>
    <t>E10000020</t>
  </si>
  <si>
    <t>E07000241</t>
  </si>
  <si>
    <t>Watford</t>
  </si>
  <si>
    <t>E07000103</t>
  </si>
  <si>
    <t>Three Rivers</t>
  </si>
  <si>
    <t>E07000102</t>
  </si>
  <si>
    <t>E07000101</t>
  </si>
  <si>
    <t>E07000240</t>
  </si>
  <si>
    <t>North Hertfordshire</t>
  </si>
  <si>
    <t>E07000099</t>
  </si>
  <si>
    <t>Hertsmere</t>
  </si>
  <si>
    <t>E07000098</t>
  </si>
  <si>
    <t>E07000097</t>
  </si>
  <si>
    <t>Dacorum</t>
  </si>
  <si>
    <t>E07000096</t>
  </si>
  <si>
    <t>Broxbourne</t>
  </si>
  <si>
    <t>E07000095</t>
  </si>
  <si>
    <t>Hertfordshire</t>
  </si>
  <si>
    <t>E10000015</t>
  </si>
  <si>
    <t>Uttlesford</t>
  </si>
  <si>
    <t>E07000077</t>
  </si>
  <si>
    <t>Tendring</t>
  </si>
  <si>
    <t>E07000076</t>
  </si>
  <si>
    <t>Rochford</t>
  </si>
  <si>
    <t>E07000075</t>
  </si>
  <si>
    <t>Maldon</t>
  </si>
  <si>
    <t>E07000074</t>
  </si>
  <si>
    <t>Harlow</t>
  </si>
  <si>
    <t>E07000073</t>
  </si>
  <si>
    <t>Epping Forest</t>
  </si>
  <si>
    <t>E07000072</t>
  </si>
  <si>
    <t>Colchester</t>
  </si>
  <si>
    <t>E07000071</t>
  </si>
  <si>
    <t>Chelmsford</t>
  </si>
  <si>
    <t>E07000070</t>
  </si>
  <si>
    <t>Castle Point</t>
  </si>
  <si>
    <t>E07000069</t>
  </si>
  <si>
    <t>Brentwood</t>
  </si>
  <si>
    <t>E07000068</t>
  </si>
  <si>
    <t>Braintree</t>
  </si>
  <si>
    <t>E07000067</t>
  </si>
  <si>
    <t>Basildon</t>
  </si>
  <si>
    <t>E07000066</t>
  </si>
  <si>
    <t xml:space="preserve">Essex </t>
  </si>
  <si>
    <t>E10000012</t>
  </si>
  <si>
    <t>South Cambridgeshire</t>
  </si>
  <si>
    <t>E07000012</t>
  </si>
  <si>
    <t>Huntingdonshire</t>
  </si>
  <si>
    <t>E07000011</t>
  </si>
  <si>
    <t>Fenland</t>
  </si>
  <si>
    <t>E07000010</t>
  </si>
  <si>
    <t>East Cambridgeshire</t>
  </si>
  <si>
    <t>E07000009</t>
  </si>
  <si>
    <t>Cambridge</t>
  </si>
  <si>
    <t>E07000008</t>
  </si>
  <si>
    <t xml:space="preserve">Cambridgeshire </t>
  </si>
  <si>
    <t>E10000003</t>
  </si>
  <si>
    <t>Thurrock UA</t>
  </si>
  <si>
    <t>E06000034</t>
  </si>
  <si>
    <t>Southend-on-Sea UA</t>
  </si>
  <si>
    <t>E06000033</t>
  </si>
  <si>
    <t>Peterborough UA</t>
  </si>
  <si>
    <t>E06000031</t>
  </si>
  <si>
    <t>Luton UA</t>
  </si>
  <si>
    <t>E06000032</t>
  </si>
  <si>
    <t>E06000056</t>
  </si>
  <si>
    <t>E06000055</t>
  </si>
  <si>
    <t>EAST</t>
  </si>
  <si>
    <t>Wyre Forest</t>
  </si>
  <si>
    <t>E07000239</t>
  </si>
  <si>
    <t>Wychavon</t>
  </si>
  <si>
    <t>E07000238</t>
  </si>
  <si>
    <t>Worcester</t>
  </si>
  <si>
    <t>E07000237</t>
  </si>
  <si>
    <t>Redditch</t>
  </si>
  <si>
    <t>E07000236</t>
  </si>
  <si>
    <t>Malvern Hills</t>
  </si>
  <si>
    <t>E07000235</t>
  </si>
  <si>
    <t>Bromsgrove</t>
  </si>
  <si>
    <t>E07000234</t>
  </si>
  <si>
    <t xml:space="preserve">Worcestershire </t>
  </si>
  <si>
    <t>E10000034</t>
  </si>
  <si>
    <t>Wolverhampton</t>
  </si>
  <si>
    <t>E08000031</t>
  </si>
  <si>
    <t>Walsall</t>
  </si>
  <si>
    <t>E08000030</t>
  </si>
  <si>
    <t>Solihull</t>
  </si>
  <si>
    <t>E08000029</t>
  </si>
  <si>
    <t xml:space="preserve">Sandwell </t>
  </si>
  <si>
    <t>E08000028</t>
  </si>
  <si>
    <t xml:space="preserve">Dudley </t>
  </si>
  <si>
    <t>E08000027</t>
  </si>
  <si>
    <t>Coventry</t>
  </si>
  <si>
    <t>E08000026</t>
  </si>
  <si>
    <t>Birmingham</t>
  </si>
  <si>
    <t>E08000025</t>
  </si>
  <si>
    <t>West Midlands (Met County)</t>
  </si>
  <si>
    <t>E11000005</t>
  </si>
  <si>
    <t>Warwick</t>
  </si>
  <si>
    <t>E07000222</t>
  </si>
  <si>
    <t>Stratford-on-Avon</t>
  </si>
  <si>
    <t>E07000221</t>
  </si>
  <si>
    <t>Rugby</t>
  </si>
  <si>
    <t>E07000220</t>
  </si>
  <si>
    <t>Nuneaton and Bedworth</t>
  </si>
  <si>
    <t>E07000219</t>
  </si>
  <si>
    <t>North Warwickshire</t>
  </si>
  <si>
    <t>E07000218</t>
  </si>
  <si>
    <t>Warwickshire</t>
  </si>
  <si>
    <t>E10000031</t>
  </si>
  <si>
    <t>Tamworth</t>
  </si>
  <si>
    <t>E07000199</t>
  </si>
  <si>
    <t>Staffordshire Moorlands</t>
  </si>
  <si>
    <t>E07000198</t>
  </si>
  <si>
    <t>Stafford</t>
  </si>
  <si>
    <t>E07000197</t>
  </si>
  <si>
    <t>South Staffordshire</t>
  </si>
  <si>
    <t>E07000196</t>
  </si>
  <si>
    <t>Newcastle-under-Lyme</t>
  </si>
  <si>
    <t>E07000195</t>
  </si>
  <si>
    <t>Lichfield</t>
  </si>
  <si>
    <t>E07000194</t>
  </si>
  <si>
    <t>East Staffordshire</t>
  </si>
  <si>
    <t>E07000193</t>
  </si>
  <si>
    <t>Cannock Chase</t>
  </si>
  <si>
    <t>E07000192</t>
  </si>
  <si>
    <t xml:space="preserve">Staffordshire </t>
  </si>
  <si>
    <t>E10000028</t>
  </si>
  <si>
    <t>Telford and Wrekin UA</t>
  </si>
  <si>
    <t>E06000020</t>
  </si>
  <si>
    <t>Stoke-on-Trent UA</t>
  </si>
  <si>
    <t>E06000021</t>
  </si>
  <si>
    <t>E06000051</t>
  </si>
  <si>
    <t>Herefordshire, County of UA</t>
  </si>
  <si>
    <t>E06000019</t>
  </si>
  <si>
    <t>WEST MIDLANDS</t>
  </si>
  <si>
    <t>Rushcliffe</t>
  </si>
  <si>
    <t>E07000176</t>
  </si>
  <si>
    <t>Newark and Sherwood</t>
  </si>
  <si>
    <t>E07000175</t>
  </si>
  <si>
    <t>Mansfield</t>
  </si>
  <si>
    <t>E07000174</t>
  </si>
  <si>
    <t>Gedling</t>
  </si>
  <si>
    <t>E07000173</t>
  </si>
  <si>
    <t>Broxtowe</t>
  </si>
  <si>
    <t>E07000172</t>
  </si>
  <si>
    <t>Bassetlaw</t>
  </si>
  <si>
    <t>E07000171</t>
  </si>
  <si>
    <t>Ashfield</t>
  </si>
  <si>
    <t>E07000170</t>
  </si>
  <si>
    <t xml:space="preserve">Nottinghamshire </t>
  </si>
  <si>
    <t>E10000024</t>
  </si>
  <si>
    <t>Wellingborough</t>
  </si>
  <si>
    <t>E07000156</t>
  </si>
  <si>
    <t>South Northamptonshire</t>
  </si>
  <si>
    <t>E07000155</t>
  </si>
  <si>
    <t>Northampton</t>
  </si>
  <si>
    <t>E07000154</t>
  </si>
  <si>
    <t>Kettering</t>
  </si>
  <si>
    <t>E07000153</t>
  </si>
  <si>
    <t>East Northamptonshire</t>
  </si>
  <si>
    <t>E07000152</t>
  </si>
  <si>
    <t>Daventry</t>
  </si>
  <si>
    <t>E07000151</t>
  </si>
  <si>
    <t>Corby</t>
  </si>
  <si>
    <t>E07000150</t>
  </si>
  <si>
    <t>Northamptonshire</t>
  </si>
  <si>
    <t>E10000021</t>
  </si>
  <si>
    <t>West Lindsey</t>
  </si>
  <si>
    <t>E07000142</t>
  </si>
  <si>
    <t>South Kesteven</t>
  </si>
  <si>
    <t>E07000141</t>
  </si>
  <si>
    <t>South Holland</t>
  </si>
  <si>
    <t>E07000140</t>
  </si>
  <si>
    <t>North Kesteven</t>
  </si>
  <si>
    <t>E07000139</t>
  </si>
  <si>
    <t>Lincoln</t>
  </si>
  <si>
    <t>E07000138</t>
  </si>
  <si>
    <t>East Lindsey</t>
  </si>
  <si>
    <t>E07000137</t>
  </si>
  <si>
    <t>Boston</t>
  </si>
  <si>
    <t>E07000136</t>
  </si>
  <si>
    <t>Lincolnshire</t>
  </si>
  <si>
    <t>E10000019</t>
  </si>
  <si>
    <t>Oadby and Wigston</t>
  </si>
  <si>
    <t>E07000135</t>
  </si>
  <si>
    <t>North West Leicestershire</t>
  </si>
  <si>
    <t>E07000134</t>
  </si>
  <si>
    <t>Melton</t>
  </si>
  <si>
    <t>E07000133</t>
  </si>
  <si>
    <t>Hinckley and Bosworth</t>
  </si>
  <si>
    <t>E07000132</t>
  </si>
  <si>
    <t>Harborough</t>
  </si>
  <si>
    <t>E07000131</t>
  </si>
  <si>
    <t>Charnwood</t>
  </si>
  <si>
    <t>E07000130</t>
  </si>
  <si>
    <t>Blaby</t>
  </si>
  <si>
    <t>E07000129</t>
  </si>
  <si>
    <t xml:space="preserve">Leicestershire </t>
  </si>
  <si>
    <t>E10000018</t>
  </si>
  <si>
    <t>South Derbyshire</t>
  </si>
  <si>
    <t>E07000039</t>
  </si>
  <si>
    <t>North East Derbyshire</t>
  </si>
  <si>
    <t>E07000038</t>
  </si>
  <si>
    <t>High Peak</t>
  </si>
  <si>
    <t>E07000037</t>
  </si>
  <si>
    <t>Erewash</t>
  </si>
  <si>
    <t>E07000036</t>
  </si>
  <si>
    <t>Derbyshire Dales</t>
  </si>
  <si>
    <t>E07000035</t>
  </si>
  <si>
    <t>Chesterfield</t>
  </si>
  <si>
    <t>E07000034</t>
  </si>
  <si>
    <t>Bolsover</t>
  </si>
  <si>
    <t>E07000033</t>
  </si>
  <si>
    <t>Amber Valley</t>
  </si>
  <si>
    <t>E07000032</t>
  </si>
  <si>
    <t xml:space="preserve">Derbyshire </t>
  </si>
  <si>
    <t>E10000007</t>
  </si>
  <si>
    <t>Rutland UA</t>
  </si>
  <si>
    <t>E06000017</t>
  </si>
  <si>
    <t>Nottingham UA</t>
  </si>
  <si>
    <t>E06000018</t>
  </si>
  <si>
    <t>Leicester UA</t>
  </si>
  <si>
    <t>E06000016</t>
  </si>
  <si>
    <t>Derby UA</t>
  </si>
  <si>
    <t>E06000015</t>
  </si>
  <si>
    <t>EAST MIDLANDS</t>
  </si>
  <si>
    <t>Wakefield</t>
  </si>
  <si>
    <t>E08000036</t>
  </si>
  <si>
    <t>Leeds</t>
  </si>
  <si>
    <t>E08000035</t>
  </si>
  <si>
    <t xml:space="preserve">Kirklees </t>
  </si>
  <si>
    <t>E08000034</t>
  </si>
  <si>
    <t>Calderdale</t>
  </si>
  <si>
    <t>E08000033</t>
  </si>
  <si>
    <t>Bradford</t>
  </si>
  <si>
    <t>E08000032</t>
  </si>
  <si>
    <t>West Yorkshire (Met County)</t>
  </si>
  <si>
    <t>E11000006</t>
  </si>
  <si>
    <t>Sheffield</t>
  </si>
  <si>
    <t>E08000019</t>
  </si>
  <si>
    <t xml:space="preserve">Rotherham </t>
  </si>
  <si>
    <t>E08000018</t>
  </si>
  <si>
    <t>Doncaster</t>
  </si>
  <si>
    <t>E08000017</t>
  </si>
  <si>
    <t>Barnsley</t>
  </si>
  <si>
    <t>E08000016</t>
  </si>
  <si>
    <t>South Yorkshire (Met County)</t>
  </si>
  <si>
    <t>E11000003</t>
  </si>
  <si>
    <t>Selby</t>
  </si>
  <si>
    <t>E07000169</t>
  </si>
  <si>
    <t>Scarborough</t>
  </si>
  <si>
    <t>E07000168</t>
  </si>
  <si>
    <t>Ryedale</t>
  </si>
  <si>
    <t>E07000167</t>
  </si>
  <si>
    <t>Richmondshire</t>
  </si>
  <si>
    <t>E07000166</t>
  </si>
  <si>
    <t>Harrogate</t>
  </si>
  <si>
    <t>E07000165</t>
  </si>
  <si>
    <t>Hambleton</t>
  </si>
  <si>
    <t>E07000164</t>
  </si>
  <si>
    <t>Craven</t>
  </si>
  <si>
    <t>E07000163</t>
  </si>
  <si>
    <t xml:space="preserve">North Yorkshire </t>
  </si>
  <si>
    <t>E10000023</t>
  </si>
  <si>
    <t>York UA</t>
  </si>
  <si>
    <t>E06000014</t>
  </si>
  <si>
    <t>North Lincolnshire UA</t>
  </si>
  <si>
    <t>E06000013</t>
  </si>
  <si>
    <t>North East Lincolnshire UA</t>
  </si>
  <si>
    <t>E06000012</t>
  </si>
  <si>
    <t>Kingston upon Hull, City of UA</t>
  </si>
  <si>
    <t>E06000010</t>
  </si>
  <si>
    <t>East Riding of Yorkshire UA</t>
  </si>
  <si>
    <t>E06000011</t>
  </si>
  <si>
    <t>YORKSHIRE AND THE HUMBER</t>
  </si>
  <si>
    <t>Wirral</t>
  </si>
  <si>
    <t>E08000015</t>
  </si>
  <si>
    <t>St. Helens</t>
  </si>
  <si>
    <t>E08000013</t>
  </si>
  <si>
    <t>Sefton</t>
  </si>
  <si>
    <t>E08000014</t>
  </si>
  <si>
    <t>Liverpool</t>
  </si>
  <si>
    <t>E08000012</t>
  </si>
  <si>
    <t xml:space="preserve">Knowsley </t>
  </si>
  <si>
    <t>E08000011</t>
  </si>
  <si>
    <t>Merseyside (Met County)</t>
  </si>
  <si>
    <t>E11000002</t>
  </si>
  <si>
    <t>Wyre</t>
  </si>
  <si>
    <t>E07000128</t>
  </si>
  <si>
    <t>West Lancashire</t>
  </si>
  <si>
    <t>E07000127</t>
  </si>
  <si>
    <t>South Ribble</t>
  </si>
  <si>
    <t>E07000126</t>
  </si>
  <si>
    <t>Rossendale</t>
  </si>
  <si>
    <t>E07000125</t>
  </si>
  <si>
    <t>Ribble Valley</t>
  </si>
  <si>
    <t>E07000124</t>
  </si>
  <si>
    <t>Preston</t>
  </si>
  <si>
    <t>E07000123</t>
  </si>
  <si>
    <t>Pendle</t>
  </si>
  <si>
    <t>E07000122</t>
  </si>
  <si>
    <t>Lancaster</t>
  </si>
  <si>
    <t>E07000121</t>
  </si>
  <si>
    <t>Hyndburn</t>
  </si>
  <si>
    <t>E07000120</t>
  </si>
  <si>
    <t>Fylde</t>
  </si>
  <si>
    <t>E07000119</t>
  </si>
  <si>
    <t>Chorley</t>
  </si>
  <si>
    <t>E07000118</t>
  </si>
  <si>
    <t>Burnley</t>
  </si>
  <si>
    <t>E07000117</t>
  </si>
  <si>
    <t xml:space="preserve">Lancashire </t>
  </si>
  <si>
    <t>E10000017</t>
  </si>
  <si>
    <t>Wigan</t>
  </si>
  <si>
    <t>E08000010</t>
  </si>
  <si>
    <t>Trafford</t>
  </si>
  <si>
    <t>E08000009</t>
  </si>
  <si>
    <t>Tameside</t>
  </si>
  <si>
    <t>E08000008</t>
  </si>
  <si>
    <t>Stockport</t>
  </si>
  <si>
    <t>E08000007</t>
  </si>
  <si>
    <t>Salford</t>
  </si>
  <si>
    <t>E08000006</t>
  </si>
  <si>
    <t>Rochdale</t>
  </si>
  <si>
    <t>E08000005</t>
  </si>
  <si>
    <t xml:space="preserve">Oldham </t>
  </si>
  <si>
    <t>E08000004</t>
  </si>
  <si>
    <t>Manchester</t>
  </si>
  <si>
    <t>E08000003</t>
  </si>
  <si>
    <t>Bury</t>
  </si>
  <si>
    <t>E08000002</t>
  </si>
  <si>
    <t>Bolton</t>
  </si>
  <si>
    <t>E08000001</t>
  </si>
  <si>
    <t>Greater Manchester (Met County)</t>
  </si>
  <si>
    <t>E11000001</t>
  </si>
  <si>
    <t>South Lakeland</t>
  </si>
  <si>
    <t>E07000031</t>
  </si>
  <si>
    <t>Eden</t>
  </si>
  <si>
    <t>E07000030</t>
  </si>
  <si>
    <t>Copeland</t>
  </si>
  <si>
    <t>E07000029</t>
  </si>
  <si>
    <t>Carlisle</t>
  </si>
  <si>
    <t>E07000028</t>
  </si>
  <si>
    <t>Barrow-in-Furness</t>
  </si>
  <si>
    <t>E07000027</t>
  </si>
  <si>
    <t>Allerdale</t>
  </si>
  <si>
    <t>E07000026</t>
  </si>
  <si>
    <t xml:space="preserve">Cumbria </t>
  </si>
  <si>
    <t>E10000006</t>
  </si>
  <si>
    <t>Warrington UA</t>
  </si>
  <si>
    <t>E06000007</t>
  </si>
  <si>
    <t>Halton UA</t>
  </si>
  <si>
    <t>E06000006</t>
  </si>
  <si>
    <t>E06000050</t>
  </si>
  <si>
    <t>E06000049</t>
  </si>
  <si>
    <t>Blackpool UA</t>
  </si>
  <si>
    <t>E06000009</t>
  </si>
  <si>
    <t>Blackburn with Darwen UA</t>
  </si>
  <si>
    <t>E06000008</t>
  </si>
  <si>
    <t xml:space="preserve">NORTH WEST </t>
  </si>
  <si>
    <t>Sunderland</t>
  </si>
  <si>
    <t>E08000024</t>
  </si>
  <si>
    <t>South Tyneside</t>
  </si>
  <si>
    <t>E08000023</t>
  </si>
  <si>
    <t>North Tyneside</t>
  </si>
  <si>
    <t>E08000022</t>
  </si>
  <si>
    <t>Newcastle upon Tyne</t>
  </si>
  <si>
    <t>E08000021</t>
  </si>
  <si>
    <t>E08000020</t>
  </si>
  <si>
    <t>Tyne and Wear (Met County)</t>
  </si>
  <si>
    <t>E11000004</t>
  </si>
  <si>
    <t>Stockton-on-Tees UA</t>
  </si>
  <si>
    <t>E06000004</t>
  </si>
  <si>
    <t>Redcar and Cleveland UA</t>
  </si>
  <si>
    <t>E06000003</t>
  </si>
  <si>
    <t>E06000048</t>
  </si>
  <si>
    <t>Middlesbrough UA</t>
  </si>
  <si>
    <t>E06000002</t>
  </si>
  <si>
    <t>Hartlepool UA</t>
  </si>
  <si>
    <t>E06000001</t>
  </si>
  <si>
    <t>Darlington UA</t>
  </si>
  <si>
    <t>E06000005</t>
  </si>
  <si>
    <t>E06000047</t>
  </si>
  <si>
    <t>NORTH EAST</t>
  </si>
  <si>
    <t>Local Authority District</t>
  </si>
  <si>
    <t>Region</t>
  </si>
  <si>
    <r>
      <t>Coverage: England</t>
    </r>
    <r>
      <rPr>
        <b/>
        <vertAlign val="superscript"/>
        <sz val="10"/>
        <rFont val="Arial"/>
        <family val="2"/>
      </rPr>
      <t>3</t>
    </r>
  </si>
  <si>
    <r>
      <t>Table A3: Percentage of pupils achieving level 4 or above</t>
    </r>
    <r>
      <rPr>
        <b/>
        <vertAlign val="superscript"/>
        <sz val="10"/>
        <color indexed="8"/>
        <rFont val="Arial"/>
        <family val="2"/>
      </rPr>
      <t>1</t>
    </r>
    <r>
      <rPr>
        <b/>
        <sz val="10"/>
        <color indexed="8"/>
        <rFont val="Arial"/>
        <family val="2"/>
      </rPr>
      <t xml:space="preserve"> at key stage 2 by local authority district</t>
    </r>
    <r>
      <rPr>
        <b/>
        <sz val="10"/>
        <color indexed="8"/>
        <rFont val="Arial"/>
        <family val="2"/>
      </rPr>
      <t xml:space="preserve"> and region of pupil residence</t>
    </r>
  </si>
  <si>
    <t>4.  The 2004 Rural and Urban classification at Census Output Area level based on pupil postcode.</t>
  </si>
  <si>
    <t xml:space="preserve">3.  IDACI bands for 2013 are based on 2010 IDACI scores. </t>
  </si>
  <si>
    <t>Rural areas</t>
  </si>
  <si>
    <t>All</t>
  </si>
  <si>
    <t>Total</t>
  </si>
  <si>
    <t>90-100</t>
  </si>
  <si>
    <t>80-90</t>
  </si>
  <si>
    <t>70-80</t>
  </si>
  <si>
    <t>60-70</t>
  </si>
  <si>
    <t>50-60</t>
  </si>
  <si>
    <t>40-50</t>
  </si>
  <si>
    <t>30-40</t>
  </si>
  <si>
    <t>20-30</t>
  </si>
  <si>
    <t>10-20</t>
  </si>
  <si>
    <t>0-10</t>
  </si>
  <si>
    <r>
      <t>Urban/rural classification</t>
    </r>
    <r>
      <rPr>
        <b/>
        <vertAlign val="superscript"/>
        <sz val="8"/>
        <rFont val="Arial"/>
        <family val="2"/>
      </rPr>
      <t>4</t>
    </r>
  </si>
  <si>
    <t>Percentage achieving level 4 or above¹</t>
  </si>
  <si>
    <r>
      <t>Coverage: England</t>
    </r>
    <r>
      <rPr>
        <b/>
        <vertAlign val="superscript"/>
        <sz val="10"/>
        <rFont val="Arial"/>
        <family val="2"/>
      </rPr>
      <t>6</t>
    </r>
  </si>
  <si>
    <r>
      <t>Year:  2013 (revised)</t>
    </r>
    <r>
      <rPr>
        <b/>
        <vertAlign val="superscript"/>
        <sz val="10"/>
        <rFont val="Arial"/>
        <family val="2"/>
      </rPr>
      <t>5</t>
    </r>
  </si>
  <si>
    <r>
      <t>Table A4: Percentage of pupils achieving level 4 or above</t>
    </r>
    <r>
      <rPr>
        <b/>
        <vertAlign val="superscript"/>
        <sz val="10"/>
        <color indexed="8"/>
        <rFont val="Arial"/>
        <family val="2"/>
      </rPr>
      <t>1</t>
    </r>
    <r>
      <rPr>
        <b/>
        <sz val="10"/>
        <color indexed="8"/>
        <rFont val="Arial"/>
        <family val="2"/>
      </rPr>
      <t xml:space="preserve"> in key stage 2 by IDACI decile</t>
    </r>
    <r>
      <rPr>
        <b/>
        <vertAlign val="superscript"/>
        <sz val="10"/>
        <color indexed="8"/>
        <rFont val="Arial"/>
        <family val="2"/>
      </rPr>
      <t>2,3</t>
    </r>
    <r>
      <rPr>
        <b/>
        <sz val="10"/>
        <color indexed="8"/>
        <rFont val="Arial"/>
        <family val="2"/>
      </rPr>
      <t xml:space="preserve"> and degree of rurality</t>
    </r>
    <r>
      <rPr>
        <b/>
        <vertAlign val="superscript"/>
        <sz val="10"/>
        <color indexed="8"/>
        <rFont val="Arial"/>
        <family val="2"/>
      </rPr>
      <t>4</t>
    </r>
    <r>
      <rPr>
        <b/>
        <sz val="10"/>
        <color indexed="8"/>
        <rFont val="Arial"/>
        <family val="2"/>
      </rPr>
      <t xml:space="preserve"> of pupil residence</t>
    </r>
  </si>
  <si>
    <t>Reading, writing and mathematics</t>
  </si>
  <si>
    <r>
      <t>Northumberland UA</t>
    </r>
    <r>
      <rPr>
        <b/>
        <vertAlign val="superscript"/>
        <sz val="8"/>
        <rFont val="Arial"/>
        <family val="2"/>
      </rPr>
      <t>4</t>
    </r>
  </si>
  <si>
    <t>ENGLAND</t>
  </si>
  <si>
    <t>Government office region</t>
  </si>
  <si>
    <t xml:space="preserve">5. The residency of 2,473 children in 2013 is unknown due to missing or invalid postcode information.  These children are excluded from the figures in the table. </t>
  </si>
  <si>
    <t xml:space="preserve">4. The residency of 2,473 children in 2013 is unknown due to missing or invalid postcode information.  These children are excluded from the figures in the table. </t>
  </si>
  <si>
    <r>
      <t>Coverage: England</t>
    </r>
    <r>
      <rPr>
        <b/>
        <vertAlign val="superscript"/>
        <sz val="10"/>
        <rFont val="Arial"/>
        <family val="2"/>
      </rPr>
      <t>4</t>
    </r>
  </si>
  <si>
    <t xml:space="preserve">3.  The residency of 2,473 children in 2013 is unknown due to missing or invalid postcode information.  These children are excluded from the figures in the table. </t>
  </si>
  <si>
    <t>5.  2013 figures are based on revised data.</t>
  </si>
  <si>
    <t xml:space="preserve">6.  The residency of 2,473 children in 2013 is unknown due to missing or invalid postcode information.  These children are excluded from the figures in the table. </t>
  </si>
  <si>
    <t>x</t>
  </si>
  <si>
    <t>.</t>
  </si>
  <si>
    <t>Pupil residency based tables</t>
  </si>
  <si>
    <t>Table A1</t>
  </si>
  <si>
    <t>Table A2</t>
  </si>
  <si>
    <t>Table A3</t>
  </si>
  <si>
    <t>Table A4</t>
  </si>
  <si>
    <t>School location based tables</t>
  </si>
  <si>
    <t>Table B1</t>
  </si>
  <si>
    <t>Table B2</t>
  </si>
  <si>
    <t>Urban - Major conurbation</t>
  </si>
  <si>
    <t>Urban - Minor conurbation</t>
  </si>
  <si>
    <t>Urban -  City and town</t>
  </si>
  <si>
    <t>Please select criteria below:</t>
  </si>
  <si>
    <t>Year:</t>
  </si>
  <si>
    <r>
      <t>Year: 2014 (revised)</t>
    </r>
    <r>
      <rPr>
        <b/>
        <vertAlign val="superscript"/>
        <sz val="10"/>
        <rFont val="Arial"/>
        <family val="2"/>
      </rPr>
      <t>3</t>
    </r>
  </si>
  <si>
    <r>
      <t>Year: 2014 (revised)</t>
    </r>
    <r>
      <rPr>
        <b/>
        <vertAlign val="superscript"/>
        <sz val="10"/>
        <rFont val="Arial"/>
        <family val="2"/>
      </rPr>
      <t>4</t>
    </r>
  </si>
  <si>
    <t>County Durham UA</t>
  </si>
  <si>
    <r>
      <t>Gateshead</t>
    </r>
    <r>
      <rPr>
        <vertAlign val="superscript"/>
        <sz val="8"/>
        <rFont val="Arial"/>
        <family val="2"/>
      </rPr>
      <t>5</t>
    </r>
  </si>
  <si>
    <t>Cheshire East UA</t>
  </si>
  <si>
    <t>Cheshire West and Chester UA</t>
  </si>
  <si>
    <t>Shropshire UA</t>
  </si>
  <si>
    <t>Bedford UA</t>
  </si>
  <si>
    <t>Central Bedfordshire UA</t>
  </si>
  <si>
    <r>
      <t>East Hertfordshire</t>
    </r>
    <r>
      <rPr>
        <vertAlign val="superscript"/>
        <sz val="8"/>
        <rFont val="Arial"/>
        <family val="2"/>
      </rPr>
      <t>6</t>
    </r>
  </si>
  <si>
    <r>
      <t>St Albans</t>
    </r>
    <r>
      <rPr>
        <vertAlign val="superscript"/>
        <sz val="8"/>
        <rFont val="Arial"/>
        <family val="2"/>
      </rPr>
      <t>7</t>
    </r>
  </si>
  <si>
    <t>Cornwall UA</t>
  </si>
  <si>
    <t>Isles of Scilly UA</t>
  </si>
  <si>
    <t>Wiltshire UA</t>
  </si>
  <si>
    <t>4. Northumberland district boundary was changed in 2014. The local authority district code was changed from E06000048 to E06000057 to reflect this.</t>
  </si>
  <si>
    <t>5. Gateshead district boundary was changed in 2014. The local authority district code was changed from E08000020 to E08000037 to reflect this.</t>
  </si>
  <si>
    <t>6. East Hertfordshire district boundary was changed in 2014. The local authority district code was changed from E07000097 to E07000242 to reflect this.</t>
  </si>
  <si>
    <t>7.  St Albans district boundary was changed in 2013. The local authority district code was changed from E07000100 to E07000240 to reflect this.</t>
  </si>
  <si>
    <t>8. Stevenage district boundary was changed in 2014. The local authority district code was changed from E07000101 to E07000243 to reflect this.</t>
  </si>
  <si>
    <t>9.  Welwyn Hatfield district boundary was changed in 2013. The local authority district code was changed from E07000104 to E07000241 to reflect this.</t>
  </si>
  <si>
    <r>
      <t>Stevenage</t>
    </r>
    <r>
      <rPr>
        <vertAlign val="superscript"/>
        <sz val="8"/>
        <rFont val="Arial"/>
        <family val="2"/>
      </rPr>
      <t>8</t>
    </r>
  </si>
  <si>
    <r>
      <t>Welwyn Hatfield</t>
    </r>
    <r>
      <rPr>
        <vertAlign val="superscript"/>
        <sz val="8"/>
        <rFont val="Arial"/>
        <family val="2"/>
      </rPr>
      <t>9</t>
    </r>
  </si>
  <si>
    <r>
      <t>Year: 2014 (revised)</t>
    </r>
    <r>
      <rPr>
        <b/>
        <vertAlign val="superscript"/>
        <sz val="10"/>
        <rFont val="Arial"/>
        <family val="2"/>
      </rPr>
      <t>2</t>
    </r>
  </si>
  <si>
    <r>
      <t>Year:  2014 (revised)</t>
    </r>
    <r>
      <rPr>
        <b/>
        <vertAlign val="superscript"/>
        <sz val="10"/>
        <rFont val="Arial"/>
        <family val="2"/>
      </rPr>
      <t>5</t>
    </r>
  </si>
  <si>
    <t>E06000057</t>
  </si>
  <si>
    <t>E08000037</t>
  </si>
  <si>
    <t>E07000242</t>
  </si>
  <si>
    <t>E07000243</t>
  </si>
  <si>
    <t>Note: Tables A1 to A4 have drop down menus</t>
  </si>
  <si>
    <t>6. Figures for academies, free schools and CTCs are included in the individual LA figures and also in the total for England state-funded schools</t>
  </si>
  <si>
    <r>
      <t>School type: state-funded schools</t>
    </r>
    <r>
      <rPr>
        <b/>
        <vertAlign val="superscript"/>
        <sz val="10"/>
        <rFont val="Arial"/>
        <family val="2"/>
      </rPr>
      <t>5</t>
    </r>
  </si>
  <si>
    <t>5. Figures for academies, free schools and CTCs are included in the individual LA figures and also in the total for England state-funded schools</t>
  </si>
  <si>
    <r>
      <t>School type: state-funded schools</t>
    </r>
    <r>
      <rPr>
        <b/>
        <vertAlign val="superscript"/>
        <sz val="10"/>
        <rFont val="Arial"/>
        <family val="2"/>
      </rPr>
      <t>4</t>
    </r>
  </si>
  <si>
    <t>4. Figures for academies, free schools and CTCs are included in the individual LA figures and also in the total for England state-funded schools</t>
  </si>
  <si>
    <t>3.  Figures for 2014 figures are based on revised data.</t>
  </si>
  <si>
    <t>4. 2014 figures are based on revised data.</t>
  </si>
  <si>
    <t>4. 2013 figures are based on final data.</t>
  </si>
  <si>
    <r>
      <t>Year: 2013 (final)</t>
    </r>
    <r>
      <rPr>
        <b/>
        <vertAlign val="superscript"/>
        <sz val="10"/>
        <rFont val="Arial"/>
        <family val="2"/>
      </rPr>
      <t>4</t>
    </r>
  </si>
  <si>
    <r>
      <t>Year: 2013 (final)</t>
    </r>
    <r>
      <rPr>
        <b/>
        <vertAlign val="superscript"/>
        <sz val="10"/>
        <rFont val="Arial"/>
        <family val="2"/>
      </rPr>
      <t>3</t>
    </r>
  </si>
  <si>
    <t>3.  Figures for 2013 figures are based on final data.</t>
  </si>
  <si>
    <t>2.  2014 is based on revised data</t>
  </si>
  <si>
    <r>
      <t>Year: 2013 (final)</t>
    </r>
    <r>
      <rPr>
        <b/>
        <vertAlign val="superscript"/>
        <sz val="10"/>
        <rFont val="Arial"/>
        <family val="2"/>
      </rPr>
      <t>2</t>
    </r>
  </si>
  <si>
    <t>2.  2013 figures are based on final data</t>
  </si>
  <si>
    <r>
      <t>Year: 2015 (revised)</t>
    </r>
    <r>
      <rPr>
        <b/>
        <vertAlign val="superscript"/>
        <sz val="10"/>
        <rFont val="Arial"/>
        <family val="2"/>
      </rPr>
      <t>3</t>
    </r>
  </si>
  <si>
    <r>
      <t>Year: 2015 (revised)</t>
    </r>
    <r>
      <rPr>
        <b/>
        <vertAlign val="superscript"/>
        <sz val="10"/>
        <rFont val="Arial"/>
        <family val="2"/>
      </rPr>
      <t>2</t>
    </r>
  </si>
  <si>
    <t>.  = Not applicable.</t>
  </si>
  <si>
    <t>York Outer</t>
  </si>
  <si>
    <t>E14001062</t>
  </si>
  <si>
    <t>York Central</t>
  </si>
  <si>
    <t>E14001061</t>
  </si>
  <si>
    <t>Yeovil</t>
  </si>
  <si>
    <t>E14001060</t>
  </si>
  <si>
    <t>Wythenshawe and Sale East</t>
  </si>
  <si>
    <t>E14001059</t>
  </si>
  <si>
    <t>E14001058</t>
  </si>
  <si>
    <t>Wyre and Preston North</t>
  </si>
  <si>
    <t>E14001057</t>
  </si>
  <si>
    <t>E14001056</t>
  </si>
  <si>
    <t>Worthing West</t>
  </si>
  <si>
    <t>E14001055</t>
  </si>
  <si>
    <t>Worsley and Eccles South</t>
  </si>
  <si>
    <t>E14001054</t>
  </si>
  <si>
    <t>Workington</t>
  </si>
  <si>
    <t>E14001053</t>
  </si>
  <si>
    <t>E14001052</t>
  </si>
  <si>
    <t>Wolverhampton South West</t>
  </si>
  <si>
    <t>E14001051</t>
  </si>
  <si>
    <t>Wolverhampton South East</t>
  </si>
  <si>
    <t>E14001050</t>
  </si>
  <si>
    <t>Wolverhampton North East</t>
  </si>
  <si>
    <t>E14001049</t>
  </si>
  <si>
    <t>Wokingham</t>
  </si>
  <si>
    <t>E14001048</t>
  </si>
  <si>
    <t>E14001047</t>
  </si>
  <si>
    <t>Witney</t>
  </si>
  <si>
    <t>E14001046</t>
  </si>
  <si>
    <t>Witham</t>
  </si>
  <si>
    <t>E14001045</t>
  </si>
  <si>
    <t>Wirral West</t>
  </si>
  <si>
    <t>E14001044</t>
  </si>
  <si>
    <t>Wirral South</t>
  </si>
  <si>
    <t>E14001043</t>
  </si>
  <si>
    <t>Windsor</t>
  </si>
  <si>
    <t>E14001042</t>
  </si>
  <si>
    <t>E14001041</t>
  </si>
  <si>
    <t>Wimbledon</t>
  </si>
  <si>
    <t>E14001040</t>
  </si>
  <si>
    <t>E14001039</t>
  </si>
  <si>
    <t>Weston-Super-Mare</t>
  </si>
  <si>
    <t>E14001038</t>
  </si>
  <si>
    <t>Westmorland and Lonsdale</t>
  </si>
  <si>
    <t>E14001037</t>
  </si>
  <si>
    <t>Westminster North</t>
  </si>
  <si>
    <t>E14001036</t>
  </si>
  <si>
    <t>West Worcestershire</t>
  </si>
  <si>
    <t>E14001035</t>
  </si>
  <si>
    <t>West Suffolk</t>
  </si>
  <si>
    <t>E14001034</t>
  </si>
  <si>
    <t>E14001033</t>
  </si>
  <si>
    <t>West Ham</t>
  </si>
  <si>
    <t>E14001032</t>
  </si>
  <si>
    <t>E14001031</t>
  </si>
  <si>
    <t>West Bromwich West</t>
  </si>
  <si>
    <t>E14001030</t>
  </si>
  <si>
    <t>West Bromwich East</t>
  </si>
  <si>
    <t>E14001029</t>
  </si>
  <si>
    <t>Wentworth and Dearne</t>
  </si>
  <si>
    <t>E14001028</t>
  </si>
  <si>
    <t>Welwyn Hatfield</t>
  </si>
  <si>
    <t>E14001027</t>
  </si>
  <si>
    <t>Wells</t>
  </si>
  <si>
    <t>E14001026</t>
  </si>
  <si>
    <t>E14001025</t>
  </si>
  <si>
    <t>Weaver Vale</t>
  </si>
  <si>
    <t>E14001024</t>
  </si>
  <si>
    <t>E14001023</t>
  </si>
  <si>
    <t>E14001022</t>
  </si>
  <si>
    <t>E14001021</t>
  </si>
  <si>
    <t>Washington and Sunderland West</t>
  </si>
  <si>
    <t>E14001020</t>
  </si>
  <si>
    <t>Warwick and Leamington</t>
  </si>
  <si>
    <t>E14001019</t>
  </si>
  <si>
    <t>Warrington South</t>
  </si>
  <si>
    <t>E14001018</t>
  </si>
  <si>
    <t>Warrington North</t>
  </si>
  <si>
    <t>E14001017</t>
  </si>
  <si>
    <t>Warley</t>
  </si>
  <si>
    <t>E14001016</t>
  </si>
  <si>
    <t>Wantage</t>
  </si>
  <si>
    <t>E14001015</t>
  </si>
  <si>
    <t>Wansbeck</t>
  </si>
  <si>
    <t>E14001014</t>
  </si>
  <si>
    <t>Walthamstow</t>
  </si>
  <si>
    <t>E14001013</t>
  </si>
  <si>
    <t>Walsall South</t>
  </si>
  <si>
    <t>E14001012</t>
  </si>
  <si>
    <t>Walsall North</t>
  </si>
  <si>
    <t>E14001011</t>
  </si>
  <si>
    <t>Wallasey</t>
  </si>
  <si>
    <t>E14001010</t>
  </si>
  <si>
    <t>E14001009</t>
  </si>
  <si>
    <t>Vauxhall</t>
  </si>
  <si>
    <t>E14001008</t>
  </si>
  <si>
    <t>Uxbridge and South Ruislip</t>
  </si>
  <si>
    <t>E14001007</t>
  </si>
  <si>
    <t>Tynemouth</t>
  </si>
  <si>
    <t>E14001006</t>
  </si>
  <si>
    <t>Twickenham</t>
  </si>
  <si>
    <t>E14001005</t>
  </si>
  <si>
    <t>E14001004</t>
  </si>
  <si>
    <t>Truro and Falmouth</t>
  </si>
  <si>
    <t>E14001003</t>
  </si>
  <si>
    <t>Tottenham</t>
  </si>
  <si>
    <t>E14001002</t>
  </si>
  <si>
    <t>Totnes</t>
  </si>
  <si>
    <t>E14001001</t>
  </si>
  <si>
    <t>Torridge and West Devon</t>
  </si>
  <si>
    <t>E14001000</t>
  </si>
  <si>
    <t>Torbay</t>
  </si>
  <si>
    <t>E14000999</t>
  </si>
  <si>
    <t>Tooting</t>
  </si>
  <si>
    <t>E14000998</t>
  </si>
  <si>
    <t>E14000997</t>
  </si>
  <si>
    <t>Tiverton and Honiton</t>
  </si>
  <si>
    <t>E14000996</t>
  </si>
  <si>
    <t>Thurrock</t>
  </si>
  <si>
    <t>E14000995</t>
  </si>
  <si>
    <t>Thornbury and Yate</t>
  </si>
  <si>
    <t>E14000994</t>
  </si>
  <si>
    <t>Thirsk and Malton</t>
  </si>
  <si>
    <t>E14000993</t>
  </si>
  <si>
    <t>The Wrekin</t>
  </si>
  <si>
    <t>E14000992</t>
  </si>
  <si>
    <t>The Cotswolds</t>
  </si>
  <si>
    <t>E14000991</t>
  </si>
  <si>
    <t>E14000990</t>
  </si>
  <si>
    <t>Telford</t>
  </si>
  <si>
    <t>E14000989</t>
  </si>
  <si>
    <t>E14000988</t>
  </si>
  <si>
    <t>Tatton</t>
  </si>
  <si>
    <t>E14000987</t>
  </si>
  <si>
    <t>E14000986</t>
  </si>
  <si>
    <t>Sutton Coldfield</t>
  </si>
  <si>
    <t>E14000985</t>
  </si>
  <si>
    <t>Sutton and Cheam</t>
  </si>
  <si>
    <t>E14000984</t>
  </si>
  <si>
    <t>E14000983</t>
  </si>
  <si>
    <t>Sunderland Central</t>
  </si>
  <si>
    <t>E14000982</t>
  </si>
  <si>
    <t>E14000981</t>
  </si>
  <si>
    <t>E14000980</t>
  </si>
  <si>
    <t>Stretford and Urmston</t>
  </si>
  <si>
    <t>E14000979</t>
  </si>
  <si>
    <t>Streatham</t>
  </si>
  <si>
    <t>E14000978</t>
  </si>
  <si>
    <t>E14000977</t>
  </si>
  <si>
    <t>Stourbridge</t>
  </si>
  <si>
    <t>E14000976</t>
  </si>
  <si>
    <t>Stone</t>
  </si>
  <si>
    <t>E14000975</t>
  </si>
  <si>
    <t>Stoke-on-Trent South</t>
  </si>
  <si>
    <t>E14000974</t>
  </si>
  <si>
    <t>Stoke-on-Trent North</t>
  </si>
  <si>
    <t>E14000973</t>
  </si>
  <si>
    <t>Stoke-on-Trent Central</t>
  </si>
  <si>
    <t>E14000972</t>
  </si>
  <si>
    <t>Stockton South</t>
  </si>
  <si>
    <t>E14000971</t>
  </si>
  <si>
    <t>Stockton North</t>
  </si>
  <si>
    <t>E14000970</t>
  </si>
  <si>
    <t>E14000969</t>
  </si>
  <si>
    <t>Stevenage</t>
  </si>
  <si>
    <t>E14000968</t>
  </si>
  <si>
    <t>Stalybridge and Hyde</t>
  </si>
  <si>
    <t>E14000967</t>
  </si>
  <si>
    <t>E14000966</t>
  </si>
  <si>
    <t>E14000965</t>
  </si>
  <si>
    <t>St Ives</t>
  </si>
  <si>
    <t>E14000964</t>
  </si>
  <si>
    <t>St Helens South and Whiston</t>
  </si>
  <si>
    <t>E14000963</t>
  </si>
  <si>
    <t>St Helens North</t>
  </si>
  <si>
    <t>E14000962</t>
  </si>
  <si>
    <t>St Austell and Newquay</t>
  </si>
  <si>
    <t>E14000961</t>
  </si>
  <si>
    <t>St Albans</t>
  </si>
  <si>
    <t>E14000960</t>
  </si>
  <si>
    <t>E14000959</t>
  </si>
  <si>
    <t>Southport</t>
  </si>
  <si>
    <t>E14000958</t>
  </si>
  <si>
    <t>Southend West</t>
  </si>
  <si>
    <t>E14000957</t>
  </si>
  <si>
    <t>Southampton, Test</t>
  </si>
  <si>
    <t>E14000956</t>
  </si>
  <si>
    <t>Southampton, Itchen</t>
  </si>
  <si>
    <t>E14000955</t>
  </si>
  <si>
    <t>South West Wiltshire</t>
  </si>
  <si>
    <t>E14000954</t>
  </si>
  <si>
    <t>South West Surrey</t>
  </si>
  <si>
    <t>E14000953</t>
  </si>
  <si>
    <t>South West Norfolk</t>
  </si>
  <si>
    <t>E14000952</t>
  </si>
  <si>
    <t>South West Hertfordshire</t>
  </si>
  <si>
    <t>E14000951</t>
  </si>
  <si>
    <t>South West Devon</t>
  </si>
  <si>
    <t>E14000950</t>
  </si>
  <si>
    <t>South West Bedfordshire</t>
  </si>
  <si>
    <t>E14000949</t>
  </si>
  <si>
    <t>South Thanet</t>
  </si>
  <si>
    <t>E14000948</t>
  </si>
  <si>
    <t>South Swindon</t>
  </si>
  <si>
    <t>E14000947</t>
  </si>
  <si>
    <t>South Suffolk</t>
  </si>
  <si>
    <t>E14000946</t>
  </si>
  <si>
    <t>E14000945</t>
  </si>
  <si>
    <t>South Shields</t>
  </si>
  <si>
    <t>E14000944</t>
  </si>
  <si>
    <t>E14000943</t>
  </si>
  <si>
    <t>E14000942</t>
  </si>
  <si>
    <t>E14000941</t>
  </si>
  <si>
    <t>South Leicestershire</t>
  </si>
  <si>
    <t>E14000940</t>
  </si>
  <si>
    <t>South Holland and The Deepings</t>
  </si>
  <si>
    <t>E14000939</t>
  </si>
  <si>
    <t>South East Cornwall</t>
  </si>
  <si>
    <t>E14000938</t>
  </si>
  <si>
    <t>South East Cambridgeshire</t>
  </si>
  <si>
    <t>E14000937</t>
  </si>
  <si>
    <t>South Dorset</t>
  </si>
  <si>
    <t>E14000936</t>
  </si>
  <si>
    <t>E14000935</t>
  </si>
  <si>
    <t>E14000934</t>
  </si>
  <si>
    <t>South Basildon and East Thurrock</t>
  </si>
  <si>
    <t>E14000933</t>
  </si>
  <si>
    <t>Somerton and Frome</t>
  </si>
  <si>
    <t>E14000932</t>
  </si>
  <si>
    <t>E14000931</t>
  </si>
  <si>
    <t>Slough</t>
  </si>
  <si>
    <t>E14000930</t>
  </si>
  <si>
    <t>Sleaford and North Hykeham</t>
  </si>
  <si>
    <t>E14000929</t>
  </si>
  <si>
    <t>Skipton and Ripon</t>
  </si>
  <si>
    <t>E14000928</t>
  </si>
  <si>
    <t>Sittingbourne and Sheppey</t>
  </si>
  <si>
    <t>E14000927</t>
  </si>
  <si>
    <t>Shrewsbury and Atcham</t>
  </si>
  <si>
    <t>E14000926</t>
  </si>
  <si>
    <t>Shipley</t>
  </si>
  <si>
    <t>E14000925</t>
  </si>
  <si>
    <t>Sherwood</t>
  </si>
  <si>
    <t>E14000924</t>
  </si>
  <si>
    <t>Sheffield, Heeley</t>
  </si>
  <si>
    <t>E14000923</t>
  </si>
  <si>
    <t>Sheffield, Hallam</t>
  </si>
  <si>
    <t>E14000922</t>
  </si>
  <si>
    <t>Sheffield, Brightside and Hillsborough</t>
  </si>
  <si>
    <t>E14000921</t>
  </si>
  <si>
    <t>Sheffield South East</t>
  </si>
  <si>
    <t>E14000920</t>
  </si>
  <si>
    <t>Sheffield Central</t>
  </si>
  <si>
    <t>E14000919</t>
  </si>
  <si>
    <t>E14000918</t>
  </si>
  <si>
    <t>Selby and Ainsty</t>
  </si>
  <si>
    <t>E14000917</t>
  </si>
  <si>
    <t>Sefton Central</t>
  </si>
  <si>
    <t>E14000916</t>
  </si>
  <si>
    <t>Sedgefield</t>
  </si>
  <si>
    <t>E14000915</t>
  </si>
  <si>
    <t>Scunthorpe</t>
  </si>
  <si>
    <t>E14000914</t>
  </si>
  <si>
    <t>Scarborough and Whitby</t>
  </si>
  <si>
    <t>E14000913</t>
  </si>
  <si>
    <t>Salisbury</t>
  </si>
  <si>
    <t>E14000912</t>
  </si>
  <si>
    <t>Salford and Eccles</t>
  </si>
  <si>
    <t>E14000911</t>
  </si>
  <si>
    <t>Saffron Walden</t>
  </si>
  <si>
    <t>E14000910</t>
  </si>
  <si>
    <t>Rutland and Melton</t>
  </si>
  <si>
    <t>E14000909</t>
  </si>
  <si>
    <t>E14000908</t>
  </si>
  <si>
    <t>Runnymede and Weybridge</t>
  </si>
  <si>
    <t>E14000907</t>
  </si>
  <si>
    <t>Ruislip, Northwood and Pinner</t>
  </si>
  <si>
    <t>E14000906</t>
  </si>
  <si>
    <t>E14000905</t>
  </si>
  <si>
    <t>Rotherham</t>
  </si>
  <si>
    <t>E14000904</t>
  </si>
  <si>
    <t>Rother Valley</t>
  </si>
  <si>
    <t>E14000903</t>
  </si>
  <si>
    <t>Rossendale and Darwen</t>
  </si>
  <si>
    <t>E14000902</t>
  </si>
  <si>
    <t>Romsey and Southampton North</t>
  </si>
  <si>
    <t>E14000901</t>
  </si>
  <si>
    <t>Romford</t>
  </si>
  <si>
    <t>E14000900</t>
  </si>
  <si>
    <t>Rochford and Southend East</t>
  </si>
  <si>
    <t>E14000899</t>
  </si>
  <si>
    <t>Rochester and Strood</t>
  </si>
  <si>
    <t>E14000898</t>
  </si>
  <si>
    <t>E14000897</t>
  </si>
  <si>
    <t>Richmond Park</t>
  </si>
  <si>
    <t>E14000896</t>
  </si>
  <si>
    <t>Richmond (Yorks)</t>
  </si>
  <si>
    <t>E14000895</t>
  </si>
  <si>
    <t>E14000894</t>
  </si>
  <si>
    <t>Reigate</t>
  </si>
  <si>
    <t>E14000893</t>
  </si>
  <si>
    <t>E14000892</t>
  </si>
  <si>
    <t>Redcar</t>
  </si>
  <si>
    <t>E14000891</t>
  </si>
  <si>
    <t>Reading West</t>
  </si>
  <si>
    <t>E14000890</t>
  </si>
  <si>
    <t>Reading East</t>
  </si>
  <si>
    <t>E14000889</t>
  </si>
  <si>
    <t>Rayleigh and Wickford</t>
  </si>
  <si>
    <t>E14000888</t>
  </si>
  <si>
    <t>Putney</t>
  </si>
  <si>
    <t>E14000887</t>
  </si>
  <si>
    <t>Pudsey</t>
  </si>
  <si>
    <t>E14000886</t>
  </si>
  <si>
    <t>E14000885</t>
  </si>
  <si>
    <t>Portsmouth South</t>
  </si>
  <si>
    <t>E14000884</t>
  </si>
  <si>
    <t>Portsmouth North</t>
  </si>
  <si>
    <t>E14000883</t>
  </si>
  <si>
    <t>Poplar and Limehouse</t>
  </si>
  <si>
    <t>E14000882</t>
  </si>
  <si>
    <t>Poole</t>
  </si>
  <si>
    <t>E14000881</t>
  </si>
  <si>
    <t>Plymouth, Sutton and Devonport</t>
  </si>
  <si>
    <t>E14000880</t>
  </si>
  <si>
    <t>Plymouth, Moor View</t>
  </si>
  <si>
    <t>E14000879</t>
  </si>
  <si>
    <t>Peterborough</t>
  </si>
  <si>
    <t>E14000878</t>
  </si>
  <si>
    <t>Penrith and The Border</t>
  </si>
  <si>
    <t>E14000877</t>
  </si>
  <si>
    <t>Penistone and Stocksbridge</t>
  </si>
  <si>
    <t>E14000876</t>
  </si>
  <si>
    <t>E14000875</t>
  </si>
  <si>
    <t>Oxford West and Abingdon</t>
  </si>
  <si>
    <t>E14000874</t>
  </si>
  <si>
    <t>Oxford East</t>
  </si>
  <si>
    <t>E14000873</t>
  </si>
  <si>
    <t>Orpington</t>
  </si>
  <si>
    <t>E14000872</t>
  </si>
  <si>
    <t>Oldham West and Royton</t>
  </si>
  <si>
    <t>E14000871</t>
  </si>
  <si>
    <t>Oldham East and Saddleworth</t>
  </si>
  <si>
    <t>E14000870</t>
  </si>
  <si>
    <t>Old Bexley and Sidcup</t>
  </si>
  <si>
    <t>E14000869</t>
  </si>
  <si>
    <t>Nuneaton</t>
  </si>
  <si>
    <t>E14000868</t>
  </si>
  <si>
    <t>Nottingham South</t>
  </si>
  <si>
    <t>E14000867</t>
  </si>
  <si>
    <t>Nottingham North</t>
  </si>
  <si>
    <t>E14000866</t>
  </si>
  <si>
    <t>Nottingham East</t>
  </si>
  <si>
    <t>E14000865</t>
  </si>
  <si>
    <t>Norwich South</t>
  </si>
  <si>
    <t>E14000864</t>
  </si>
  <si>
    <t>Norwich North</t>
  </si>
  <si>
    <t>E14000863</t>
  </si>
  <si>
    <t>Northampton South</t>
  </si>
  <si>
    <t>E14000862</t>
  </si>
  <si>
    <t>Northampton North</t>
  </si>
  <si>
    <t>E14000861</t>
  </si>
  <si>
    <t>North Wiltshire</t>
  </si>
  <si>
    <t>E14000860</t>
  </si>
  <si>
    <t>North West Norfolk</t>
  </si>
  <si>
    <t>E14000859</t>
  </si>
  <si>
    <t>E14000858</t>
  </si>
  <si>
    <t>North West Hampshire</t>
  </si>
  <si>
    <t>E14000857</t>
  </si>
  <si>
    <t>North West Durham</t>
  </si>
  <si>
    <t>E14000856</t>
  </si>
  <si>
    <t>North West Cambridgeshire</t>
  </si>
  <si>
    <t>E14000855</t>
  </si>
  <si>
    <t>E14000854</t>
  </si>
  <si>
    <t>E14000853</t>
  </si>
  <si>
    <t>North Thanet</t>
  </si>
  <si>
    <t>E14000852</t>
  </si>
  <si>
    <t>North Swindon</t>
  </si>
  <si>
    <t>E14000851</t>
  </si>
  <si>
    <t>North Somerset</t>
  </si>
  <si>
    <t>E14000850</t>
  </si>
  <si>
    <t>North Shropshire</t>
  </si>
  <si>
    <t>E14000849</t>
  </si>
  <si>
    <t>E14000848</t>
  </si>
  <si>
    <t>North Herefordshire</t>
  </si>
  <si>
    <t>E14000847</t>
  </si>
  <si>
    <t>North East Somerset</t>
  </si>
  <si>
    <t>E14000846</t>
  </si>
  <si>
    <t>North East Hertfordshire</t>
  </si>
  <si>
    <t>E14000845</t>
  </si>
  <si>
    <t>North East Hampshire</t>
  </si>
  <si>
    <t>E14000844</t>
  </si>
  <si>
    <t>E14000843</t>
  </si>
  <si>
    <t>North East Cambridgeshire</t>
  </si>
  <si>
    <t>E14000842</t>
  </si>
  <si>
    <t>North East Bedfordshire</t>
  </si>
  <si>
    <t>E14000841</t>
  </si>
  <si>
    <t>North Durham</t>
  </si>
  <si>
    <t>E14000840</t>
  </si>
  <si>
    <t>E14000839</t>
  </si>
  <si>
    <t>E14000838</t>
  </si>
  <si>
    <t>North Cornwall</t>
  </si>
  <si>
    <t>E14000837</t>
  </si>
  <si>
    <t>Normanton, Pontefract and Castleford</t>
  </si>
  <si>
    <t>E14000836</t>
  </si>
  <si>
    <t>Newton Abbot</t>
  </si>
  <si>
    <t>E14000835</t>
  </si>
  <si>
    <t>E14000834</t>
  </si>
  <si>
    <t>Newcastle upon Tyne North</t>
  </si>
  <si>
    <t>E14000833</t>
  </si>
  <si>
    <t>Newcastle upon Tyne East</t>
  </si>
  <si>
    <t>E14000832</t>
  </si>
  <si>
    <t>Newcastle upon Tyne Central</t>
  </si>
  <si>
    <t>E14000831</t>
  </si>
  <si>
    <t>Newbury</t>
  </si>
  <si>
    <t>E14000830</t>
  </si>
  <si>
    <t>Newark</t>
  </si>
  <si>
    <t>E14000829</t>
  </si>
  <si>
    <t>New Forest West</t>
  </si>
  <si>
    <t>E14000828</t>
  </si>
  <si>
    <t>New Forest East</t>
  </si>
  <si>
    <t>E14000827</t>
  </si>
  <si>
    <t>Morley and Outwood</t>
  </si>
  <si>
    <t>E14000826</t>
  </si>
  <si>
    <t>Morecambe and Lunesdale</t>
  </si>
  <si>
    <t>E14000825</t>
  </si>
  <si>
    <t>E14000824</t>
  </si>
  <si>
    <t>Mitcham and Morden</t>
  </si>
  <si>
    <t>E14000823</t>
  </si>
  <si>
    <t>Milton Keynes South</t>
  </si>
  <si>
    <t>E14000822</t>
  </si>
  <si>
    <t>Milton Keynes North</t>
  </si>
  <si>
    <t>E14000821</t>
  </si>
  <si>
    <t>Middlesbrough South and East Cleveland</t>
  </si>
  <si>
    <t>E14000820</t>
  </si>
  <si>
    <t>Middlesbrough</t>
  </si>
  <si>
    <t>E14000819</t>
  </si>
  <si>
    <t>Mid Worcestershire</t>
  </si>
  <si>
    <t>E14000818</t>
  </si>
  <si>
    <t>E14000817</t>
  </si>
  <si>
    <t>Mid Norfolk</t>
  </si>
  <si>
    <t>E14000816</t>
  </si>
  <si>
    <t>Mid Dorset and North Poole</t>
  </si>
  <si>
    <t>E14000815</t>
  </si>
  <si>
    <t>Mid Derbyshire</t>
  </si>
  <si>
    <t>E14000814</t>
  </si>
  <si>
    <t>Mid Bedfordshire</t>
  </si>
  <si>
    <t>E14000813</t>
  </si>
  <si>
    <t>Meriden</t>
  </si>
  <si>
    <t>E14000812</t>
  </si>
  <si>
    <t>Meon Valley</t>
  </si>
  <si>
    <t>E14000811</t>
  </si>
  <si>
    <t>E14000810</t>
  </si>
  <si>
    <t>Manchester, Withington</t>
  </si>
  <si>
    <t>E14000809</t>
  </si>
  <si>
    <t>Manchester, Gorton</t>
  </si>
  <si>
    <t>E14000808</t>
  </si>
  <si>
    <t>Manchester Central</t>
  </si>
  <si>
    <t>E14000807</t>
  </si>
  <si>
    <t>E14000806</t>
  </si>
  <si>
    <t>Makerfield</t>
  </si>
  <si>
    <t>E14000805</t>
  </si>
  <si>
    <t>Maidstone and The Weald</t>
  </si>
  <si>
    <t>E14000804</t>
  </si>
  <si>
    <t>Maidenhead</t>
  </si>
  <si>
    <t>E14000803</t>
  </si>
  <si>
    <t>Macclesfield</t>
  </si>
  <si>
    <t>E14000802</t>
  </si>
  <si>
    <t>Luton South</t>
  </si>
  <si>
    <t>E14000801</t>
  </si>
  <si>
    <t>Luton North</t>
  </si>
  <si>
    <t>E14000800</t>
  </si>
  <si>
    <t>Ludlow</t>
  </si>
  <si>
    <t>E14000799</t>
  </si>
  <si>
    <t>Louth and Horncastle</t>
  </si>
  <si>
    <t>E14000798</t>
  </si>
  <si>
    <t>Loughborough</t>
  </si>
  <si>
    <t>E14000797</t>
  </si>
  <si>
    <t>Liverpool, West Derby</t>
  </si>
  <si>
    <t>E14000796</t>
  </si>
  <si>
    <t>Liverpool, Wavertree</t>
  </si>
  <si>
    <t>E14000795</t>
  </si>
  <si>
    <t>Liverpool, Walton</t>
  </si>
  <si>
    <t>E14000794</t>
  </si>
  <si>
    <t>Liverpool, Riverside</t>
  </si>
  <si>
    <t>E14000793</t>
  </si>
  <si>
    <t>E14000792</t>
  </si>
  <si>
    <t>E14000791</t>
  </si>
  <si>
    <t>Leyton and Wanstead</t>
  </si>
  <si>
    <t>E14000790</t>
  </si>
  <si>
    <t>Lewisham, Deptford</t>
  </si>
  <si>
    <t>E14000789</t>
  </si>
  <si>
    <t>Lewisham West and Penge</t>
  </si>
  <si>
    <t>E14000788</t>
  </si>
  <si>
    <t>Lewisham East</t>
  </si>
  <si>
    <t>E14000787</t>
  </si>
  <si>
    <t>E14000786</t>
  </si>
  <si>
    <t>Leigh</t>
  </si>
  <si>
    <t>E14000785</t>
  </si>
  <si>
    <t>Leicester West</t>
  </si>
  <si>
    <t>E14000784</t>
  </si>
  <si>
    <t>Leicester South</t>
  </si>
  <si>
    <t>E14000783</t>
  </si>
  <si>
    <t>Leicester East</t>
  </si>
  <si>
    <t>E14000782</t>
  </si>
  <si>
    <t>Leeds West</t>
  </si>
  <si>
    <t>E14000781</t>
  </si>
  <si>
    <t>Leeds North West</t>
  </si>
  <si>
    <t>E14000780</t>
  </si>
  <si>
    <t>Leeds North East</t>
  </si>
  <si>
    <t>E14000779</t>
  </si>
  <si>
    <t>Leeds East</t>
  </si>
  <si>
    <t>E14000778</t>
  </si>
  <si>
    <t>Leeds Central</t>
  </si>
  <si>
    <t>E14000777</t>
  </si>
  <si>
    <t>Lancaster and Fleetwood</t>
  </si>
  <si>
    <t>E14000776</t>
  </si>
  <si>
    <t>Knowsley</t>
  </si>
  <si>
    <t>E14000775</t>
  </si>
  <si>
    <t>Kingswood</t>
  </si>
  <si>
    <t>E14000774</t>
  </si>
  <si>
    <t>Kingston upon Hull West and Hessle</t>
  </si>
  <si>
    <t>E14000773</t>
  </si>
  <si>
    <t>Kingston upon Hull North</t>
  </si>
  <si>
    <t>E14000772</t>
  </si>
  <si>
    <t>Kingston upon Hull East</t>
  </si>
  <si>
    <t>E14000771</t>
  </si>
  <si>
    <t>Kingston and Surbiton</t>
  </si>
  <si>
    <t>E14000770</t>
  </si>
  <si>
    <t>E14000769</t>
  </si>
  <si>
    <t>Kensington</t>
  </si>
  <si>
    <t>E14000768</t>
  </si>
  <si>
    <t>Kenilworth and Southam</t>
  </si>
  <si>
    <t>E14000767</t>
  </si>
  <si>
    <t>Keighley</t>
  </si>
  <si>
    <t>E14000766</t>
  </si>
  <si>
    <t>Jarrow</t>
  </si>
  <si>
    <t>E14000765</t>
  </si>
  <si>
    <t>Islington South and Finsbury</t>
  </si>
  <si>
    <t>E14000764</t>
  </si>
  <si>
    <t>Islington North</t>
  </si>
  <si>
    <t>E14000763</t>
  </si>
  <si>
    <t>Isle of Wight</t>
  </si>
  <si>
    <t>E14000762</t>
  </si>
  <si>
    <t>E14000761</t>
  </si>
  <si>
    <t>Ilford South</t>
  </si>
  <si>
    <t>E14000760</t>
  </si>
  <si>
    <t>Ilford North</t>
  </si>
  <si>
    <t>E14000759</t>
  </si>
  <si>
    <t>E14000758</t>
  </si>
  <si>
    <t>Huntingdon</t>
  </si>
  <si>
    <t>E14000757</t>
  </si>
  <si>
    <t>Huddersfield</t>
  </si>
  <si>
    <t>E14000756</t>
  </si>
  <si>
    <t>Hove</t>
  </si>
  <si>
    <t>E14000755</t>
  </si>
  <si>
    <t>Houghton and Sunderland South</t>
  </si>
  <si>
    <t>E14000754</t>
  </si>
  <si>
    <t>E14000753</t>
  </si>
  <si>
    <t>Hornsey and Wood Green</t>
  </si>
  <si>
    <t>E14000752</t>
  </si>
  <si>
    <t>Hornchurch and Upminster</t>
  </si>
  <si>
    <t>E14000751</t>
  </si>
  <si>
    <t>Holborn and St Pancras</t>
  </si>
  <si>
    <t>E14000750</t>
  </si>
  <si>
    <t>Hitchin and Harpenden</t>
  </si>
  <si>
    <t>E14000749</t>
  </si>
  <si>
    <t>E14000748</t>
  </si>
  <si>
    <t>Heywood and Middleton</t>
  </si>
  <si>
    <t>E14000747</t>
  </si>
  <si>
    <t>Hexham</t>
  </si>
  <si>
    <t>E14000746</t>
  </si>
  <si>
    <t>E14000745</t>
  </si>
  <si>
    <t>Hertford and Stortford</t>
  </si>
  <si>
    <t>E14000744</t>
  </si>
  <si>
    <t>Hereford and South Herefordshire</t>
  </si>
  <si>
    <t>E14000743</t>
  </si>
  <si>
    <t>Henley</t>
  </si>
  <si>
    <t>E14000742</t>
  </si>
  <si>
    <t>Hendon</t>
  </si>
  <si>
    <t>E14000741</t>
  </si>
  <si>
    <t>Hemsworth</t>
  </si>
  <si>
    <t>E14000740</t>
  </si>
  <si>
    <t>Hemel Hempstead</t>
  </si>
  <si>
    <t>E14000739</t>
  </si>
  <si>
    <t>Hazel Grove</t>
  </si>
  <si>
    <t>E14000738</t>
  </si>
  <si>
    <t>Hayes and Harlington</t>
  </si>
  <si>
    <t>E14000737</t>
  </si>
  <si>
    <t>E14000736</t>
  </si>
  <si>
    <t>Hastings and Rye</t>
  </si>
  <si>
    <t>E14000735</t>
  </si>
  <si>
    <t>Harwich and North Essex</t>
  </si>
  <si>
    <t>E14000734</t>
  </si>
  <si>
    <t>Hartlepool</t>
  </si>
  <si>
    <t>E14000733</t>
  </si>
  <si>
    <t>Harrow West</t>
  </si>
  <si>
    <t>E14000732</t>
  </si>
  <si>
    <t>Harrow East</t>
  </si>
  <si>
    <t>E14000731</t>
  </si>
  <si>
    <t>Harrogate and Knaresborough</t>
  </si>
  <si>
    <t>E14000730</t>
  </si>
  <si>
    <t>E14000729</t>
  </si>
  <si>
    <t>E14000728</t>
  </si>
  <si>
    <t>Hampstead and Kilburn</t>
  </si>
  <si>
    <t>E14000727</t>
  </si>
  <si>
    <t>Hammersmith</t>
  </si>
  <si>
    <t>E14000726</t>
  </si>
  <si>
    <t>Halton</t>
  </si>
  <si>
    <t>E14000725</t>
  </si>
  <si>
    <t>Haltemprice and Howden</t>
  </si>
  <si>
    <t>E14000724</t>
  </si>
  <si>
    <t>Halifax</t>
  </si>
  <si>
    <t>E14000723</t>
  </si>
  <si>
    <t>Halesowen and Rowley Regis</t>
  </si>
  <si>
    <t>E14000722</t>
  </si>
  <si>
    <t>Hackney South and Shoreditch</t>
  </si>
  <si>
    <t>E14000721</t>
  </si>
  <si>
    <t>Hackney North and Stoke Newington</t>
  </si>
  <si>
    <t>E14000720</t>
  </si>
  <si>
    <t>E14000719</t>
  </si>
  <si>
    <t>Greenwich and Woolwich</t>
  </si>
  <si>
    <t>E14000718</t>
  </si>
  <si>
    <t>E14000717</t>
  </si>
  <si>
    <t>Great Grimsby</t>
  </si>
  <si>
    <t>E14000716</t>
  </si>
  <si>
    <t>E14000715</t>
  </si>
  <si>
    <t>Grantham and Stamford</t>
  </si>
  <si>
    <t>E14000714</t>
  </si>
  <si>
    <t>E14000713</t>
  </si>
  <si>
    <t>E14000712</t>
  </si>
  <si>
    <t>Gillingham and Rainham</t>
  </si>
  <si>
    <t>E14000711</t>
  </si>
  <si>
    <t>E14000710</t>
  </si>
  <si>
    <t>Gateshead</t>
  </si>
  <si>
    <t>E14000709</t>
  </si>
  <si>
    <t>Garston and Halewood</t>
  </si>
  <si>
    <t>E14000708</t>
  </si>
  <si>
    <t>Gainsborough</t>
  </si>
  <si>
    <t>E14000707</t>
  </si>
  <si>
    <t>E14000706</t>
  </si>
  <si>
    <t>E14000705</t>
  </si>
  <si>
    <t>Folkestone and Hythe</t>
  </si>
  <si>
    <t>E14000704</t>
  </si>
  <si>
    <t>Finchley and Golders Green</t>
  </si>
  <si>
    <t>E14000703</t>
  </si>
  <si>
    <t>Filton and Bradley Stoke</t>
  </si>
  <si>
    <t>E14000702</t>
  </si>
  <si>
    <t>Feltham and Heston</t>
  </si>
  <si>
    <t>E14000701</t>
  </si>
  <si>
    <t>Faversham and Mid Kent</t>
  </si>
  <si>
    <t>E14000700</t>
  </si>
  <si>
    <t>E14000699</t>
  </si>
  <si>
    <t>E14000698</t>
  </si>
  <si>
    <t>Esher and Walton</t>
  </si>
  <si>
    <t>E14000697</t>
  </si>
  <si>
    <t>Erith and Thamesmead</t>
  </si>
  <si>
    <t>E14000696</t>
  </si>
  <si>
    <t>E14000695</t>
  </si>
  <si>
    <t>E14000694</t>
  </si>
  <si>
    <t>E14000693</t>
  </si>
  <si>
    <t>Enfield, Southgate</t>
  </si>
  <si>
    <t>E14000692</t>
  </si>
  <si>
    <t>Enfield North</t>
  </si>
  <si>
    <t>E14000691</t>
  </si>
  <si>
    <t>Eltham</t>
  </si>
  <si>
    <t>E14000690</t>
  </si>
  <si>
    <t>Elmet and Rothwell</t>
  </si>
  <si>
    <t>E14000689</t>
  </si>
  <si>
    <t>Ellesmere Port and Neston</t>
  </si>
  <si>
    <t>E14000688</t>
  </si>
  <si>
    <t>Edmonton</t>
  </si>
  <si>
    <t>E14000687</t>
  </si>
  <si>
    <t>Eddisbury</t>
  </si>
  <si>
    <t>E14000686</t>
  </si>
  <si>
    <t>E14000685</t>
  </si>
  <si>
    <t>E14000684</t>
  </si>
  <si>
    <t>East Yorkshire</t>
  </si>
  <si>
    <t>E14000683</t>
  </si>
  <si>
    <t>East Worthing and Shoreham</t>
  </si>
  <si>
    <t>E14000682</t>
  </si>
  <si>
    <t>East Surrey</t>
  </si>
  <si>
    <t>E14000681</t>
  </si>
  <si>
    <t>E14000680</t>
  </si>
  <si>
    <t>East Ham</t>
  </si>
  <si>
    <t>E14000679</t>
  </si>
  <si>
    <t>E14000678</t>
  </si>
  <si>
    <t>Easington</t>
  </si>
  <si>
    <t>E14000677</t>
  </si>
  <si>
    <t>Ealing, Southall</t>
  </si>
  <si>
    <t>E14000676</t>
  </si>
  <si>
    <t>Ealing North</t>
  </si>
  <si>
    <t>E14000675</t>
  </si>
  <si>
    <t>Ealing Central and Acton</t>
  </si>
  <si>
    <t>E14000674</t>
  </si>
  <si>
    <t>Dulwich and West Norwood</t>
  </si>
  <si>
    <t>E14000673</t>
  </si>
  <si>
    <t>Dudley South</t>
  </si>
  <si>
    <t>E14000672</t>
  </si>
  <si>
    <t>Dudley North</t>
  </si>
  <si>
    <t>E14000671</t>
  </si>
  <si>
    <t>E14000670</t>
  </si>
  <si>
    <t>Doncaster North</t>
  </si>
  <si>
    <t>E14000669</t>
  </si>
  <si>
    <t>Doncaster Central</t>
  </si>
  <si>
    <t>E14000668</t>
  </si>
  <si>
    <t>Don Valley</t>
  </si>
  <si>
    <t>E14000667</t>
  </si>
  <si>
    <t>Dewsbury</t>
  </si>
  <si>
    <t>E14000666</t>
  </si>
  <si>
    <t>Devizes</t>
  </si>
  <si>
    <t>E14000665</t>
  </si>
  <si>
    <t>E14000664</t>
  </si>
  <si>
    <t>Derby South</t>
  </si>
  <si>
    <t>E14000663</t>
  </si>
  <si>
    <t>Derby North</t>
  </si>
  <si>
    <t>E14000662</t>
  </si>
  <si>
    <t>Denton and Reddish</t>
  </si>
  <si>
    <t>E14000661</t>
  </si>
  <si>
    <t>E14000660</t>
  </si>
  <si>
    <t>E14000659</t>
  </si>
  <si>
    <t>Darlington</t>
  </si>
  <si>
    <t>E14000658</t>
  </si>
  <si>
    <t>Dagenham and Rainham</t>
  </si>
  <si>
    <t>E14000657</t>
  </si>
  <si>
    <t>Croydon South</t>
  </si>
  <si>
    <t>E14000656</t>
  </si>
  <si>
    <t>Croydon North</t>
  </si>
  <si>
    <t>E14000655</t>
  </si>
  <si>
    <t>Croydon Central</t>
  </si>
  <si>
    <t>E14000654</t>
  </si>
  <si>
    <t>Crewe and Nantwich</t>
  </si>
  <si>
    <t>E14000653</t>
  </si>
  <si>
    <t>E14000652</t>
  </si>
  <si>
    <t>Coventry South</t>
  </si>
  <si>
    <t>E14000651</t>
  </si>
  <si>
    <t>Coventry North West</t>
  </si>
  <si>
    <t>E14000650</t>
  </si>
  <si>
    <t>Coventry North East</t>
  </si>
  <si>
    <t>E14000649</t>
  </si>
  <si>
    <t>E14000648</t>
  </si>
  <si>
    <t>E14000647</t>
  </si>
  <si>
    <t>Congleton</t>
  </si>
  <si>
    <t>E14000646</t>
  </si>
  <si>
    <t>Colne Valley</t>
  </si>
  <si>
    <t>E14000645</t>
  </si>
  <si>
    <t>E14000644</t>
  </si>
  <si>
    <t>Cleethorpes</t>
  </si>
  <si>
    <t>E14000643</t>
  </si>
  <si>
    <t>Clacton</t>
  </si>
  <si>
    <t>E14000642</t>
  </si>
  <si>
    <t>City of Durham</t>
  </si>
  <si>
    <t>E14000641</t>
  </si>
  <si>
    <t>City of Chester</t>
  </si>
  <si>
    <t>E14000640</t>
  </si>
  <si>
    <t>Cities of London and Westminster</t>
  </si>
  <si>
    <t>E14000639</t>
  </si>
  <si>
    <t>E14000638</t>
  </si>
  <si>
    <t>E14000637</t>
  </si>
  <si>
    <t>Chipping Barnet</t>
  </si>
  <si>
    <t>E14000636</t>
  </si>
  <si>
    <t>Chippenham</t>
  </si>
  <si>
    <t>E14000635</t>
  </si>
  <si>
    <t>Chingford and Woodford Green</t>
  </si>
  <si>
    <t>E14000634</t>
  </si>
  <si>
    <t>E14000633</t>
  </si>
  <si>
    <t>E14000632</t>
  </si>
  <si>
    <t>Chesham and Amersham</t>
  </si>
  <si>
    <t>E14000631</t>
  </si>
  <si>
    <t>E14000630</t>
  </si>
  <si>
    <t>Chelsea and Fulham</t>
  </si>
  <si>
    <t>E14000629</t>
  </si>
  <si>
    <t>E14000628</t>
  </si>
  <si>
    <t>Cheadle</t>
  </si>
  <si>
    <t>E14000627</t>
  </si>
  <si>
    <t>Chatham and Aylesford</t>
  </si>
  <si>
    <t>E14000626</t>
  </si>
  <si>
    <t>E14000625</t>
  </si>
  <si>
    <t>Central Suffolk and North Ipswich</t>
  </si>
  <si>
    <t>E14000624</t>
  </si>
  <si>
    <t>Central Devon</t>
  </si>
  <si>
    <t>E14000623</t>
  </si>
  <si>
    <t>E14000622</t>
  </si>
  <si>
    <t>Carshalton and Wallington</t>
  </si>
  <si>
    <t>E14000621</t>
  </si>
  <si>
    <t>E14000620</t>
  </si>
  <si>
    <t>E14000619</t>
  </si>
  <si>
    <t>E14000618</t>
  </si>
  <si>
    <t>E14000617</t>
  </si>
  <si>
    <t>Camborne and Redruth</t>
  </si>
  <si>
    <t>E14000616</t>
  </si>
  <si>
    <t>Camberwell and Peckham</t>
  </si>
  <si>
    <t>E14000615</t>
  </si>
  <si>
    <t>Calder Valley</t>
  </si>
  <si>
    <t>E14000614</t>
  </si>
  <si>
    <t>Bury St Edmunds</t>
  </si>
  <si>
    <t>E14000613</t>
  </si>
  <si>
    <t>Bury South</t>
  </si>
  <si>
    <t>E14000612</t>
  </si>
  <si>
    <t>Bury North</t>
  </si>
  <si>
    <t>E14000611</t>
  </si>
  <si>
    <t>Burton</t>
  </si>
  <si>
    <t>E14000610</t>
  </si>
  <si>
    <t>E14000609</t>
  </si>
  <si>
    <t>Buckingham</t>
  </si>
  <si>
    <t>E14000608</t>
  </si>
  <si>
    <t>E14000607</t>
  </si>
  <si>
    <t>E14000606</t>
  </si>
  <si>
    <t>E14000605</t>
  </si>
  <si>
    <t>Bromley and Chislehurst</t>
  </si>
  <si>
    <t>E14000604</t>
  </si>
  <si>
    <t>E14000603</t>
  </si>
  <si>
    <t>Bristol West</t>
  </si>
  <si>
    <t>E14000602</t>
  </si>
  <si>
    <t>Bristol South</t>
  </si>
  <si>
    <t>E14000601</t>
  </si>
  <si>
    <t>Bristol North West</t>
  </si>
  <si>
    <t>E14000600</t>
  </si>
  <si>
    <t>Bristol East</t>
  </si>
  <si>
    <t>E14000599</t>
  </si>
  <si>
    <t>Brighton, Pavilion</t>
  </si>
  <si>
    <t>E14000598</t>
  </si>
  <si>
    <t>Brighton, Kemptown</t>
  </si>
  <si>
    <t>E14000597</t>
  </si>
  <si>
    <t>Brigg and Goole</t>
  </si>
  <si>
    <t>E14000596</t>
  </si>
  <si>
    <t>Bridgwater and West Somerset</t>
  </si>
  <si>
    <t>E14000595</t>
  </si>
  <si>
    <t>Brentwood and Ongar</t>
  </si>
  <si>
    <t>E14000594</t>
  </si>
  <si>
    <t>Brentford and Isleworth</t>
  </si>
  <si>
    <t>E14000593</t>
  </si>
  <si>
    <t>Brent North</t>
  </si>
  <si>
    <t>E14000592</t>
  </si>
  <si>
    <t>Brent Central</t>
  </si>
  <si>
    <t>E14000591</t>
  </si>
  <si>
    <t>E14000590</t>
  </si>
  <si>
    <t>Bradford West</t>
  </si>
  <si>
    <t>E14000589</t>
  </si>
  <si>
    <t>Bradford South</t>
  </si>
  <si>
    <t>E14000588</t>
  </si>
  <si>
    <t>Bradford East</t>
  </si>
  <si>
    <t>E14000587</t>
  </si>
  <si>
    <t>Bracknell</t>
  </si>
  <si>
    <t>E14000586</t>
  </si>
  <si>
    <t>Bournemouth West</t>
  </si>
  <si>
    <t>E14000585</t>
  </si>
  <si>
    <t>Bournemouth East</t>
  </si>
  <si>
    <t>E14000584</t>
  </si>
  <si>
    <t>Bosworth</t>
  </si>
  <si>
    <t>E14000583</t>
  </si>
  <si>
    <t>Boston and Skegness</t>
  </si>
  <si>
    <t>E14000582</t>
  </si>
  <si>
    <t>Bootle</t>
  </si>
  <si>
    <t>E14000581</t>
  </si>
  <si>
    <t>Bolton West</t>
  </si>
  <si>
    <t>E14000580</t>
  </si>
  <si>
    <t>Bolton South East</t>
  </si>
  <si>
    <t>E14000579</t>
  </si>
  <si>
    <t>Bolton North East</t>
  </si>
  <si>
    <t>E14000578</t>
  </si>
  <si>
    <t>E14000577</t>
  </si>
  <si>
    <t>Bognor Regis and Littlehampton</t>
  </si>
  <si>
    <t>E14000576</t>
  </si>
  <si>
    <t>Blyth Valley</t>
  </si>
  <si>
    <t>E14000575</t>
  </si>
  <si>
    <t>Blaydon</t>
  </si>
  <si>
    <t>E14000574</t>
  </si>
  <si>
    <t>Blackpool South</t>
  </si>
  <si>
    <t>E14000573</t>
  </si>
  <si>
    <t>Blackpool North and Cleveleys</t>
  </si>
  <si>
    <t>E14000572</t>
  </si>
  <si>
    <t>Blackley and Broughton</t>
  </si>
  <si>
    <t>E14000571</t>
  </si>
  <si>
    <t>Blackburn</t>
  </si>
  <si>
    <t>E14000570</t>
  </si>
  <si>
    <t>Bishop Auckland</t>
  </si>
  <si>
    <t>E14000569</t>
  </si>
  <si>
    <t>Birmingham, Yardley</t>
  </si>
  <si>
    <t>E14000568</t>
  </si>
  <si>
    <t>Birmingham, Selly Oak</t>
  </si>
  <si>
    <t>E14000567</t>
  </si>
  <si>
    <t>Birmingham, Perry Barr</t>
  </si>
  <si>
    <t>E14000566</t>
  </si>
  <si>
    <t>Birmingham, Northfield</t>
  </si>
  <si>
    <t>E14000565</t>
  </si>
  <si>
    <t>Birmingham, Ladywood</t>
  </si>
  <si>
    <t>E14000564</t>
  </si>
  <si>
    <t>Birmingham, Hodge Hill</t>
  </si>
  <si>
    <t>E14000563</t>
  </si>
  <si>
    <t>Birmingham, Hall Green</t>
  </si>
  <si>
    <t>E14000562</t>
  </si>
  <si>
    <t>Birmingham, Erdington</t>
  </si>
  <si>
    <t>E14000561</t>
  </si>
  <si>
    <t>Birmingham, Edgbaston</t>
  </si>
  <si>
    <t>E14000560</t>
  </si>
  <si>
    <t>Birkenhead</t>
  </si>
  <si>
    <t>E14000559</t>
  </si>
  <si>
    <t>Bexleyheath and Crayford</t>
  </si>
  <si>
    <t>E14000558</t>
  </si>
  <si>
    <t>Bexhill and Battle</t>
  </si>
  <si>
    <t>E14000557</t>
  </si>
  <si>
    <t>Beverley and Holderness</t>
  </si>
  <si>
    <t>E14000556</t>
  </si>
  <si>
    <t>Bethnal Green and Bow</t>
  </si>
  <si>
    <t>E14000555</t>
  </si>
  <si>
    <t>Berwick-upon-Tweed</t>
  </si>
  <si>
    <t>E14000554</t>
  </si>
  <si>
    <t>Bermondsey and Old Southwark</t>
  </si>
  <si>
    <t>E14000553</t>
  </si>
  <si>
    <t>Bedford</t>
  </si>
  <si>
    <t>E14000552</t>
  </si>
  <si>
    <t>Beckenham</t>
  </si>
  <si>
    <t>E14000551</t>
  </si>
  <si>
    <t>Beaconsfield</t>
  </si>
  <si>
    <t>E14000550</t>
  </si>
  <si>
    <t>Battersea</t>
  </si>
  <si>
    <t>E14000549</t>
  </si>
  <si>
    <t>Batley and Spen</t>
  </si>
  <si>
    <t>E14000548</t>
  </si>
  <si>
    <t>Bath</t>
  </si>
  <si>
    <t>E14000547</t>
  </si>
  <si>
    <t>E14000546</t>
  </si>
  <si>
    <t>Basingstoke</t>
  </si>
  <si>
    <t>E14000545</t>
  </si>
  <si>
    <t>Basildon and Billericay</t>
  </si>
  <si>
    <t>E14000544</t>
  </si>
  <si>
    <t>Barrow and Furness</t>
  </si>
  <si>
    <t>E14000543</t>
  </si>
  <si>
    <t>Barnsley East</t>
  </si>
  <si>
    <t>E14000542</t>
  </si>
  <si>
    <t>Barnsley Central</t>
  </si>
  <si>
    <t>E14000541</t>
  </si>
  <si>
    <t>Barking</t>
  </si>
  <si>
    <t>E14000540</t>
  </si>
  <si>
    <t>Banbury</t>
  </si>
  <si>
    <t>E14000539</t>
  </si>
  <si>
    <t>Aylesbury</t>
  </si>
  <si>
    <t>E14000538</t>
  </si>
  <si>
    <t>Ashton-under-Lyne</t>
  </si>
  <si>
    <t>E14000537</t>
  </si>
  <si>
    <t>E14000536</t>
  </si>
  <si>
    <t>E14000535</t>
  </si>
  <si>
    <t>Arundel and South Downs</t>
  </si>
  <si>
    <t>E14000534</t>
  </si>
  <si>
    <t>E14000533</t>
  </si>
  <si>
    <t>Altrincham and Sale West</t>
  </si>
  <si>
    <t>E14000532</t>
  </si>
  <si>
    <t>Aldridge-Brownhills</t>
  </si>
  <si>
    <t>E14000531</t>
  </si>
  <si>
    <t>Aldershot</t>
  </si>
  <si>
    <t>E14000530</t>
  </si>
  <si>
    <t>Percentage achieving level 4 or above in:</t>
  </si>
  <si>
    <t>Parliamentary constituency</t>
  </si>
  <si>
    <t>Parliamentary constituency code</t>
  </si>
  <si>
    <t>Table B3</t>
  </si>
  <si>
    <t>Percentage achieving level 4 or above</t>
  </si>
  <si>
    <t>1.  Income Deprivation Affecting Children Indices. Each SOA in England is given a score which ranks it between 1 and 32482, 1 being the most deprived.</t>
  </si>
  <si>
    <t>2.  IDACI bands for 2013 are based on 2010 IDACI scores. Care should be taken when comparing to IDACI band breakdowns for 2008, 2009 and 2010, which are based on 2007 IDACI scores. Care should also be taken when comparing to IDACI tables for 2007 and earlier, which are based on 2004 IDACI scores.</t>
  </si>
  <si>
    <t>3. Figures for academies, free schools and CTCs are included in the individual LA figures and also in the total for England state-funded schools</t>
  </si>
  <si>
    <r>
      <t>Coverage: England</t>
    </r>
    <r>
      <rPr>
        <b/>
        <vertAlign val="superscript"/>
        <sz val="10"/>
        <rFont val="Arial"/>
        <family val="2"/>
      </rPr>
      <t>2</t>
    </r>
  </si>
  <si>
    <r>
      <t>School type: state-funded schools</t>
    </r>
    <r>
      <rPr>
        <b/>
        <vertAlign val="superscript"/>
        <sz val="10"/>
        <rFont val="Arial"/>
        <family val="2"/>
      </rPr>
      <t>3</t>
    </r>
  </si>
  <si>
    <r>
      <t>School type: state-funded schools</t>
    </r>
    <r>
      <rPr>
        <b/>
        <vertAlign val="superscript"/>
        <sz val="10"/>
        <rFont val="Arial"/>
        <family val="2"/>
      </rPr>
      <t>6</t>
    </r>
  </si>
  <si>
    <r>
      <t>Degree of rurality</t>
    </r>
    <r>
      <rPr>
        <b/>
        <vertAlign val="superscript"/>
        <sz val="8"/>
        <rFont val="Arial"/>
        <family val="2"/>
      </rPr>
      <t>1</t>
    </r>
  </si>
  <si>
    <r>
      <t>Local authority district</t>
    </r>
    <r>
      <rPr>
        <b/>
        <vertAlign val="superscript"/>
        <sz val="8"/>
        <rFont val="Arial"/>
        <family val="2"/>
      </rPr>
      <t>1</t>
    </r>
  </si>
  <si>
    <r>
      <t>School type: state-funded schools</t>
    </r>
    <r>
      <rPr>
        <b/>
        <vertAlign val="superscript"/>
        <sz val="10"/>
        <rFont val="Arial"/>
        <family val="2"/>
      </rPr>
      <t>2</t>
    </r>
  </si>
  <si>
    <r>
      <t>Northumberland UA</t>
    </r>
    <r>
      <rPr>
        <b/>
        <vertAlign val="superscript"/>
        <sz val="8"/>
        <rFont val="Arial"/>
        <family val="2"/>
      </rPr>
      <t>3</t>
    </r>
  </si>
  <si>
    <r>
      <t>Gateshead</t>
    </r>
    <r>
      <rPr>
        <vertAlign val="superscript"/>
        <sz val="8"/>
        <rFont val="Arial"/>
        <family val="2"/>
      </rPr>
      <t>4</t>
    </r>
  </si>
  <si>
    <r>
      <t>East Hertfordshire</t>
    </r>
    <r>
      <rPr>
        <vertAlign val="superscript"/>
        <sz val="8"/>
        <rFont val="Arial"/>
        <family val="2"/>
      </rPr>
      <t>5</t>
    </r>
  </si>
  <si>
    <r>
      <t>St Albans</t>
    </r>
    <r>
      <rPr>
        <vertAlign val="superscript"/>
        <sz val="8"/>
        <rFont val="Arial"/>
        <family val="2"/>
      </rPr>
      <t>6</t>
    </r>
  </si>
  <si>
    <r>
      <t>Stevenage</t>
    </r>
    <r>
      <rPr>
        <vertAlign val="superscript"/>
        <sz val="8"/>
        <rFont val="Arial"/>
        <family val="2"/>
      </rPr>
      <t>7</t>
    </r>
  </si>
  <si>
    <r>
      <t>Welwyn Hatfield</t>
    </r>
    <r>
      <rPr>
        <vertAlign val="superscript"/>
        <sz val="8"/>
        <rFont val="Arial"/>
        <family val="2"/>
      </rPr>
      <t>8</t>
    </r>
  </si>
  <si>
    <t>2. Figures for academies, free schools and CTCs are included in the individual LA figures and also in the total for England state-funded schools</t>
  </si>
  <si>
    <t>3. Northumberland district boundary was changed in 2014. The local authority district code was changed from E06000048 to E06000057 to reflect this.</t>
  </si>
  <si>
    <t>4. Gateshead district boundary was changed in 2014. The local authority district code was changed from E08000020 to E08000037 to reflect this.</t>
  </si>
  <si>
    <t>5. East Hertfordshire district boundary was changed in 2014. The local authority district code was changed from E07000097 to E07000242 to reflect this.</t>
  </si>
  <si>
    <t>6.  St Albans district boundary was changed in 2013. The local authority district code was changed from E07000100 to E07000240 to reflect this.</t>
  </si>
  <si>
    <t>7. Stevenage district boundary was changed in 2014. The local authority district code was changed from E07000101 to E07000243 to reflect this.</t>
  </si>
  <si>
    <t>8.  Welwyn Hatfield district boundary was changed in 2013. The local authority district code was changed from E07000104 to E07000241 to reflect this.</t>
  </si>
  <si>
    <t>1.  The rural-urban classification of postcodes for 2014 and 2015 are based on the 2011 classification of output areas released in August 2013. Figures for earlier years are based on the 2004 rural-urban classification.  Census output areas forming settlements with populations of over 10,000 are defined as urban in both classifications however, the revised classifications shows the urban domain further sub-divided into three broad morphological types based on the predominant settlement component.  In both methodologies the remainder are defined as one of three rural types.</t>
  </si>
  <si>
    <t>3.  The rural-urban classification of postcodes for 2014 and 2015 are based on the 2011 classification of output areas released in August 2013. Figures for earlier years are based on the 2004 rural-urban classification.  Census output areas forming settlements with populations of over 10,000 are defined as urban in both classifications however, the revised classifications shows the urban domain further sub-divided into three broad morphological types based on the predominant settlement component.  In both methodologies the remainder are defined as one of three rural types.</t>
  </si>
  <si>
    <r>
      <t>1.</t>
    </r>
    <r>
      <rPr>
        <vertAlign val="superscript"/>
        <sz val="8"/>
        <rFont val="Arial"/>
        <family val="2"/>
      </rPr>
      <t xml:space="preserve"> </t>
    </r>
    <r>
      <rPr>
        <sz val="8"/>
        <rFont val="Arial"/>
        <family val="2"/>
      </rPr>
      <t>The rural-urban classification is based on the postcode of the school. The classification of postcodes for 2014 and 2015 are based on the 2011 classification of output areas released in August 2013. Figures for earlier years are based on the 2004 rural-urban classification.  Census output areas forming settlements with populations of over 10,000 are defined as urban in both classifications however, the revised classifications shows the urban domain further sub-divided into three broad morphological types based on the predominant settlement component.  In both methodologies the remainder are defined as one of three rural types.</t>
    </r>
  </si>
  <si>
    <t>1. There may be differences between this table (based on school location) and Tables 12-27 (based on the local authority maintaining the school) because of a small number of schools where the school is maintained by a different local authority to the one in which they are located.</t>
  </si>
  <si>
    <t>2. There may be differences between this table (based on school location) and Tables 12-27 (based on the local authority maintaining the school) because of a small number of schools where the school is maintained by a different local authority to the one in which they are located.</t>
  </si>
  <si>
    <t xml:space="preserve">2. Includes figures for academies, free schools and CTCs </t>
  </si>
  <si>
    <r>
      <t>Table A1: Attainment at  level 4 or above in key stage 2 by IDACI decile</t>
    </r>
    <r>
      <rPr>
        <b/>
        <vertAlign val="superscript"/>
        <sz val="10"/>
        <color indexed="8"/>
        <rFont val="Arial"/>
        <family val="2"/>
      </rPr>
      <t>1,2</t>
    </r>
    <r>
      <rPr>
        <b/>
        <sz val="10"/>
        <color indexed="8"/>
        <rFont val="Arial"/>
        <family val="2"/>
      </rPr>
      <t xml:space="preserve"> of pupil residence</t>
    </r>
  </si>
  <si>
    <r>
      <t>Table A2: Attainment at level 4 or above in key stage 2 by degree of rurality</t>
    </r>
    <r>
      <rPr>
        <b/>
        <vertAlign val="superscript"/>
        <sz val="10"/>
        <color indexed="8"/>
        <rFont val="Arial"/>
        <family val="2"/>
      </rPr>
      <t>1</t>
    </r>
    <r>
      <rPr>
        <b/>
        <sz val="10"/>
        <color indexed="8"/>
        <rFont val="Arial"/>
        <family val="2"/>
      </rPr>
      <t xml:space="preserve"> of pupil residence</t>
    </r>
  </si>
  <si>
    <t>Table A3: Attainment at level 4 or above in key stage 2 by local authority district and region of pupil residence</t>
  </si>
  <si>
    <r>
      <t>Table A4: Attainment at level 4 or above in key stage 2 by IDACI decile</t>
    </r>
    <r>
      <rPr>
        <b/>
        <vertAlign val="superscript"/>
        <sz val="10"/>
        <color indexed="8"/>
        <rFont val="Arial"/>
        <family val="2"/>
      </rPr>
      <t>1,2</t>
    </r>
    <r>
      <rPr>
        <b/>
        <sz val="10"/>
        <color indexed="8"/>
        <rFont val="Arial"/>
        <family val="2"/>
      </rPr>
      <t xml:space="preserve"> and degree of rurality</t>
    </r>
    <r>
      <rPr>
        <b/>
        <vertAlign val="superscript"/>
        <sz val="10"/>
        <color indexed="8"/>
        <rFont val="Arial"/>
        <family val="2"/>
      </rPr>
      <t>3</t>
    </r>
    <r>
      <rPr>
        <b/>
        <sz val="10"/>
        <color indexed="8"/>
        <rFont val="Arial"/>
        <family val="2"/>
      </rPr>
      <t xml:space="preserve"> of pupil residence</t>
    </r>
  </si>
  <si>
    <r>
      <t>Table B1:  Attainment at level 4 or above in key stage 2 by degree of rurality</t>
    </r>
    <r>
      <rPr>
        <b/>
        <vertAlign val="superscript"/>
        <sz val="10"/>
        <rFont val="Arial"/>
        <family val="2"/>
      </rPr>
      <t>1</t>
    </r>
    <r>
      <rPr>
        <b/>
        <sz val="10"/>
        <rFont val="Arial"/>
        <family val="2"/>
      </rPr>
      <t xml:space="preserve"> of school location</t>
    </r>
    <r>
      <rPr>
        <b/>
        <vertAlign val="superscript"/>
        <sz val="10"/>
        <rFont val="Arial"/>
        <family val="2"/>
      </rPr>
      <t>2</t>
    </r>
  </si>
  <si>
    <r>
      <t>Table B2:  Attainment at level 4 or above in key stage 2 by local authority district</t>
    </r>
    <r>
      <rPr>
        <b/>
        <vertAlign val="superscript"/>
        <sz val="10"/>
        <rFont val="Arial"/>
        <family val="2"/>
      </rPr>
      <t>1</t>
    </r>
    <r>
      <rPr>
        <b/>
        <sz val="10"/>
        <rFont val="Arial"/>
        <family val="2"/>
      </rPr>
      <t xml:space="preserve"> and region of school location</t>
    </r>
  </si>
  <si>
    <r>
      <t>Table B3: Attainment at level 4 or above in key stage 2 by parliamentary constituency</t>
    </r>
    <r>
      <rPr>
        <b/>
        <vertAlign val="superscript"/>
        <sz val="10"/>
        <rFont val="Arial"/>
        <family val="2"/>
      </rPr>
      <t>1</t>
    </r>
    <r>
      <rPr>
        <b/>
        <sz val="10"/>
        <rFont val="Arial"/>
        <family val="2"/>
      </rPr>
      <t xml:space="preserve"> of school location</t>
    </r>
  </si>
  <si>
    <t>Attainment at level 4 or above in key stage 2 by IDACI decile of pupil residence, 2013-2015</t>
  </si>
  <si>
    <t>Attainment at level 4 or above in key stage 2 by degree of rurality of pupil residence, 2013-2015</t>
  </si>
  <si>
    <t>Attainment at level 4 or above in key stage 2 by local authority district and region of pupil residence, 2013-2015</t>
  </si>
  <si>
    <t>Attainment at level 4 or above in key stage 2 by IDACI decile and degree of rurality of pupil residence, 2013-2015</t>
  </si>
  <si>
    <t>Attainment at level 4 or above in key stage 2 by degree of rurality of school location, 2015</t>
  </si>
  <si>
    <t>Attainment at level 4 or above in key stage 2 by local authority district and region of school location, 2015</t>
  </si>
  <si>
    <t>Attainment at level 4 or above in key stage 2 by parliamentary constituency of school location, 2015</t>
  </si>
  <si>
    <t xml:space="preserve">4. The residency of 2,473 children in 2013 , 2,412 pupils in 2014 and 2,529 pupils in 2015 is unknown due to missing or invalid postcode information.  These children are excluded from the figures in the table. </t>
  </si>
  <si>
    <t xml:space="preserve">3. The residency of 2,473 children in 2013 , 2,412 pupils in 2014 and 2,529 pupils in 2015 is unknown due to missing or invalid postcode information.  These children are excluded from the figures in the table. </t>
  </si>
  <si>
    <t xml:space="preserve">2. The residency of 2,473 children in 2013 , 2,412 pupils in 2014 and 2,529 pupils in 2015 is unknown due to missing or invalid postcode information.  These children are excluded from the figures in the table. </t>
  </si>
  <si>
    <t xml:space="preserve">5. The residency of 2,473 children in 2013 , 2,412 pupils in 2014 and 2,529 pupils in 2015 is unknown due to missing or invalid postcode information.  These children are excluded from the figures in the table. </t>
  </si>
  <si>
    <r>
      <t>Year: 2015 (final)</t>
    </r>
    <r>
      <rPr>
        <b/>
        <vertAlign val="superscript"/>
        <sz val="10"/>
        <rFont val="Arial"/>
        <family val="2"/>
      </rPr>
      <t>4</t>
    </r>
  </si>
  <si>
    <t>4. All figures are based on final data.</t>
  </si>
  <si>
    <r>
      <t>Year:  2015 (final)</t>
    </r>
    <r>
      <rPr>
        <b/>
        <vertAlign val="superscript"/>
        <sz val="10"/>
        <rFont val="Arial"/>
        <family val="2"/>
      </rPr>
      <t>5</t>
    </r>
  </si>
  <si>
    <r>
      <t>Year:  2013 to 2015 (final)</t>
    </r>
    <r>
      <rPr>
        <b/>
        <vertAlign val="superscript"/>
        <sz val="10"/>
        <rFont val="Arial"/>
        <family val="2"/>
      </rPr>
      <t>4</t>
    </r>
  </si>
  <si>
    <t>4.   Final data has been used for all years.</t>
  </si>
  <si>
    <r>
      <t>Year: 2013 to 2015 (final)</t>
    </r>
    <r>
      <rPr>
        <b/>
        <vertAlign val="superscript"/>
        <sz val="10"/>
        <rFont val="Arial"/>
        <family val="2"/>
      </rPr>
      <t>1</t>
    </r>
  </si>
  <si>
    <t>Years: 2015 (final)</t>
  </si>
  <si>
    <t>Year: 2015 (final)</t>
  </si>
  <si>
    <r>
      <t>Year: 2013 to 2015 (final)</t>
    </r>
    <r>
      <rPr>
        <b/>
        <vertAlign val="superscript"/>
        <sz val="10"/>
        <rFont val="Arial"/>
        <family val="2"/>
      </rPr>
      <t>2</t>
    </r>
  </si>
  <si>
    <t>2.  Final data has been used for all  years.</t>
  </si>
  <si>
    <r>
      <t>Year: 2013 to 2015 (final)</t>
    </r>
    <r>
      <rPr>
        <b/>
        <vertAlign val="superscript"/>
        <sz val="10"/>
        <rFont val="Arial"/>
        <family val="2"/>
      </rPr>
      <t>3</t>
    </r>
  </si>
  <si>
    <t>3.   Final data has been used for all years.</t>
  </si>
  <si>
    <t>SFR47/2015: National curriculum assessments at key stage 2, 2015 (final)</t>
  </si>
  <si>
    <t>1.  Final data has been used for all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</si>
</sst>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0.0"/>
    <numFmt numFmtId="165" formatCode="General_)"/>
    <numFmt numFmtId="166" formatCode="#,##0.0"/>
    <numFmt numFmtId="167" formatCode="_-* #,##0_-;\-* #,##0_-;_-* &quot;-&quot;??_-;_-@_-"/>
  </numFmts>
  <fonts count="53" x14ac:knownFonts="1">
    <font>
      <sz val="10"/>
      <name val="Arial"/>
    </font>
    <font>
      <sz val="11"/>
      <color theme="1"/>
      <name val="Calibri"/>
      <family val="2"/>
      <scheme val="minor"/>
    </font>
    <font>
      <sz val="8"/>
      <name val="Arial"/>
      <family val="2"/>
    </font>
    <font>
      <sz val="8"/>
      <name val="Arial Narrow"/>
      <family val="2"/>
    </font>
    <font>
      <b/>
      <sz val="8"/>
      <name val="Arial"/>
      <family val="2"/>
    </font>
    <font>
      <i/>
      <sz val="8"/>
      <name val="Arial"/>
      <family val="2"/>
    </font>
    <font>
      <b/>
      <sz val="8"/>
      <name val="Arial Narrow"/>
      <family val="2"/>
    </font>
    <font>
      <vertAlign val="superscript"/>
      <sz val="8"/>
      <name val="Arial"/>
      <family val="2"/>
    </font>
    <font>
      <b/>
      <vertAlign val="superscript"/>
      <sz val="8"/>
      <name val="Arial"/>
      <family val="2"/>
    </font>
    <font>
      <b/>
      <sz val="10"/>
      <name val="Arial Narrow"/>
      <family val="2"/>
    </font>
    <font>
      <b/>
      <sz val="10"/>
      <name val="Arial"/>
      <family val="2"/>
    </font>
    <font>
      <sz val="10"/>
      <name val="Arial"/>
      <family val="2"/>
    </font>
    <font>
      <sz val="10"/>
      <name val="Arial Narrow"/>
      <family val="2"/>
    </font>
    <font>
      <b/>
      <vertAlign val="superscript"/>
      <sz val="10"/>
      <name val="Arial"/>
      <family val="2"/>
    </font>
    <font>
      <b/>
      <sz val="10"/>
      <color indexed="8"/>
      <name val="Arial"/>
      <family val="2"/>
    </font>
    <font>
      <b/>
      <vertAlign val="superscript"/>
      <sz val="10"/>
      <color indexed="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sz val="10"/>
      <name val="MS Sans Serif"/>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color indexed="43"/>
      <name val="Arial"/>
      <family val="2"/>
    </font>
    <font>
      <sz val="8"/>
      <color indexed="21"/>
      <name val="Arial"/>
      <family val="2"/>
    </font>
    <font>
      <sz val="8"/>
      <color indexed="43"/>
      <name val="Arial Narrow"/>
      <family val="2"/>
    </font>
    <font>
      <b/>
      <sz val="8"/>
      <color indexed="43"/>
      <name val="Arial"/>
      <family val="2"/>
    </font>
    <font>
      <i/>
      <sz val="9"/>
      <name val="Arial"/>
      <family val="2"/>
    </font>
    <font>
      <sz val="9"/>
      <name val="Arial"/>
      <family val="2"/>
    </font>
    <font>
      <b/>
      <sz val="9"/>
      <name val="Arial"/>
      <family val="2"/>
    </font>
    <font>
      <b/>
      <sz val="13.5"/>
      <color indexed="8"/>
      <name val="Arial"/>
      <family val="2"/>
    </font>
    <font>
      <sz val="11"/>
      <name val="Arial"/>
      <family val="2"/>
    </font>
    <font>
      <u/>
      <sz val="10"/>
      <color indexed="12"/>
      <name val="Arial"/>
      <family val="2"/>
    </font>
    <font>
      <sz val="11"/>
      <color theme="1"/>
      <name val="Calibri"/>
      <family val="2"/>
      <scheme val="minor"/>
    </font>
    <font>
      <b/>
      <sz val="8"/>
      <color rgb="FFFF0000"/>
      <name val="Arial"/>
      <family val="2"/>
    </font>
    <font>
      <sz val="8"/>
      <color rgb="FFFF0000"/>
      <name val="Arial"/>
      <family val="2"/>
    </font>
    <font>
      <sz val="8"/>
      <color rgb="FFFF0000"/>
      <name val="Arial Narrow"/>
      <family val="2"/>
    </font>
    <font>
      <sz val="8"/>
      <color theme="1"/>
      <name val="Arial"/>
      <family val="2"/>
    </font>
    <font>
      <i/>
      <sz val="8"/>
      <color theme="1"/>
      <name val="Arial"/>
      <family val="2"/>
    </font>
    <font>
      <b/>
      <sz val="8"/>
      <color theme="1"/>
      <name val="Arial"/>
      <family val="2"/>
    </font>
    <font>
      <b/>
      <sz val="11"/>
      <color rgb="FFFF0000"/>
      <name val="Calibri"/>
      <family val="2"/>
      <scheme val="minor"/>
    </font>
    <font>
      <sz val="1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theme="0"/>
        <bgColor indexed="64"/>
      </patternFill>
    </fill>
    <fill>
      <patternFill patternType="solid">
        <fgColor theme="3" tint="0.79998168889431442"/>
        <bgColor indexed="64"/>
      </patternFill>
    </fill>
    <fill>
      <patternFill patternType="solid">
        <fgColor rgb="FF99CCFF"/>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11" fillId="0" borderId="0" applyFont="0" applyFill="0" applyBorder="0" applyAlignment="0" applyProtection="0"/>
    <xf numFmtId="44" fontId="11"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43"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11" fillId="0" borderId="0"/>
    <xf numFmtId="0" fontId="11" fillId="0" borderId="0"/>
    <xf numFmtId="0" fontId="44" fillId="0" borderId="0"/>
    <xf numFmtId="0" fontId="11" fillId="0" borderId="0"/>
    <xf numFmtId="0" fontId="29" fillId="0" borderId="0"/>
    <xf numFmtId="0" fontId="29" fillId="0" borderId="0"/>
    <xf numFmtId="0" fontId="11" fillId="0" borderId="0"/>
    <xf numFmtId="0" fontId="11" fillId="0" borderId="0"/>
    <xf numFmtId="0" fontId="11" fillId="0" borderId="0"/>
    <xf numFmtId="0" fontId="11" fillId="23" borderId="7" applyNumberFormat="0" applyFont="0" applyAlignment="0" applyProtection="0"/>
    <xf numFmtId="0" fontId="30" fillId="20" borderId="8" applyNumberFormat="0" applyAlignment="0" applyProtection="0"/>
    <xf numFmtId="9" fontId="11"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0" fontId="1" fillId="0" borderId="0"/>
    <xf numFmtId="44" fontId="1" fillId="0" borderId="0" applyFont="0" applyFill="0" applyBorder="0" applyAlignment="0" applyProtection="0"/>
    <xf numFmtId="43" fontId="52" fillId="0" borderId="0" applyFont="0" applyFill="0" applyBorder="0" applyAlignment="0" applyProtection="0"/>
  </cellStyleXfs>
  <cellXfs count="345">
    <xf numFmtId="0" fontId="0" fillId="0" borderId="0" xfId="0"/>
    <xf numFmtId="0" fontId="2" fillId="24" borderId="0" xfId="0" applyFont="1" applyFill="1" applyProtection="1">
      <protection hidden="1"/>
    </xf>
    <xf numFmtId="0" fontId="2" fillId="24" borderId="0" xfId="0" applyFont="1" applyFill="1" applyBorder="1" applyProtection="1">
      <protection hidden="1"/>
    </xf>
    <xf numFmtId="0" fontId="3" fillId="24" borderId="0" xfId="0" applyFont="1" applyFill="1" applyBorder="1" applyProtection="1">
      <protection hidden="1"/>
    </xf>
    <xf numFmtId="3" fontId="2" fillId="24" borderId="0" xfId="0" applyNumberFormat="1" applyFont="1" applyFill="1" applyAlignment="1">
      <alignment horizontal="left"/>
    </xf>
    <xf numFmtId="0" fontId="2" fillId="24" borderId="0" xfId="0" applyFont="1" applyFill="1" applyAlignment="1" applyProtection="1">
      <alignment horizontal="left" vertical="top"/>
      <protection hidden="1"/>
    </xf>
    <xf numFmtId="3" fontId="2" fillId="24" borderId="0" xfId="0" applyNumberFormat="1" applyFont="1" applyFill="1" applyAlignment="1" applyProtection="1">
      <protection hidden="1"/>
    </xf>
    <xf numFmtId="1" fontId="4" fillId="24" borderId="0" xfId="0" applyNumberFormat="1" applyFont="1" applyFill="1" applyAlignment="1" applyProtection="1">
      <alignment horizontal="left"/>
      <protection hidden="1"/>
    </xf>
    <xf numFmtId="1" fontId="2" fillId="24" borderId="0" xfId="0" applyNumberFormat="1" applyFont="1" applyFill="1" applyAlignment="1" applyProtection="1">
      <alignment horizontal="left"/>
      <protection hidden="1"/>
    </xf>
    <xf numFmtId="3" fontId="2" fillId="24" borderId="0" xfId="0" applyNumberFormat="1" applyFont="1" applyFill="1" applyAlignment="1" applyProtection="1">
      <alignment vertical="top" wrapText="1"/>
      <protection hidden="1"/>
    </xf>
    <xf numFmtId="3" fontId="2" fillId="24" borderId="0" xfId="0" applyNumberFormat="1" applyFont="1" applyFill="1" applyBorder="1" applyAlignment="1" applyProtection="1">
      <alignment horizontal="right"/>
      <protection hidden="1"/>
    </xf>
    <xf numFmtId="1" fontId="2" fillId="24" borderId="0" xfId="0" applyNumberFormat="1" applyFont="1" applyFill="1" applyBorder="1" applyProtection="1">
      <protection hidden="1"/>
    </xf>
    <xf numFmtId="0" fontId="2" fillId="24" borderId="0" xfId="0" applyFont="1" applyFill="1" applyBorder="1" applyAlignment="1" applyProtection="1">
      <alignment horizontal="left" vertical="top" wrapText="1"/>
      <protection hidden="1"/>
    </xf>
    <xf numFmtId="0" fontId="3" fillId="24" borderId="0" xfId="0" applyFont="1" applyFill="1" applyBorder="1" applyAlignment="1" applyProtection="1">
      <alignment horizontal="left" vertical="top" wrapText="1"/>
      <protection hidden="1"/>
    </xf>
    <xf numFmtId="0" fontId="2" fillId="24" borderId="0" xfId="0" applyFont="1" applyFill="1" applyAlignment="1" applyProtection="1">
      <alignment horizontal="left" vertical="top" wrapText="1"/>
      <protection hidden="1"/>
    </xf>
    <xf numFmtId="3" fontId="3" fillId="24" borderId="0" xfId="0" applyNumberFormat="1" applyFont="1" applyFill="1" applyBorder="1" applyAlignment="1" applyProtection="1">
      <alignment horizontal="center"/>
      <protection hidden="1"/>
    </xf>
    <xf numFmtId="3" fontId="5" fillId="24" borderId="0" xfId="0" applyNumberFormat="1" applyFont="1" applyFill="1" applyBorder="1" applyAlignment="1" applyProtection="1">
      <alignment horizontal="center"/>
      <protection hidden="1"/>
    </xf>
    <xf numFmtId="3" fontId="2" fillId="24" borderId="0" xfId="0" applyNumberFormat="1" applyFont="1" applyFill="1" applyAlignment="1" applyProtection="1">
      <alignment horizontal="center"/>
      <protection hidden="1"/>
    </xf>
    <xf numFmtId="3" fontId="5" fillId="24" borderId="0" xfId="0" applyNumberFormat="1" applyFont="1" applyFill="1" applyBorder="1" applyAlignment="1" applyProtection="1">
      <protection hidden="1"/>
    </xf>
    <xf numFmtId="3" fontId="5" fillId="24" borderId="0" xfId="0" applyNumberFormat="1" applyFont="1" applyFill="1" applyBorder="1" applyAlignment="1" applyProtection="1">
      <alignment horizontal="right"/>
      <protection hidden="1"/>
    </xf>
    <xf numFmtId="3" fontId="2" fillId="24" borderId="10" xfId="0" applyNumberFormat="1" applyFont="1" applyFill="1" applyBorder="1" applyAlignment="1" applyProtection="1">
      <alignment horizontal="right"/>
      <protection hidden="1"/>
    </xf>
    <xf numFmtId="0" fontId="3" fillId="24" borderId="10" xfId="0" applyFont="1" applyFill="1" applyBorder="1" applyProtection="1">
      <protection hidden="1"/>
    </xf>
    <xf numFmtId="0" fontId="2" fillId="24" borderId="10" xfId="0" applyFont="1" applyFill="1" applyBorder="1" applyProtection="1">
      <protection hidden="1"/>
    </xf>
    <xf numFmtId="17" fontId="3" fillId="24" borderId="0" xfId="0" applyNumberFormat="1" applyFont="1" applyFill="1" applyBorder="1" applyProtection="1">
      <protection hidden="1"/>
    </xf>
    <xf numFmtId="17" fontId="2" fillId="24" borderId="0" xfId="0" applyNumberFormat="1" applyFont="1" applyFill="1" applyBorder="1" applyProtection="1">
      <protection hidden="1"/>
    </xf>
    <xf numFmtId="0" fontId="2" fillId="24" borderId="0" xfId="0" applyFont="1" applyFill="1" applyAlignment="1" applyProtection="1">
      <alignment horizontal="right"/>
      <protection hidden="1"/>
    </xf>
    <xf numFmtId="164" fontId="2" fillId="24" borderId="0" xfId="0" applyNumberFormat="1" applyFont="1" applyFill="1" applyBorder="1" applyAlignment="1" applyProtection="1">
      <alignment horizontal="right"/>
      <protection hidden="1"/>
    </xf>
    <xf numFmtId="0" fontId="6" fillId="24" borderId="0" xfId="0" applyFont="1" applyFill="1" applyBorder="1" applyProtection="1">
      <protection hidden="1"/>
    </xf>
    <xf numFmtId="0" fontId="4" fillId="24" borderId="0" xfId="0" applyFont="1" applyFill="1" applyBorder="1" applyProtection="1">
      <protection hidden="1"/>
    </xf>
    <xf numFmtId="0" fontId="4" fillId="0" borderId="0" xfId="0" applyFont="1" applyFill="1" applyBorder="1" applyAlignment="1">
      <alignment horizontal="left"/>
    </xf>
    <xf numFmtId="3" fontId="2" fillId="24" borderId="0" xfId="0" applyNumberFormat="1" applyFont="1" applyFill="1" applyAlignment="1" applyProtection="1">
      <alignment horizontal="right"/>
      <protection hidden="1"/>
    </xf>
    <xf numFmtId="0" fontId="4" fillId="0" borderId="0" xfId="0" applyFont="1" applyFill="1" applyBorder="1" applyAlignment="1"/>
    <xf numFmtId="3" fontId="3" fillId="24" borderId="0" xfId="0" applyNumberFormat="1" applyFont="1" applyFill="1" applyBorder="1" applyProtection="1">
      <protection hidden="1"/>
    </xf>
    <xf numFmtId="49" fontId="4" fillId="24" borderId="0" xfId="0" applyNumberFormat="1" applyFont="1" applyFill="1" applyBorder="1" applyProtection="1">
      <protection hidden="1"/>
    </xf>
    <xf numFmtId="49" fontId="4" fillId="24" borderId="0" xfId="0" applyNumberFormat="1" applyFont="1" applyFill="1" applyBorder="1"/>
    <xf numFmtId="0" fontId="3" fillId="24" borderId="0" xfId="0" applyFont="1" applyFill="1" applyBorder="1" applyAlignment="1" applyProtection="1">
      <alignment wrapText="1"/>
      <protection hidden="1"/>
    </xf>
    <xf numFmtId="0" fontId="6" fillId="24" borderId="0" xfId="0" applyFont="1" applyFill="1" applyBorder="1" applyAlignment="1" applyProtection="1">
      <alignment vertical="center"/>
      <protection hidden="1"/>
    </xf>
    <xf numFmtId="0" fontId="3" fillId="24" borderId="11" xfId="0" applyFont="1" applyFill="1" applyBorder="1" applyProtection="1">
      <protection hidden="1"/>
    </xf>
    <xf numFmtId="0" fontId="3" fillId="24" borderId="0" xfId="0" applyFont="1" applyFill="1" applyBorder="1" applyAlignment="1" applyProtection="1">
      <alignment vertical="center"/>
      <protection hidden="1"/>
    </xf>
    <xf numFmtId="0" fontId="2" fillId="24" borderId="0" xfId="0" applyFont="1" applyFill="1" applyAlignment="1" applyProtection="1">
      <alignment vertical="center"/>
      <protection hidden="1"/>
    </xf>
    <xf numFmtId="0" fontId="2" fillId="24" borderId="10" xfId="0" applyFont="1" applyFill="1" applyBorder="1" applyAlignment="1" applyProtection="1">
      <alignment horizontal="center" vertical="center" wrapText="1"/>
      <protection hidden="1"/>
    </xf>
    <xf numFmtId="0" fontId="2" fillId="24" borderId="12" xfId="0" applyFont="1" applyFill="1" applyBorder="1" applyAlignment="1" applyProtection="1">
      <alignment horizontal="center" vertical="center" wrapText="1"/>
      <protection hidden="1"/>
    </xf>
    <xf numFmtId="1" fontId="45" fillId="24" borderId="10" xfId="0" applyNumberFormat="1" applyFont="1" applyFill="1" applyBorder="1" applyAlignment="1" applyProtection="1">
      <alignment vertical="center" wrapText="1"/>
      <protection hidden="1"/>
    </xf>
    <xf numFmtId="1" fontId="45" fillId="24" borderId="0" xfId="0" applyNumberFormat="1" applyFont="1" applyFill="1" applyBorder="1" applyAlignment="1" applyProtection="1">
      <alignment vertical="center" wrapText="1"/>
      <protection hidden="1"/>
    </xf>
    <xf numFmtId="0" fontId="7" fillId="24" borderId="0" xfId="0" applyFont="1" applyFill="1" applyAlignment="1" applyProtection="1">
      <alignment vertical="center"/>
      <protection hidden="1"/>
    </xf>
    <xf numFmtId="0" fontId="4" fillId="24" borderId="11" xfId="0" applyFont="1" applyFill="1" applyBorder="1" applyAlignment="1" applyProtection="1">
      <alignment vertical="center"/>
      <protection hidden="1"/>
    </xf>
    <xf numFmtId="0" fontId="3" fillId="24" borderId="11" xfId="0" applyFont="1" applyFill="1" applyBorder="1" applyAlignment="1" applyProtection="1">
      <alignment vertical="center"/>
      <protection hidden="1"/>
    </xf>
    <xf numFmtId="0" fontId="4" fillId="24" borderId="0" xfId="0" applyFont="1" applyFill="1" applyProtection="1">
      <protection hidden="1"/>
    </xf>
    <xf numFmtId="0" fontId="9" fillId="24" borderId="0" xfId="0" applyFont="1" applyFill="1" applyBorder="1" applyProtection="1">
      <protection hidden="1"/>
    </xf>
    <xf numFmtId="1" fontId="10" fillId="24" borderId="0" xfId="0" applyNumberFormat="1" applyFont="1" applyFill="1" applyAlignment="1" applyProtection="1">
      <alignment horizontal="left"/>
      <protection hidden="1"/>
    </xf>
    <xf numFmtId="0" fontId="6" fillId="24" borderId="10" xfId="0" applyFont="1" applyFill="1" applyBorder="1" applyProtection="1">
      <protection hidden="1"/>
    </xf>
    <xf numFmtId="0" fontId="11" fillId="24" borderId="0" xfId="0" applyFont="1" applyFill="1" applyBorder="1" applyProtection="1">
      <protection hidden="1"/>
    </xf>
    <xf numFmtId="3" fontId="11" fillId="24" borderId="0" xfId="0" applyNumberFormat="1" applyFont="1" applyFill="1" applyBorder="1" applyAlignment="1" applyProtection="1">
      <protection hidden="1"/>
    </xf>
    <xf numFmtId="0" fontId="12" fillId="24" borderId="0" xfId="0" applyFont="1" applyFill="1" applyBorder="1" applyProtection="1">
      <protection hidden="1"/>
    </xf>
    <xf numFmtId="1" fontId="11" fillId="24" borderId="0" xfId="0" applyNumberFormat="1" applyFont="1" applyFill="1" applyAlignment="1" applyProtection="1">
      <alignment horizontal="left"/>
      <protection hidden="1"/>
    </xf>
    <xf numFmtId="0" fontId="10" fillId="24" borderId="0" xfId="0" applyFont="1" applyFill="1" applyBorder="1" applyProtection="1">
      <protection hidden="1"/>
    </xf>
    <xf numFmtId="0" fontId="14" fillId="24" borderId="0" xfId="0" applyFont="1" applyFill="1" applyProtection="1">
      <protection hidden="1"/>
    </xf>
    <xf numFmtId="0" fontId="34" fillId="24" borderId="0" xfId="0" applyFont="1" applyFill="1" applyProtection="1">
      <protection hidden="1"/>
    </xf>
    <xf numFmtId="0" fontId="3" fillId="27" borderId="0" xfId="0" applyFont="1" applyFill="1" applyBorder="1" applyProtection="1">
      <protection hidden="1"/>
    </xf>
    <xf numFmtId="0" fontId="2" fillId="27" borderId="0" xfId="0" applyFont="1" applyFill="1" applyBorder="1" applyProtection="1">
      <protection hidden="1"/>
    </xf>
    <xf numFmtId="1" fontId="2" fillId="27" borderId="0" xfId="0" applyNumberFormat="1" applyFont="1" applyFill="1" applyAlignment="1" applyProtection="1">
      <alignment horizontal="left"/>
      <protection hidden="1"/>
    </xf>
    <xf numFmtId="3" fontId="2" fillId="27" borderId="0" xfId="0" applyNumberFormat="1" applyFont="1" applyFill="1" applyAlignment="1" applyProtection="1">
      <alignment vertical="top" wrapText="1"/>
      <protection hidden="1"/>
    </xf>
    <xf numFmtId="0" fontId="35" fillId="24" borderId="0" xfId="0" applyFont="1" applyFill="1" applyBorder="1" applyProtection="1">
      <protection hidden="1"/>
    </xf>
    <xf numFmtId="3" fontId="2" fillId="27" borderId="0" xfId="0" applyNumberFormat="1" applyFont="1" applyFill="1" applyBorder="1" applyAlignment="1" applyProtection="1">
      <alignment horizontal="right"/>
      <protection hidden="1"/>
    </xf>
    <xf numFmtId="1" fontId="2" fillId="27" borderId="0" xfId="0" applyNumberFormat="1" applyFont="1" applyFill="1" applyBorder="1" applyProtection="1">
      <protection hidden="1"/>
    </xf>
    <xf numFmtId="0" fontId="2" fillId="27" borderId="0" xfId="0" applyFont="1" applyFill="1" applyAlignment="1">
      <alignment horizontal="left" wrapText="1"/>
    </xf>
    <xf numFmtId="0" fontId="2" fillId="24" borderId="0" xfId="0" applyFont="1" applyFill="1" applyBorder="1" applyAlignment="1" applyProtection="1">
      <alignment horizontal="center"/>
      <protection hidden="1"/>
    </xf>
    <xf numFmtId="3" fontId="2" fillId="24" borderId="0" xfId="0" applyNumberFormat="1" applyFont="1" applyFill="1" applyBorder="1" applyAlignment="1" applyProtection="1">
      <alignment horizontal="center"/>
      <protection hidden="1"/>
    </xf>
    <xf numFmtId="164" fontId="2" fillId="24" borderId="0" xfId="0" applyNumberFormat="1" applyFont="1" applyFill="1" applyBorder="1" applyAlignment="1" applyProtection="1">
      <alignment horizontal="center"/>
      <protection hidden="1"/>
    </xf>
    <xf numFmtId="164" fontId="2" fillId="24" borderId="0" xfId="0" applyNumberFormat="1" applyFont="1" applyFill="1" applyBorder="1" applyProtection="1">
      <protection hidden="1"/>
    </xf>
    <xf numFmtId="0" fontId="36" fillId="24" borderId="0" xfId="0" applyFont="1" applyFill="1" applyBorder="1" applyAlignment="1" applyProtection="1">
      <alignment vertical="center"/>
      <protection hidden="1"/>
    </xf>
    <xf numFmtId="0" fontId="3" fillId="24" borderId="10" xfId="0" applyFont="1" applyFill="1" applyBorder="1" applyAlignment="1" applyProtection="1">
      <alignment vertical="center"/>
      <protection hidden="1"/>
    </xf>
    <xf numFmtId="0" fontId="2" fillId="24" borderId="0" xfId="0" applyFont="1" applyFill="1" applyBorder="1" applyAlignment="1" applyProtection="1">
      <alignment vertical="top" wrapText="1"/>
      <protection hidden="1"/>
    </xf>
    <xf numFmtId="0" fontId="2" fillId="24" borderId="0" xfId="0" applyFont="1" applyFill="1" applyAlignment="1" applyProtection="1">
      <alignment horizontal="right" vertical="top"/>
      <protection hidden="1"/>
    </xf>
    <xf numFmtId="0" fontId="3" fillId="24" borderId="0" xfId="0" applyFont="1" applyFill="1" applyBorder="1" applyAlignment="1" applyProtection="1">
      <alignment horizontal="right"/>
      <protection hidden="1"/>
    </xf>
    <xf numFmtId="0" fontId="2" fillId="24" borderId="0" xfId="0" applyFont="1" applyFill="1" applyBorder="1" applyAlignment="1" applyProtection="1">
      <alignment horizontal="left" wrapText="1"/>
      <protection hidden="1"/>
    </xf>
    <xf numFmtId="0" fontId="2" fillId="27" borderId="0" xfId="0" applyFont="1" applyFill="1" applyBorder="1" applyAlignment="1" applyProtection="1">
      <alignment horizontal="left"/>
      <protection hidden="1"/>
    </xf>
    <xf numFmtId="1" fontId="4" fillId="24" borderId="0" xfId="0" applyNumberFormat="1" applyFont="1" applyFill="1" applyAlignment="1" applyProtection="1">
      <alignment horizontal="right"/>
      <protection hidden="1"/>
    </xf>
    <xf numFmtId="0" fontId="2" fillId="24" borderId="0" xfId="0" applyFont="1" applyFill="1" applyBorder="1" applyAlignment="1" applyProtection="1">
      <protection hidden="1"/>
    </xf>
    <xf numFmtId="0" fontId="2" fillId="24" borderId="0" xfId="0" applyFont="1" applyFill="1" applyBorder="1" applyAlignment="1" applyProtection="1">
      <alignment horizontal="right"/>
      <protection hidden="1"/>
    </xf>
    <xf numFmtId="0" fontId="46" fillId="24" borderId="0" xfId="0" applyFont="1" applyFill="1" applyProtection="1">
      <protection hidden="1"/>
    </xf>
    <xf numFmtId="0" fontId="47" fillId="24" borderId="0" xfId="0" applyFont="1" applyFill="1" applyBorder="1" applyProtection="1">
      <protection hidden="1"/>
    </xf>
    <xf numFmtId="0" fontId="47" fillId="24" borderId="0" xfId="0" applyFont="1" applyFill="1" applyBorder="1" applyAlignment="1" applyProtection="1">
      <alignment horizontal="right"/>
      <protection hidden="1"/>
    </xf>
    <xf numFmtId="0" fontId="2" fillId="24" borderId="0" xfId="0" applyFont="1" applyFill="1" applyAlignment="1" applyProtection="1">
      <alignment vertical="top"/>
      <protection hidden="1"/>
    </xf>
    <xf numFmtId="0" fontId="46" fillId="24" borderId="0" xfId="0" applyFont="1" applyFill="1" applyBorder="1" applyAlignment="1" applyProtection="1">
      <alignment horizontal="left" wrapText="1"/>
      <protection hidden="1"/>
    </xf>
    <xf numFmtId="0" fontId="46" fillId="24" borderId="0" xfId="0" applyFont="1" applyFill="1" applyBorder="1" applyAlignment="1" applyProtection="1">
      <alignment horizontal="right" wrapText="1"/>
      <protection hidden="1"/>
    </xf>
    <xf numFmtId="0" fontId="5" fillId="24" borderId="0" xfId="0" applyFont="1" applyFill="1" applyBorder="1" applyAlignment="1" applyProtection="1">
      <alignment horizontal="right"/>
      <protection hidden="1"/>
    </xf>
    <xf numFmtId="165" fontId="4" fillId="24" borderId="0" xfId="44" applyNumberFormat="1" applyFont="1" applyFill="1" applyBorder="1" applyAlignment="1" applyProtection="1">
      <alignment horizontal="left" vertical="center"/>
      <protection hidden="1"/>
    </xf>
    <xf numFmtId="0" fontId="2" fillId="24" borderId="10" xfId="0" applyFont="1" applyFill="1" applyBorder="1" applyAlignment="1" applyProtection="1">
      <alignment horizontal="right" vertical="center" wrapText="1"/>
      <protection hidden="1"/>
    </xf>
    <xf numFmtId="3" fontId="2" fillId="24" borderId="10" xfId="0" applyNumberFormat="1" applyFont="1" applyFill="1" applyBorder="1" applyAlignment="1" applyProtection="1">
      <alignment horizontal="right" vertical="center" wrapText="1"/>
      <protection hidden="1"/>
    </xf>
    <xf numFmtId="0" fontId="2" fillId="24" borderId="10" xfId="0" applyFont="1" applyFill="1" applyBorder="1" applyAlignment="1" applyProtection="1">
      <alignment horizontal="left"/>
      <protection hidden="1"/>
    </xf>
    <xf numFmtId="0" fontId="2" fillId="24" borderId="10" xfId="0" applyFont="1" applyFill="1" applyBorder="1"/>
    <xf numFmtId="0" fontId="2" fillId="24" borderId="10" xfId="0" applyFont="1" applyFill="1" applyBorder="1" applyAlignment="1" applyProtection="1">
      <alignment horizontal="right"/>
      <protection hidden="1"/>
    </xf>
    <xf numFmtId="0" fontId="2" fillId="24" borderId="0" xfId="0" applyFont="1" applyFill="1" applyBorder="1" applyAlignment="1" applyProtection="1">
      <alignment horizontal="right" vertical="center" wrapText="1"/>
      <protection hidden="1"/>
    </xf>
    <xf numFmtId="3" fontId="2" fillId="24" borderId="0" xfId="0" applyNumberFormat="1" applyFont="1" applyFill="1" applyBorder="1" applyAlignment="1" applyProtection="1">
      <alignment horizontal="right" vertical="center" wrapText="1"/>
      <protection hidden="1"/>
    </xf>
    <xf numFmtId="0" fontId="2" fillId="24" borderId="0" xfId="0" applyFont="1" applyFill="1"/>
    <xf numFmtId="0" fontId="4" fillId="24" borderId="0" xfId="0" applyFont="1" applyFill="1" applyBorder="1" applyAlignment="1" applyProtection="1">
      <alignment horizontal="left"/>
      <protection hidden="1"/>
    </xf>
    <xf numFmtId="0" fontId="4" fillId="24" borderId="0" xfId="0" applyFont="1" applyFill="1"/>
    <xf numFmtId="0" fontId="5" fillId="24" borderId="0" xfId="0" applyFont="1" applyFill="1"/>
    <xf numFmtId="0" fontId="0" fillId="24" borderId="0" xfId="0" applyFill="1" applyBorder="1" applyProtection="1">
      <protection hidden="1"/>
    </xf>
    <xf numFmtId="0" fontId="37" fillId="24" borderId="0" xfId="0" applyFont="1" applyFill="1" applyProtection="1">
      <protection hidden="1"/>
    </xf>
    <xf numFmtId="166" fontId="4" fillId="24" borderId="0" xfId="0" applyNumberFormat="1" applyFont="1" applyFill="1" applyBorder="1" applyAlignment="1" applyProtection="1">
      <alignment horizontal="center"/>
      <protection hidden="1"/>
    </xf>
    <xf numFmtId="0" fontId="4" fillId="24" borderId="0" xfId="0" applyFont="1" applyFill="1" applyBorder="1" applyAlignment="1" applyProtection="1">
      <alignment horizontal="right" vertical="center" wrapText="1"/>
      <protection hidden="1"/>
    </xf>
    <xf numFmtId="3" fontId="4" fillId="24" borderId="0" xfId="0" applyNumberFormat="1" applyFont="1" applyFill="1" applyBorder="1" applyAlignment="1" applyProtection="1">
      <alignment horizontal="right" vertical="center" wrapText="1"/>
      <protection hidden="1"/>
    </xf>
    <xf numFmtId="3" fontId="4" fillId="24" borderId="0" xfId="0" applyNumberFormat="1" applyFont="1" applyFill="1" applyBorder="1" applyAlignment="1" applyProtection="1">
      <alignment horizontal="right"/>
      <protection hidden="1"/>
    </xf>
    <xf numFmtId="0" fontId="4" fillId="24" borderId="0" xfId="0" applyFont="1" applyFill="1" applyBorder="1" applyAlignment="1" applyProtection="1">
      <alignment horizontal="right"/>
      <protection hidden="1"/>
    </xf>
    <xf numFmtId="0" fontId="4" fillId="24" borderId="0" xfId="0" applyFont="1" applyFill="1" applyAlignment="1">
      <alignment horizontal="left"/>
    </xf>
    <xf numFmtId="0" fontId="0" fillId="24" borderId="0" xfId="0" applyFill="1"/>
    <xf numFmtId="0" fontId="4" fillId="24" borderId="0" xfId="0" applyFont="1" applyFill="1" applyAlignment="1"/>
    <xf numFmtId="0" fontId="4" fillId="24" borderId="0" xfId="0" applyFont="1" applyFill="1" applyBorder="1" applyAlignment="1" applyProtection="1">
      <alignment horizontal="center"/>
      <protection hidden="1"/>
    </xf>
    <xf numFmtId="3" fontId="4" fillId="24" borderId="11" xfId="0" applyNumberFormat="1" applyFont="1" applyFill="1" applyBorder="1" applyAlignment="1" applyProtection="1">
      <alignment horizontal="right"/>
      <protection hidden="1"/>
    </xf>
    <xf numFmtId="0" fontId="34" fillId="24" borderId="0" xfId="0" applyFont="1" applyFill="1" applyAlignment="1" applyProtection="1">
      <alignment vertical="center"/>
      <protection hidden="1"/>
    </xf>
    <xf numFmtId="0" fontId="3" fillId="24" borderId="10" xfId="0" applyFont="1" applyFill="1" applyBorder="1" applyAlignment="1" applyProtection="1">
      <alignment horizontal="right" vertical="center"/>
      <protection hidden="1"/>
    </xf>
    <xf numFmtId="0" fontId="3" fillId="24" borderId="0" xfId="0" applyFont="1" applyFill="1" applyBorder="1" applyAlignment="1" applyProtection="1">
      <alignment horizontal="right" vertical="center"/>
      <protection hidden="1"/>
    </xf>
    <xf numFmtId="0" fontId="4" fillId="24" borderId="0" xfId="0" applyFont="1" applyFill="1" applyBorder="1" applyAlignment="1" applyProtection="1">
      <alignment vertical="center"/>
      <protection hidden="1"/>
    </xf>
    <xf numFmtId="0" fontId="2" fillId="24" borderId="0" xfId="0" applyFont="1" applyFill="1" applyProtection="1">
      <protection locked="0"/>
    </xf>
    <xf numFmtId="0" fontId="11" fillId="24" borderId="0" xfId="0" applyFont="1" applyFill="1" applyProtection="1">
      <protection hidden="1"/>
    </xf>
    <xf numFmtId="1" fontId="10" fillId="24" borderId="10" xfId="0" applyNumberFormat="1" applyFont="1" applyFill="1" applyBorder="1" applyAlignment="1" applyProtection="1">
      <alignment horizontal="right"/>
      <protection hidden="1"/>
    </xf>
    <xf numFmtId="0" fontId="2" fillId="24" borderId="0" xfId="0" applyFont="1" applyFill="1" applyAlignment="1" applyProtection="1">
      <alignment horizontal="center"/>
      <protection hidden="1"/>
    </xf>
    <xf numFmtId="3" fontId="2" fillId="24" borderId="0" xfId="0" applyNumberFormat="1" applyFont="1" applyFill="1" applyProtection="1">
      <protection hidden="1"/>
    </xf>
    <xf numFmtId="49" fontId="2" fillId="24" borderId="0" xfId="0" applyNumberFormat="1" applyFont="1" applyFill="1" applyProtection="1">
      <protection hidden="1"/>
    </xf>
    <xf numFmtId="0" fontId="4" fillId="24" borderId="0" xfId="0" applyFont="1" applyFill="1" applyAlignment="1" applyProtection="1">
      <alignment horizontal="left" wrapText="1"/>
      <protection hidden="1"/>
    </xf>
    <xf numFmtId="3" fontId="4" fillId="24" borderId="0" xfId="0" applyNumberFormat="1" applyFont="1" applyFill="1" applyAlignment="1" applyProtection="1">
      <alignment horizontal="left" wrapText="1"/>
      <protection hidden="1"/>
    </xf>
    <xf numFmtId="3" fontId="2" fillId="27" borderId="0" xfId="0" applyNumberFormat="1" applyFont="1" applyFill="1" applyAlignment="1" applyProtection="1">
      <alignment horizontal="left" vertical="top" wrapText="1"/>
      <protection hidden="1"/>
    </xf>
    <xf numFmtId="49" fontId="2" fillId="24" borderId="0" xfId="0" applyNumberFormat="1" applyFont="1" applyFill="1" applyAlignment="1" applyProtection="1">
      <alignment horizontal="left" vertical="top" wrapText="1"/>
      <protection hidden="1"/>
    </xf>
    <xf numFmtId="0" fontId="46" fillId="24" borderId="0" xfId="0" applyFont="1" applyFill="1" applyAlignment="1" applyProtection="1">
      <alignment horizontal="center"/>
      <protection hidden="1"/>
    </xf>
    <xf numFmtId="0" fontId="46" fillId="24" borderId="0" xfId="0" applyFont="1" applyFill="1" applyAlignment="1" applyProtection="1">
      <alignment horizontal="left" vertical="top"/>
      <protection hidden="1"/>
    </xf>
    <xf numFmtId="3" fontId="46" fillId="24" borderId="0" xfId="0" applyNumberFormat="1" applyFont="1" applyFill="1" applyAlignment="1" applyProtection="1">
      <alignment horizontal="left" vertical="top"/>
      <protection hidden="1"/>
    </xf>
    <xf numFmtId="49" fontId="46" fillId="24" borderId="0" xfId="0" applyNumberFormat="1" applyFont="1" applyFill="1" applyAlignment="1" applyProtection="1">
      <alignment horizontal="left" vertical="top"/>
      <protection hidden="1"/>
    </xf>
    <xf numFmtId="3" fontId="2" fillId="24" borderId="0" xfId="0" applyNumberFormat="1" applyFont="1" applyFill="1" applyAlignment="1">
      <alignment horizontal="left" vertical="top"/>
    </xf>
    <xf numFmtId="3" fontId="2" fillId="24" borderId="0" xfId="0" applyNumberFormat="1" applyFont="1" applyFill="1" applyAlignment="1" applyProtection="1">
      <alignment horizontal="left" vertical="top"/>
      <protection hidden="1"/>
    </xf>
    <xf numFmtId="49" fontId="2" fillId="24" borderId="0" xfId="0" applyNumberFormat="1" applyFont="1" applyFill="1" applyAlignment="1" applyProtection="1">
      <alignment horizontal="left" vertical="top"/>
      <protection hidden="1"/>
    </xf>
    <xf numFmtId="0" fontId="2" fillId="24" borderId="0" xfId="0" applyFont="1" applyFill="1" applyBorder="1" applyAlignment="1" applyProtection="1">
      <alignment horizontal="left" vertical="top"/>
      <protection hidden="1"/>
    </xf>
    <xf numFmtId="0" fontId="3" fillId="24" borderId="0" xfId="0" applyFont="1" applyFill="1" applyBorder="1" applyAlignment="1" applyProtection="1">
      <alignment horizontal="left" vertical="top"/>
      <protection hidden="1"/>
    </xf>
    <xf numFmtId="0" fontId="2" fillId="24" borderId="11" xfId="0" applyFont="1" applyFill="1" applyBorder="1" applyProtection="1">
      <protection hidden="1"/>
    </xf>
    <xf numFmtId="3" fontId="2" fillId="24" borderId="10" xfId="0" applyNumberFormat="1" applyFont="1" applyFill="1" applyBorder="1" applyAlignment="1" applyProtection="1">
      <alignment horizontal="center"/>
      <protection hidden="1"/>
    </xf>
    <xf numFmtId="49" fontId="2" fillId="24" borderId="10" xfId="0" applyNumberFormat="1" applyFont="1" applyFill="1" applyBorder="1" applyProtection="1">
      <protection hidden="1"/>
    </xf>
    <xf numFmtId="3" fontId="2" fillId="24" borderId="0" xfId="0" applyNumberFormat="1" applyFont="1" applyFill="1" applyBorder="1" applyProtection="1">
      <protection hidden="1"/>
    </xf>
    <xf numFmtId="3" fontId="10" fillId="24" borderId="0" xfId="0" applyNumberFormat="1" applyFont="1" applyFill="1" applyAlignment="1" applyProtection="1">
      <alignment horizontal="left" wrapText="1"/>
      <protection hidden="1"/>
    </xf>
    <xf numFmtId="0" fontId="10" fillId="24" borderId="0" xfId="0" applyFont="1" applyFill="1" applyAlignment="1" applyProtection="1">
      <alignment horizontal="left" wrapText="1"/>
      <protection hidden="1"/>
    </xf>
    <xf numFmtId="0" fontId="11" fillId="24" borderId="0" xfId="0" applyFont="1" applyFill="1" applyAlignment="1" applyProtection="1">
      <alignment horizontal="left" wrapText="1"/>
      <protection hidden="1"/>
    </xf>
    <xf numFmtId="0" fontId="11" fillId="24" borderId="0" xfId="0" applyFont="1" applyFill="1" applyAlignment="1" applyProtection="1">
      <alignment horizontal="center"/>
      <protection hidden="1"/>
    </xf>
    <xf numFmtId="3" fontId="11" fillId="24" borderId="0" xfId="0" applyNumberFormat="1" applyFont="1" applyFill="1" applyProtection="1">
      <protection hidden="1"/>
    </xf>
    <xf numFmtId="0" fontId="2" fillId="24" borderId="0" xfId="0" applyFont="1" applyFill="1" applyAlignment="1">
      <alignment horizontal="center"/>
    </xf>
    <xf numFmtId="0" fontId="12" fillId="24" borderId="0" xfId="0" applyFont="1" applyFill="1" applyBorder="1" applyAlignment="1">
      <alignment horizontal="center"/>
    </xf>
    <xf numFmtId="0" fontId="2" fillId="24" borderId="0" xfId="45" applyFont="1" applyFill="1" applyAlignment="1">
      <alignment horizontal="left" vertical="top"/>
    </xf>
    <xf numFmtId="0" fontId="2" fillId="24" borderId="0" xfId="0" applyFont="1" applyFill="1" applyAlignment="1">
      <alignment horizontal="center" vertical="top"/>
    </xf>
    <xf numFmtId="0" fontId="0" fillId="24" borderId="0" xfId="0" applyFill="1" applyAlignment="1">
      <alignment vertical="top"/>
    </xf>
    <xf numFmtId="0" fontId="2" fillId="24" borderId="0" xfId="46" applyFont="1" applyFill="1" applyAlignment="1">
      <alignment vertical="top"/>
    </xf>
    <xf numFmtId="0" fontId="2" fillId="24" borderId="0" xfId="0" applyFont="1" applyFill="1" applyBorder="1" applyAlignment="1">
      <alignment horizontal="center"/>
    </xf>
    <xf numFmtId="0" fontId="2" fillId="24" borderId="0" xfId="0" applyFont="1" applyFill="1" applyBorder="1"/>
    <xf numFmtId="0" fontId="0" fillId="24" borderId="11" xfId="0" applyFill="1" applyBorder="1"/>
    <xf numFmtId="3" fontId="2" fillId="24" borderId="10" xfId="0" applyNumberFormat="1" applyFont="1" applyFill="1" applyBorder="1" applyAlignment="1">
      <alignment horizontal="right" indent="1"/>
    </xf>
    <xf numFmtId="0" fontId="0" fillId="24" borderId="0" xfId="0" applyFill="1" applyBorder="1"/>
    <xf numFmtId="3" fontId="2" fillId="24" borderId="0" xfId="0" applyNumberFormat="1" applyFont="1" applyFill="1" applyBorder="1" applyAlignment="1">
      <alignment horizontal="right" indent="1"/>
    </xf>
    <xf numFmtId="17" fontId="2" fillId="24" borderId="0" xfId="0" applyNumberFormat="1" applyFont="1" applyFill="1" applyBorder="1"/>
    <xf numFmtId="0" fontId="4" fillId="24" borderId="0" xfId="0" applyFont="1" applyFill="1" applyBorder="1"/>
    <xf numFmtId="164" fontId="3" fillId="24" borderId="0" xfId="47" applyNumberFormat="1" applyFont="1" applyFill="1" applyBorder="1" applyAlignment="1">
      <alignment horizontal="center" vertical="center" wrapText="1"/>
    </xf>
    <xf numFmtId="164" fontId="3" fillId="24" borderId="0" xfId="46" applyNumberFormat="1" applyFont="1" applyFill="1" applyBorder="1" applyAlignment="1">
      <alignment horizontal="center" vertical="center" wrapText="1"/>
    </xf>
    <xf numFmtId="0" fontId="3" fillId="24" borderId="0" xfId="0" applyFont="1" applyFill="1" applyBorder="1"/>
    <xf numFmtId="0" fontId="2" fillId="24" borderId="10" xfId="0" applyFont="1" applyFill="1" applyBorder="1" applyAlignment="1">
      <alignment horizontal="center" vertical="center" wrapText="1"/>
    </xf>
    <xf numFmtId="0" fontId="4" fillId="24" borderId="10" xfId="48" applyFont="1" applyFill="1" applyBorder="1" applyAlignment="1" applyProtection="1">
      <alignment horizontal="center" wrapText="1"/>
    </xf>
    <xf numFmtId="0" fontId="0" fillId="24" borderId="10" xfId="0" applyFill="1" applyBorder="1"/>
    <xf numFmtId="0" fontId="4" fillId="24" borderId="11" xfId="48" applyFont="1" applyFill="1" applyBorder="1" applyAlignment="1">
      <alignment horizontal="center"/>
    </xf>
    <xf numFmtId="0" fontId="4" fillId="24" borderId="11" xfId="0" applyFont="1" applyFill="1" applyBorder="1"/>
    <xf numFmtId="0" fontId="2" fillId="24" borderId="11" xfId="0" applyFont="1" applyFill="1" applyBorder="1"/>
    <xf numFmtId="164" fontId="2" fillId="24" borderId="0" xfId="46" applyNumberFormat="1" applyFont="1" applyFill="1" applyBorder="1" applyAlignment="1">
      <alignment vertical="center" wrapText="1"/>
    </xf>
    <xf numFmtId="164" fontId="2" fillId="24" borderId="0" xfId="43" applyNumberFormat="1" applyFont="1" applyFill="1" applyBorder="1" applyAlignment="1">
      <alignment horizontal="center" vertical="center" wrapText="1"/>
    </xf>
    <xf numFmtId="0" fontId="4" fillId="24" borderId="0" xfId="0" applyFont="1" applyFill="1" applyBorder="1" applyAlignment="1"/>
    <xf numFmtId="49" fontId="2" fillId="24" borderId="0" xfId="0" applyNumberFormat="1" applyFont="1" applyFill="1"/>
    <xf numFmtId="0" fontId="11" fillId="24" borderId="0" xfId="0" applyFont="1" applyFill="1" applyAlignment="1">
      <alignment horizontal="center"/>
    </xf>
    <xf numFmtId="0" fontId="10" fillId="24" borderId="0" xfId="0" applyFont="1" applyFill="1" applyAlignment="1">
      <alignment horizontal="left"/>
    </xf>
    <xf numFmtId="0" fontId="11" fillId="24" borderId="0" xfId="0" applyFont="1" applyFill="1" applyAlignment="1">
      <alignment horizontal="left"/>
    </xf>
    <xf numFmtId="0" fontId="0" fillId="24" borderId="0" xfId="0" applyFill="1" applyAlignment="1"/>
    <xf numFmtId="0" fontId="2" fillId="24" borderId="0" xfId="45" applyFont="1" applyFill="1" applyBorder="1" applyAlignment="1">
      <alignment vertical="top"/>
    </xf>
    <xf numFmtId="0" fontId="2" fillId="24" borderId="0" xfId="0" applyFont="1" applyFill="1" applyBorder="1" applyAlignment="1">
      <alignment horizontal="left" vertical="top"/>
    </xf>
    <xf numFmtId="0" fontId="0" fillId="24" borderId="0" xfId="0" applyFill="1" applyAlignment="1">
      <alignment horizontal="center" vertical="top"/>
    </xf>
    <xf numFmtId="0" fontId="0" fillId="24" borderId="0" xfId="0" applyFill="1" applyAlignment="1">
      <alignment horizontal="center"/>
    </xf>
    <xf numFmtId="0" fontId="38" fillId="24" borderId="0" xfId="48" applyFont="1" applyFill="1"/>
    <xf numFmtId="0" fontId="39" fillId="24" borderId="0" xfId="0" applyFont="1" applyFill="1"/>
    <xf numFmtId="0" fontId="12" fillId="24" borderId="0" xfId="0" applyFont="1" applyFill="1" applyBorder="1" applyAlignment="1">
      <alignment vertical="top"/>
    </xf>
    <xf numFmtId="0" fontId="2" fillId="24" borderId="0" xfId="45" applyFont="1" applyFill="1" applyBorder="1" applyAlignment="1">
      <alignment horizontal="left" vertical="top" wrapText="1"/>
    </xf>
    <xf numFmtId="165" fontId="4" fillId="24" borderId="0" xfId="45" applyNumberFormat="1" applyFont="1" applyFill="1" applyBorder="1" applyAlignment="1" applyProtection="1">
      <alignment horizontal="left" vertical="center"/>
    </xf>
    <xf numFmtId="0" fontId="2" fillId="24" borderId="10" xfId="0" applyFont="1" applyFill="1" applyBorder="1" applyAlignment="1">
      <alignment horizontal="center"/>
    </xf>
    <xf numFmtId="165" fontId="4" fillId="24" borderId="10" xfId="45" applyNumberFormat="1" applyFont="1" applyFill="1" applyBorder="1" applyAlignment="1" applyProtection="1">
      <alignment horizontal="left" vertical="center"/>
    </xf>
    <xf numFmtId="0" fontId="2" fillId="24" borderId="0" xfId="0" applyFont="1" applyFill="1" applyAlignment="1">
      <alignment horizontal="left"/>
    </xf>
    <xf numFmtId="0" fontId="10" fillId="24" borderId="0" xfId="0" applyFont="1" applyFill="1"/>
    <xf numFmtId="0" fontId="40" fillId="24" borderId="0" xfId="0" applyFont="1" applyFill="1"/>
    <xf numFmtId="0" fontId="7" fillId="24" borderId="0" xfId="0" applyFont="1" applyFill="1" applyBorder="1" applyAlignment="1">
      <alignment vertical="top" wrapText="1"/>
    </xf>
    <xf numFmtId="17" fontId="4" fillId="24" borderId="0" xfId="0" applyNumberFormat="1" applyFont="1" applyFill="1" applyBorder="1"/>
    <xf numFmtId="0" fontId="6" fillId="24" borderId="0" xfId="0" applyFont="1" applyFill="1" applyBorder="1" applyAlignment="1"/>
    <xf numFmtId="0" fontId="12" fillId="24" borderId="0" xfId="0" applyFont="1" applyFill="1" applyBorder="1"/>
    <xf numFmtId="164" fontId="3" fillId="24" borderId="0" xfId="0" applyNumberFormat="1" applyFont="1" applyFill="1" applyBorder="1" applyAlignment="1">
      <alignment horizontal="center" vertical="center" wrapText="1"/>
    </xf>
    <xf numFmtId="3" fontId="3" fillId="24" borderId="0" xfId="43" applyNumberFormat="1" applyFont="1" applyFill="1" applyBorder="1" applyAlignment="1">
      <alignment horizontal="center" vertical="center" wrapText="1"/>
    </xf>
    <xf numFmtId="0" fontId="10" fillId="24" borderId="0" xfId="0" applyFont="1" applyFill="1" applyAlignment="1">
      <alignment horizontal="left" wrapText="1"/>
    </xf>
    <xf numFmtId="0" fontId="41" fillId="27" borderId="0" xfId="0" applyFont="1" applyFill="1" applyAlignment="1">
      <alignment vertical="center"/>
    </xf>
    <xf numFmtId="0" fontId="0" fillId="27" borderId="0" xfId="0" applyFill="1"/>
    <xf numFmtId="0" fontId="42" fillId="27" borderId="0" xfId="0" applyFont="1" applyFill="1"/>
    <xf numFmtId="3" fontId="4" fillId="24" borderId="0" xfId="0" applyNumberFormat="1" applyFont="1" applyFill="1" applyAlignment="1" applyProtection="1">
      <alignment horizontal="right"/>
      <protection hidden="1"/>
    </xf>
    <xf numFmtId="0" fontId="0" fillId="24" borderId="0" xfId="0" applyFill="1" applyAlignment="1" applyProtection="1">
      <alignment horizontal="right"/>
      <protection hidden="1"/>
    </xf>
    <xf numFmtId="0" fontId="4" fillId="24" borderId="0" xfId="0" applyFont="1" applyFill="1" applyAlignment="1" applyProtection="1">
      <alignment horizontal="right"/>
      <protection hidden="1"/>
    </xf>
    <xf numFmtId="0" fontId="2" fillId="27" borderId="0" xfId="0" applyFont="1" applyFill="1" applyBorder="1" applyAlignment="1" applyProtection="1">
      <alignment horizontal="left"/>
      <protection hidden="1"/>
    </xf>
    <xf numFmtId="3" fontId="2" fillId="27" borderId="0" xfId="0" applyNumberFormat="1" applyFont="1" applyFill="1" applyAlignment="1" applyProtection="1">
      <alignment horizontal="left" vertical="top" wrapText="1"/>
      <protection hidden="1"/>
    </xf>
    <xf numFmtId="0" fontId="2" fillId="27" borderId="0" xfId="40" applyFont="1" applyFill="1" applyBorder="1"/>
    <xf numFmtId="17" fontId="2" fillId="27" borderId="0" xfId="40" applyNumberFormat="1" applyFont="1" applyFill="1" applyBorder="1"/>
    <xf numFmtId="0" fontId="2" fillId="27" borderId="10" xfId="40" applyFont="1" applyFill="1" applyBorder="1"/>
    <xf numFmtId="3" fontId="11" fillId="25" borderId="13" xfId="0" applyNumberFormat="1" applyFont="1" applyFill="1" applyBorder="1" applyProtection="1">
      <protection locked="0"/>
    </xf>
    <xf numFmtId="3" fontId="11" fillId="27" borderId="0" xfId="0" applyNumberFormat="1" applyFont="1" applyFill="1" applyBorder="1" applyProtection="1">
      <protection locked="0"/>
    </xf>
    <xf numFmtId="0" fontId="2" fillId="24" borderId="0" xfId="0" quotePrefix="1" applyFont="1" applyFill="1" applyBorder="1" applyProtection="1">
      <protection hidden="1"/>
    </xf>
    <xf numFmtId="3" fontId="2" fillId="24" borderId="0" xfId="0" quotePrefix="1" applyNumberFormat="1" applyFont="1" applyFill="1" applyBorder="1" applyAlignment="1" applyProtection="1">
      <alignment horizontal="right"/>
      <protection hidden="1"/>
    </xf>
    <xf numFmtId="3" fontId="2" fillId="24" borderId="10" xfId="0" quotePrefix="1" applyNumberFormat="1" applyFont="1" applyFill="1" applyBorder="1" applyAlignment="1" applyProtection="1">
      <alignment horizontal="right"/>
      <protection hidden="1"/>
    </xf>
    <xf numFmtId="0" fontId="2" fillId="28" borderId="0" xfId="0" applyFont="1" applyFill="1"/>
    <xf numFmtId="0" fontId="2" fillId="28" borderId="0" xfId="0" applyFont="1" applyFill="1" applyBorder="1" applyAlignment="1" applyProtection="1">
      <alignment horizontal="left"/>
      <protection hidden="1"/>
    </xf>
    <xf numFmtId="0" fontId="2" fillId="28" borderId="0" xfId="0" applyFont="1" applyFill="1" applyBorder="1" applyProtection="1">
      <protection hidden="1"/>
    </xf>
    <xf numFmtId="0" fontId="4" fillId="28" borderId="0" xfId="0" applyFont="1" applyFill="1"/>
    <xf numFmtId="0" fontId="4" fillId="28" borderId="0" xfId="0" applyFont="1" applyFill="1" applyBorder="1" applyAlignment="1" applyProtection="1">
      <alignment horizontal="left"/>
      <protection hidden="1"/>
    </xf>
    <xf numFmtId="0" fontId="4" fillId="28" borderId="0" xfId="0" applyFont="1" applyFill="1" applyBorder="1" applyProtection="1">
      <protection hidden="1"/>
    </xf>
    <xf numFmtId="0" fontId="46" fillId="24" borderId="0" xfId="0" applyFont="1" applyFill="1" applyAlignment="1" applyProtection="1">
      <alignment vertical="top"/>
      <protection hidden="1"/>
    </xf>
    <xf numFmtId="3" fontId="4" fillId="24" borderId="11" xfId="0" quotePrefix="1" applyNumberFormat="1" applyFont="1" applyFill="1" applyBorder="1" applyAlignment="1" applyProtection="1">
      <alignment horizontal="right"/>
      <protection hidden="1"/>
    </xf>
    <xf numFmtId="0" fontId="4" fillId="27" borderId="0" xfId="0" applyFont="1" applyFill="1"/>
    <xf numFmtId="0" fontId="4" fillId="27" borderId="0" xfId="0" applyFont="1" applyFill="1" applyBorder="1" applyAlignment="1" applyProtection="1">
      <alignment horizontal="left"/>
      <protection hidden="1"/>
    </xf>
    <xf numFmtId="0" fontId="4" fillId="27" borderId="0" xfId="0" applyFont="1" applyFill="1" applyBorder="1" applyProtection="1">
      <protection hidden="1"/>
    </xf>
    <xf numFmtId="0" fontId="2" fillId="27" borderId="0" xfId="0" applyFont="1" applyFill="1"/>
    <xf numFmtId="3" fontId="4" fillId="24" borderId="0" xfId="0" quotePrefix="1" applyNumberFormat="1" applyFont="1" applyFill="1" applyAlignment="1" applyProtection="1">
      <alignment horizontal="right"/>
      <protection hidden="1"/>
    </xf>
    <xf numFmtId="17" fontId="2" fillId="24" borderId="10" xfId="0" applyNumberFormat="1" applyFont="1" applyFill="1" applyBorder="1"/>
    <xf numFmtId="0" fontId="10" fillId="24" borderId="0" xfId="0" applyFont="1" applyFill="1" applyAlignment="1">
      <alignment horizontal="center"/>
    </xf>
    <xf numFmtId="0" fontId="0" fillId="24" borderId="0" xfId="0" applyFill="1" applyBorder="1" applyAlignment="1">
      <alignment horizontal="center"/>
    </xf>
    <xf numFmtId="0" fontId="3" fillId="24" borderId="0" xfId="0" applyFont="1" applyFill="1" applyBorder="1" applyAlignment="1">
      <alignment horizontal="center"/>
    </xf>
    <xf numFmtId="0" fontId="2" fillId="24" borderId="0" xfId="0" applyFont="1" applyFill="1" applyAlignment="1" applyProtection="1">
      <alignment horizontal="center" vertical="top" wrapText="1"/>
      <protection hidden="1"/>
    </xf>
    <xf numFmtId="164" fontId="2" fillId="24" borderId="0" xfId="46" applyNumberFormat="1" applyFont="1" applyFill="1" applyBorder="1" applyAlignment="1">
      <alignment horizontal="center" vertical="center" wrapText="1"/>
    </xf>
    <xf numFmtId="0" fontId="2" fillId="24" borderId="0" xfId="0" quotePrefix="1" applyFont="1" applyFill="1" applyBorder="1" applyAlignment="1">
      <alignment horizontal="right"/>
    </xf>
    <xf numFmtId="0" fontId="2" fillId="24" borderId="10" xfId="0" quotePrefix="1" applyFont="1" applyFill="1" applyBorder="1" applyAlignment="1">
      <alignment horizontal="right"/>
    </xf>
    <xf numFmtId="3" fontId="4" fillId="24" borderId="0" xfId="0" applyNumberFormat="1" applyFont="1" applyFill="1" applyBorder="1" applyAlignment="1" applyProtection="1">
      <alignment horizontal="center"/>
      <protection hidden="1"/>
    </xf>
    <xf numFmtId="0" fontId="2" fillId="27" borderId="0" xfId="0" applyFont="1" applyFill="1" applyBorder="1" applyAlignment="1" applyProtection="1">
      <alignment horizontal="left"/>
      <protection hidden="1"/>
    </xf>
    <xf numFmtId="3" fontId="2" fillId="27" borderId="0" xfId="0" applyNumberFormat="1" applyFont="1" applyFill="1" applyAlignment="1" applyProtection="1">
      <alignment horizontal="left" vertical="top" wrapText="1"/>
      <protection hidden="1"/>
    </xf>
    <xf numFmtId="0" fontId="2" fillId="24" borderId="0" xfId="0" applyFont="1" applyFill="1" applyAlignment="1" applyProtection="1">
      <alignment horizontal="left" vertical="top" wrapText="1"/>
      <protection hidden="1"/>
    </xf>
    <xf numFmtId="0" fontId="2" fillId="24" borderId="0" xfId="0" applyFont="1" applyFill="1" applyBorder="1" applyAlignment="1" applyProtection="1">
      <alignment horizontal="left" wrapText="1"/>
      <protection hidden="1"/>
    </xf>
    <xf numFmtId="0" fontId="2" fillId="24" borderId="0" xfId="0" applyFont="1" applyFill="1" applyBorder="1" applyAlignment="1" applyProtection="1">
      <alignment horizontal="left" vertical="top" wrapText="1"/>
      <protection hidden="1"/>
    </xf>
    <xf numFmtId="0" fontId="2" fillId="24" borderId="10" xfId="0" applyFont="1" applyFill="1" applyBorder="1" applyAlignment="1" applyProtection="1">
      <alignment horizontal="center" vertical="center" wrapText="1"/>
      <protection hidden="1"/>
    </xf>
    <xf numFmtId="0" fontId="1" fillId="27" borderId="0" xfId="55" applyFill="1"/>
    <xf numFmtId="0" fontId="1" fillId="27" borderId="0" xfId="55" applyFill="1" applyAlignment="1">
      <alignment horizontal="center"/>
    </xf>
    <xf numFmtId="17" fontId="2" fillId="27" borderId="0" xfId="55" applyNumberFormat="1" applyFont="1" applyFill="1" applyBorder="1"/>
    <xf numFmtId="3" fontId="2" fillId="27" borderId="0" xfId="55" applyNumberFormat="1" applyFont="1" applyFill="1" applyAlignment="1"/>
    <xf numFmtId="0" fontId="2" fillId="27" borderId="0" xfId="55" applyFont="1" applyFill="1"/>
    <xf numFmtId="3" fontId="46" fillId="24" borderId="0" xfId="55" applyNumberFormat="1" applyFont="1" applyFill="1" applyAlignment="1">
      <alignment horizontal="left"/>
    </xf>
    <xf numFmtId="0" fontId="48" fillId="27" borderId="0" xfId="55" applyFont="1" applyFill="1"/>
    <xf numFmtId="0" fontId="48" fillId="27" borderId="0" xfId="55" applyFont="1" applyFill="1" applyAlignment="1">
      <alignment horizontal="center"/>
    </xf>
    <xf numFmtId="3" fontId="2" fillId="24" borderId="0" xfId="55" applyNumberFormat="1" applyFont="1" applyFill="1" applyAlignment="1" applyProtection="1">
      <protection hidden="1"/>
    </xf>
    <xf numFmtId="3" fontId="2" fillId="27" borderId="0" xfId="55" applyNumberFormat="1" applyFont="1" applyFill="1" applyProtection="1">
      <protection hidden="1"/>
    </xf>
    <xf numFmtId="0" fontId="2" fillId="27" borderId="0" xfId="55" applyFont="1" applyFill="1" applyBorder="1" applyAlignment="1" applyProtection="1">
      <alignment horizontal="left"/>
      <protection hidden="1"/>
    </xf>
    <xf numFmtId="0" fontId="1" fillId="27" borderId="0" xfId="55" applyFill="1" applyProtection="1">
      <protection hidden="1"/>
    </xf>
    <xf numFmtId="0" fontId="1" fillId="27" borderId="0" xfId="55" applyFill="1" applyBorder="1" applyProtection="1">
      <protection hidden="1"/>
    </xf>
    <xf numFmtId="0" fontId="1" fillId="27" borderId="0" xfId="55" applyFill="1" applyAlignment="1" applyProtection="1">
      <alignment horizontal="center"/>
      <protection hidden="1"/>
    </xf>
    <xf numFmtId="3" fontId="2" fillId="27" borderId="0" xfId="55" applyNumberFormat="1" applyFont="1" applyFill="1" applyAlignment="1" applyProtection="1">
      <alignment horizontal="center" vertical="top" wrapText="1"/>
      <protection hidden="1"/>
    </xf>
    <xf numFmtId="3" fontId="2" fillId="27" borderId="0" xfId="55" applyNumberFormat="1" applyFont="1" applyFill="1" applyAlignment="1" applyProtection="1">
      <alignment horizontal="left" wrapText="1"/>
      <protection hidden="1"/>
    </xf>
    <xf numFmtId="44" fontId="2" fillId="24" borderId="0" xfId="56" applyFont="1" applyFill="1" applyBorder="1" applyAlignment="1" applyProtection="1">
      <protection hidden="1"/>
    </xf>
    <xf numFmtId="0" fontId="2" fillId="27" borderId="0" xfId="55" applyFont="1" applyFill="1" applyAlignment="1" applyProtection="1">
      <protection hidden="1"/>
    </xf>
    <xf numFmtId="0" fontId="2" fillId="27" borderId="0" xfId="55" applyFont="1" applyFill="1" applyBorder="1" applyAlignment="1" applyProtection="1">
      <alignment horizontal="right"/>
      <protection hidden="1"/>
    </xf>
    <xf numFmtId="0" fontId="2" fillId="27" borderId="0" xfId="55" applyFont="1" applyFill="1" applyBorder="1" applyProtection="1">
      <protection hidden="1"/>
    </xf>
    <xf numFmtId="164" fontId="49" fillId="27" borderId="0" xfId="55" applyNumberFormat="1" applyFont="1" applyFill="1" applyBorder="1" applyAlignment="1" applyProtection="1">
      <alignment horizontal="right"/>
      <protection hidden="1"/>
    </xf>
    <xf numFmtId="1" fontId="48" fillId="27" borderId="10" xfId="55" applyNumberFormat="1" applyFont="1" applyFill="1" applyBorder="1" applyAlignment="1" applyProtection="1">
      <alignment horizontal="center"/>
      <protection hidden="1"/>
    </xf>
    <xf numFmtId="3" fontId="48" fillId="27" borderId="10" xfId="55" applyNumberFormat="1" applyFont="1" applyFill="1" applyBorder="1" applyAlignment="1" applyProtection="1">
      <alignment horizontal="center"/>
      <protection hidden="1"/>
    </xf>
    <xf numFmtId="0" fontId="2" fillId="27" borderId="10" xfId="55" applyFont="1" applyFill="1" applyBorder="1"/>
    <xf numFmtId="0" fontId="48" fillId="27" borderId="10" xfId="55" quotePrefix="1" applyNumberFormat="1" applyFont="1" applyFill="1" applyBorder="1"/>
    <xf numFmtId="1" fontId="48" fillId="27" borderId="0" xfId="55" applyNumberFormat="1" applyFont="1" applyFill="1" applyBorder="1" applyAlignment="1" applyProtection="1">
      <alignment horizontal="center"/>
      <protection hidden="1"/>
    </xf>
    <xf numFmtId="3" fontId="48" fillId="27" borderId="0" xfId="55" applyNumberFormat="1" applyFont="1" applyFill="1" applyBorder="1" applyAlignment="1" applyProtection="1">
      <alignment horizontal="center"/>
      <protection hidden="1"/>
    </xf>
    <xf numFmtId="0" fontId="2" fillId="27" borderId="0" xfId="55" applyFont="1" applyFill="1" applyBorder="1"/>
    <xf numFmtId="0" fontId="48" fillId="27" borderId="0" xfId="55" quotePrefix="1" applyNumberFormat="1" applyFont="1" applyFill="1" applyBorder="1"/>
    <xf numFmtId="1" fontId="48" fillId="27" borderId="11" xfId="55" applyNumberFormat="1" applyFont="1" applyFill="1" applyBorder="1" applyAlignment="1" applyProtection="1">
      <alignment horizontal="center"/>
      <protection hidden="1"/>
    </xf>
    <xf numFmtId="3" fontId="48" fillId="27" borderId="11" xfId="55" applyNumberFormat="1" applyFont="1" applyFill="1" applyBorder="1" applyAlignment="1" applyProtection="1">
      <alignment horizontal="center"/>
      <protection hidden="1"/>
    </xf>
    <xf numFmtId="164" fontId="4" fillId="27" borderId="11" xfId="55" applyNumberFormat="1" applyFont="1" applyFill="1" applyBorder="1" applyAlignment="1" applyProtection="1">
      <alignment horizontal="center" vertical="center" wrapText="1"/>
      <protection hidden="1"/>
    </xf>
    <xf numFmtId="0" fontId="4" fillId="27" borderId="11" xfId="55" applyFont="1" applyFill="1" applyBorder="1" applyAlignment="1" applyProtection="1">
      <alignment horizontal="center" vertical="center" wrapText="1"/>
      <protection hidden="1"/>
    </xf>
    <xf numFmtId="1" fontId="4" fillId="27" borderId="0" xfId="55" applyNumberFormat="1" applyFont="1" applyFill="1" applyBorder="1" applyAlignment="1">
      <alignment horizontal="center" vertical="center" wrapText="1"/>
    </xf>
    <xf numFmtId="0" fontId="1" fillId="27" borderId="11" xfId="55" applyFill="1" applyBorder="1" applyAlignment="1">
      <alignment horizontal="center"/>
    </xf>
    <xf numFmtId="0" fontId="51" fillId="27" borderId="0" xfId="55" applyFont="1" applyFill="1"/>
    <xf numFmtId="0" fontId="1" fillId="27" borderId="0" xfId="55" applyFill="1" applyBorder="1"/>
    <xf numFmtId="0" fontId="1" fillId="27" borderId="0" xfId="55" applyFill="1" applyBorder="1" applyAlignment="1" applyProtection="1">
      <protection locked="0"/>
    </xf>
    <xf numFmtId="1" fontId="10" fillId="27" borderId="0" xfId="55" applyNumberFormat="1" applyFont="1" applyFill="1" applyAlignment="1" applyProtection="1">
      <alignment horizontal="left"/>
      <protection hidden="1"/>
    </xf>
    <xf numFmtId="0" fontId="1" fillId="27" borderId="0" xfId="55" applyFill="1" applyBorder="1" applyAlignment="1" applyProtection="1">
      <alignment horizontal="left"/>
      <protection hidden="1"/>
    </xf>
    <xf numFmtId="0" fontId="10" fillId="27" borderId="0" xfId="55" applyFont="1" applyFill="1" applyBorder="1" applyAlignment="1" applyProtection="1">
      <protection hidden="1"/>
    </xf>
    <xf numFmtId="0" fontId="1" fillId="27" borderId="0" xfId="55" applyFill="1" applyBorder="1" applyAlignment="1" applyProtection="1">
      <alignment horizontal="center"/>
      <protection hidden="1"/>
    </xf>
    <xf numFmtId="0" fontId="1" fillId="27" borderId="0" xfId="55" applyFill="1" applyBorder="1" applyAlignment="1" applyProtection="1">
      <alignment horizontal="center"/>
      <protection locked="0"/>
    </xf>
    <xf numFmtId="0" fontId="10" fillId="27" borderId="0" xfId="0" applyFont="1" applyFill="1"/>
    <xf numFmtId="0" fontId="11" fillId="27" borderId="0" xfId="0" applyFont="1" applyFill="1"/>
    <xf numFmtId="0" fontId="43" fillId="27" borderId="0" xfId="36" quotePrefix="1" applyFont="1" applyFill="1" applyAlignment="1" applyProtection="1"/>
    <xf numFmtId="0" fontId="43" fillId="27" borderId="0" xfId="36" applyFont="1" applyFill="1" applyAlignment="1" applyProtection="1"/>
    <xf numFmtId="0" fontId="11" fillId="27" borderId="0" xfId="0" applyFont="1" applyFill="1" applyAlignment="1"/>
    <xf numFmtId="0" fontId="2" fillId="27" borderId="0" xfId="0" applyFont="1" applyFill="1" applyBorder="1" applyAlignment="1" applyProtection="1">
      <alignment horizontal="left"/>
      <protection hidden="1"/>
    </xf>
    <xf numFmtId="0" fontId="2" fillId="24" borderId="0" xfId="0" applyFont="1" applyFill="1" applyAlignment="1" applyProtection="1">
      <alignment horizontal="left" vertical="top" wrapText="1"/>
      <protection hidden="1"/>
    </xf>
    <xf numFmtId="0" fontId="2" fillId="24" borderId="0" xfId="45" applyFont="1" applyFill="1" applyAlignment="1">
      <alignment horizontal="left" vertical="top"/>
    </xf>
    <xf numFmtId="0" fontId="2" fillId="24" borderId="0" xfId="45" applyFont="1" applyFill="1" applyBorder="1" applyAlignment="1">
      <alignment horizontal="left" vertical="top" wrapText="1"/>
    </xf>
    <xf numFmtId="0" fontId="1" fillId="27" borderId="0" xfId="55" applyFill="1" applyBorder="1" applyAlignment="1" applyProtection="1">
      <alignment horizontal="center" wrapText="1"/>
      <protection hidden="1"/>
    </xf>
    <xf numFmtId="0" fontId="1" fillId="27" borderId="0" xfId="55" applyFill="1" applyBorder="1" applyAlignment="1">
      <alignment horizontal="center" wrapText="1"/>
    </xf>
    <xf numFmtId="0" fontId="2" fillId="24" borderId="0" xfId="45" applyFont="1" applyFill="1" applyBorder="1" applyAlignment="1">
      <alignment vertical="top" wrapText="1"/>
    </xf>
    <xf numFmtId="3" fontId="2" fillId="24" borderId="11" xfId="0" quotePrefix="1" applyNumberFormat="1" applyFont="1" applyFill="1" applyBorder="1" applyAlignment="1" applyProtection="1">
      <alignment horizontal="right"/>
      <protection hidden="1"/>
    </xf>
    <xf numFmtId="49" fontId="2" fillId="24" borderId="0" xfId="0" applyNumberFormat="1" applyFont="1" applyFill="1" applyBorder="1" applyProtection="1">
      <protection hidden="1"/>
    </xf>
    <xf numFmtId="0" fontId="34" fillId="24" borderId="0" xfId="0" applyFont="1" applyFill="1" applyBorder="1" applyProtection="1">
      <protection hidden="1"/>
    </xf>
    <xf numFmtId="49" fontId="4" fillId="24" borderId="10" xfId="0" applyNumberFormat="1" applyFont="1" applyFill="1" applyBorder="1" applyProtection="1">
      <protection hidden="1"/>
    </xf>
    <xf numFmtId="0" fontId="4" fillId="24" borderId="10" xfId="0" applyFont="1" applyFill="1" applyBorder="1" applyProtection="1">
      <protection hidden="1"/>
    </xf>
    <xf numFmtId="167" fontId="4" fillId="24" borderId="0" xfId="57" quotePrefix="1" applyNumberFormat="1" applyFont="1" applyFill="1" applyAlignment="1" applyProtection="1">
      <alignment horizontal="right"/>
      <protection hidden="1"/>
    </xf>
    <xf numFmtId="167" fontId="4" fillId="24" borderId="0" xfId="57" applyNumberFormat="1" applyFont="1" applyFill="1" applyAlignment="1" applyProtection="1">
      <alignment horizontal="right"/>
      <protection hidden="1"/>
    </xf>
    <xf numFmtId="167" fontId="2" fillId="24" borderId="0" xfId="57" applyNumberFormat="1" applyFont="1" applyFill="1" applyAlignment="1" applyProtection="1">
      <alignment horizontal="right"/>
      <protection hidden="1"/>
    </xf>
    <xf numFmtId="167" fontId="0" fillId="24" borderId="0" xfId="57" applyNumberFormat="1" applyFont="1" applyFill="1" applyAlignment="1" applyProtection="1">
      <alignment horizontal="right"/>
      <protection hidden="1"/>
    </xf>
    <xf numFmtId="0" fontId="43" fillId="27" borderId="0" xfId="36" applyFont="1" applyFill="1" applyAlignment="1" applyProtection="1">
      <alignment horizontal="left"/>
    </xf>
    <xf numFmtId="3" fontId="10" fillId="26" borderId="14" xfId="0" applyNumberFormat="1" applyFont="1" applyFill="1" applyBorder="1" applyAlignment="1" applyProtection="1">
      <alignment horizontal="left"/>
      <protection locked="0"/>
    </xf>
    <xf numFmtId="3" fontId="10" fillId="26" borderId="15" xfId="0" applyNumberFormat="1" applyFont="1" applyFill="1" applyBorder="1" applyAlignment="1" applyProtection="1">
      <alignment horizontal="left"/>
      <protection locked="0"/>
    </xf>
    <xf numFmtId="3" fontId="10" fillId="26" borderId="16" xfId="0" applyNumberFormat="1" applyFont="1" applyFill="1" applyBorder="1" applyAlignment="1" applyProtection="1">
      <alignment horizontal="left"/>
      <protection locked="0"/>
    </xf>
    <xf numFmtId="3" fontId="2" fillId="27" borderId="0" xfId="0" applyNumberFormat="1" applyFont="1" applyFill="1" applyAlignment="1" applyProtection="1">
      <alignment horizontal="left" vertical="top" wrapText="1"/>
      <protection hidden="1"/>
    </xf>
    <xf numFmtId="0" fontId="2" fillId="0" borderId="0" xfId="0" applyFont="1" applyAlignment="1">
      <alignment horizontal="left" wrapText="1"/>
    </xf>
    <xf numFmtId="0" fontId="11" fillId="25" borderId="15" xfId="0" applyFont="1" applyFill="1" applyBorder="1" applyAlignment="1" applyProtection="1">
      <alignment horizontal="center" wrapText="1"/>
      <protection locked="0"/>
    </xf>
    <xf numFmtId="0" fontId="11" fillId="25" borderId="16" xfId="0" applyFont="1" applyFill="1" applyBorder="1" applyAlignment="1" applyProtection="1">
      <alignment horizontal="center" wrapText="1"/>
      <protection locked="0"/>
    </xf>
    <xf numFmtId="0" fontId="4" fillId="24" borderId="11" xfId="0" applyFont="1" applyFill="1" applyBorder="1" applyAlignment="1" applyProtection="1">
      <alignment horizontal="center" vertical="center"/>
      <protection hidden="1"/>
    </xf>
    <xf numFmtId="0" fontId="4" fillId="24" borderId="10" xfId="0" applyFont="1" applyFill="1" applyBorder="1" applyAlignment="1" applyProtection="1">
      <alignment horizontal="center" vertical="center"/>
      <protection hidden="1"/>
    </xf>
    <xf numFmtId="0" fontId="4" fillId="24" borderId="12" xfId="0" applyFont="1" applyFill="1" applyBorder="1" applyAlignment="1" applyProtection="1">
      <alignment horizontal="center" vertical="center" wrapText="1"/>
      <protection hidden="1"/>
    </xf>
    <xf numFmtId="0" fontId="2" fillId="24" borderId="0" xfId="0" applyFont="1" applyFill="1" applyAlignment="1" applyProtection="1">
      <alignment horizontal="left"/>
      <protection hidden="1"/>
    </xf>
    <xf numFmtId="0" fontId="2" fillId="24" borderId="0" xfId="0" applyFont="1" applyFill="1" applyAlignment="1" applyProtection="1">
      <alignment horizontal="left" vertical="top" wrapText="1"/>
      <protection hidden="1"/>
    </xf>
    <xf numFmtId="3" fontId="2" fillId="0" borderId="0" xfId="0" applyNumberFormat="1" applyFont="1" applyFill="1" applyAlignment="1">
      <alignment horizontal="left"/>
    </xf>
    <xf numFmtId="0" fontId="2" fillId="27" borderId="0" xfId="0" applyFont="1" applyFill="1" applyBorder="1" applyAlignment="1" applyProtection="1">
      <alignment horizontal="left"/>
      <protection hidden="1"/>
    </xf>
    <xf numFmtId="0" fontId="4" fillId="24" borderId="11" xfId="0" applyFont="1" applyFill="1" applyBorder="1" applyAlignment="1" applyProtection="1">
      <alignment horizontal="left" vertical="center"/>
      <protection hidden="1"/>
    </xf>
    <xf numFmtId="0" fontId="4" fillId="24" borderId="10" xfId="0" applyFont="1" applyFill="1" applyBorder="1" applyAlignment="1" applyProtection="1">
      <alignment horizontal="left" vertical="center"/>
      <protection hidden="1"/>
    </xf>
    <xf numFmtId="0" fontId="11" fillId="25" borderId="17" xfId="0" applyFont="1" applyFill="1" applyBorder="1" applyAlignment="1" applyProtection="1">
      <alignment horizontal="center"/>
      <protection locked="0"/>
    </xf>
    <xf numFmtId="0" fontId="11" fillId="29" borderId="18" xfId="0" applyFont="1" applyFill="1" applyBorder="1" applyAlignment="1" applyProtection="1">
      <alignment horizontal="center"/>
      <protection locked="0"/>
    </xf>
    <xf numFmtId="0" fontId="11" fillId="27" borderId="0" xfId="0" applyFont="1" applyFill="1" applyBorder="1" applyAlignment="1" applyProtection="1">
      <alignment horizontal="center"/>
      <protection locked="0"/>
    </xf>
    <xf numFmtId="0" fontId="2" fillId="24" borderId="0" xfId="0" applyFont="1" applyFill="1" applyBorder="1" applyAlignment="1" applyProtection="1">
      <alignment horizontal="left" wrapText="1"/>
      <protection hidden="1"/>
    </xf>
    <xf numFmtId="0" fontId="2" fillId="24" borderId="0" xfId="0" applyFont="1" applyFill="1" applyBorder="1" applyAlignment="1" applyProtection="1">
      <alignment horizontal="left" vertical="top" wrapText="1"/>
      <protection hidden="1"/>
    </xf>
    <xf numFmtId="0" fontId="2" fillId="24" borderId="11" xfId="0" applyFont="1" applyFill="1" applyBorder="1" applyAlignment="1" applyProtection="1">
      <alignment horizontal="center" vertical="center" wrapText="1"/>
      <protection hidden="1"/>
    </xf>
    <xf numFmtId="0" fontId="2" fillId="24" borderId="10" xfId="0" applyFont="1" applyFill="1" applyBorder="1" applyAlignment="1" applyProtection="1">
      <alignment horizontal="center" vertical="center" wrapText="1"/>
      <protection hidden="1"/>
    </xf>
    <xf numFmtId="0" fontId="2" fillId="24" borderId="0" xfId="0" applyFont="1" applyFill="1" applyBorder="1" applyAlignment="1">
      <alignment horizontal="left" vertical="top" wrapText="1"/>
    </xf>
    <xf numFmtId="0" fontId="2" fillId="24" borderId="0" xfId="46" applyFont="1" applyFill="1" applyAlignment="1">
      <alignment horizontal="left" vertical="top" wrapText="1"/>
    </xf>
    <xf numFmtId="0" fontId="10" fillId="24" borderId="0" xfId="0" applyFont="1" applyFill="1" applyAlignment="1"/>
    <xf numFmtId="0" fontId="0" fillId="0" borderId="0" xfId="0" applyAlignment="1"/>
    <xf numFmtId="0" fontId="4" fillId="24" borderId="0" xfId="0" applyFont="1" applyFill="1" applyBorder="1" applyAlignment="1"/>
    <xf numFmtId="0" fontId="4" fillId="24" borderId="12" xfId="0" applyFont="1" applyFill="1" applyBorder="1" applyAlignment="1">
      <alignment horizontal="center" vertical="center" wrapText="1"/>
    </xf>
    <xf numFmtId="0" fontId="2" fillId="0" borderId="0" xfId="0" applyFont="1" applyAlignment="1">
      <alignment horizontal="left" vertical="top" wrapText="1"/>
    </xf>
    <xf numFmtId="0" fontId="0" fillId="0" borderId="12" xfId="0" applyBorder="1" applyAlignment="1">
      <alignment horizontal="center" vertical="center" wrapText="1"/>
    </xf>
    <xf numFmtId="0" fontId="4" fillId="24" borderId="11" xfId="0" applyFont="1" applyFill="1" applyBorder="1" applyAlignment="1">
      <alignment horizontal="left"/>
    </xf>
    <xf numFmtId="0" fontId="4" fillId="24" borderId="10" xfId="0" applyFont="1" applyFill="1" applyBorder="1" applyAlignment="1">
      <alignment vertical="center"/>
    </xf>
    <xf numFmtId="0" fontId="2" fillId="24" borderId="0" xfId="45" applyFont="1" applyFill="1" applyBorder="1" applyAlignment="1">
      <alignment horizontal="left" vertical="top" wrapText="1"/>
    </xf>
    <xf numFmtId="3" fontId="2" fillId="24" borderId="0" xfId="55" applyNumberFormat="1" applyFont="1" applyFill="1" applyAlignment="1" applyProtection="1">
      <protection hidden="1"/>
    </xf>
    <xf numFmtId="0" fontId="50" fillId="27" borderId="11" xfId="55" applyFont="1" applyFill="1" applyBorder="1" applyAlignment="1">
      <alignment horizontal="center" wrapText="1"/>
    </xf>
    <xf numFmtId="0" fontId="4" fillId="27" borderId="11" xfId="55" applyFont="1" applyFill="1" applyBorder="1" applyAlignment="1">
      <alignment horizontal="left" wrapText="1"/>
    </xf>
    <xf numFmtId="0" fontId="48" fillId="27" borderId="10" xfId="55" applyFont="1" applyFill="1" applyBorder="1" applyAlignment="1">
      <alignment wrapText="1"/>
    </xf>
    <xf numFmtId="4" fontId="4" fillId="27" borderId="11" xfId="55" applyNumberFormat="1" applyFont="1" applyFill="1" applyBorder="1" applyAlignment="1">
      <alignment wrapText="1"/>
    </xf>
    <xf numFmtId="0" fontId="1" fillId="27" borderId="0" xfId="55" applyFill="1" applyBorder="1" applyAlignment="1" applyProtection="1">
      <alignment horizontal="center" wrapText="1"/>
      <protection hidden="1"/>
    </xf>
    <xf numFmtId="0" fontId="1" fillId="27" borderId="0" xfId="55" applyFill="1" applyBorder="1" applyAlignment="1">
      <alignment horizontal="center" wrapText="1"/>
    </xf>
  </cellXfs>
  <cellStyles count="58">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57" builtinId="3"/>
    <cellStyle name="Comma 2" xfId="28"/>
    <cellStyle name="Currency 2" xfId="56"/>
    <cellStyle name="Currency 3" xfId="29"/>
    <cellStyle name="Explanatory Text 2" xfId="30"/>
    <cellStyle name="Good 2" xfId="31"/>
    <cellStyle name="Heading 1 2" xfId="32"/>
    <cellStyle name="Heading 2 2" xfId="33"/>
    <cellStyle name="Heading 3 2" xfId="34"/>
    <cellStyle name="Heading 4 2" xfId="35"/>
    <cellStyle name="Hyperlink" xfId="36" builtinId="8"/>
    <cellStyle name="Input 2" xfId="37"/>
    <cellStyle name="Linked Cell 2" xfId="38"/>
    <cellStyle name="Neutral 2" xfId="39"/>
    <cellStyle name="Normal" xfId="0" builtinId="0"/>
    <cellStyle name="Normal 2" xfId="40"/>
    <cellStyle name="Normal 3" xfId="41"/>
    <cellStyle name="Normal 4" xfId="42"/>
    <cellStyle name="Normal 5" xfId="55"/>
    <cellStyle name="Normal_GCSESFR_Jan 06 end KS4 final tables LS1" xfId="43"/>
    <cellStyle name="Normal_SB97T19" xfId="44"/>
    <cellStyle name="Normal_SB97T19_SkeletonTables_v4 2" xfId="45"/>
    <cellStyle name="Normal_SFR 332003 Table updated" xfId="46"/>
    <cellStyle name="Normal_SfrOct00tabs2" xfId="47"/>
    <cellStyle name="Normal_volume2000" xfId="48"/>
    <cellStyle name="Note 2" xfId="49"/>
    <cellStyle name="Output 2" xfId="50"/>
    <cellStyle name="Percent 2" xfId="51"/>
    <cellStyle name="Title 2" xfId="52"/>
    <cellStyle name="Total 2" xfId="53"/>
    <cellStyle name="Warning Text 2" xfId="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gov.uk/ietemp/Temporary%20Internet%20Files/Key%20Stage%202%20-%20Deprivation%20Indicator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ietemp/Temporary%20Internet%20Files/Key%20Stage%202%20-%20National%20Indicato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gov.uk/Documents%20and%20Settings/mhill/Local%20Settings/Temporary%20Internet%20Files/OLK158/SFR22-2011_Local_Authority_Tab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enetapp01\ASDDATA\National%20Pupil%20Database\2011\KS2\Tables\SFR%20tables\2010\KS2_NPD_SFR_2011_work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cell r="AC8">
            <v>0.12797317303593544</v>
          </cell>
          <cell r="AD8">
            <v>0.12353112901319852</v>
          </cell>
          <cell r="AE8">
            <v>0.25150430204913399</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t="str">
            <v/>
          </cell>
          <cell r="K16">
            <v>3.0555308673352255</v>
          </cell>
          <cell r="L16">
            <v>1.106943817208266</v>
          </cell>
          <cell r="M16">
            <v>4.1624746845434917</v>
          </cell>
          <cell r="N16" t="str">
            <v/>
          </cell>
          <cell r="P16">
            <v>1.6845144518855377</v>
          </cell>
          <cell r="Q16">
            <v>1.0593545538707378</v>
          </cell>
          <cell r="R16">
            <v>2.7438690057562756</v>
          </cell>
          <cell r="S16" t="str">
            <v/>
          </cell>
          <cell r="U16">
            <v>0.65967053405928466</v>
          </cell>
          <cell r="V16">
            <v>1.4224285487043127</v>
          </cell>
          <cell r="W16">
            <v>0.57804426245490892</v>
          </cell>
          <cell r="X16">
            <v>3.5335387046411538E-4</v>
          </cell>
          <cell r="Y16">
            <v>2.66049669908897</v>
          </cell>
          <cell r="Z16" t="str">
            <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t="str">
            <v/>
          </cell>
          <cell r="K19">
            <v>0.25631209351331685</v>
          </cell>
          <cell r="L19">
            <v>2.153021585511834</v>
          </cell>
          <cell r="M19">
            <v>2.4093336790251509</v>
          </cell>
          <cell r="N19" t="str">
            <v/>
          </cell>
          <cell r="P19">
            <v>0.23606749937285454</v>
          </cell>
          <cell r="Q19">
            <v>3.321599773181267E-2</v>
          </cell>
          <cell r="R19">
            <v>0.2692834971046672</v>
          </cell>
          <cell r="S19" t="str">
            <v/>
          </cell>
          <cell r="U19">
            <v>0.71688006807511329</v>
          </cell>
          <cell r="V19">
            <v>5.4417403216538975</v>
          </cell>
          <cell r="W19">
            <v>3.6750761688159281E-5</v>
          </cell>
          <cell r="X19">
            <v>0.68878007840211175</v>
          </cell>
          <cell r="Y19">
            <v>6.8474372188928108</v>
          </cell>
          <cell r="Z19" t="str">
            <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t="str">
            <v/>
          </cell>
          <cell r="K41">
            <v>1.1209935766278387E-2</v>
          </cell>
          <cell r="L41">
            <v>0.22009751931350185</v>
          </cell>
          <cell r="M41">
            <v>0.23130745507978023</v>
          </cell>
          <cell r="N41" t="str">
            <v/>
          </cell>
          <cell r="P41">
            <v>0.32830942204436098</v>
          </cell>
          <cell r="Q41">
            <v>4.5243535565845365E-2</v>
          </cell>
          <cell r="R41">
            <v>0.37355295761020635</v>
          </cell>
          <cell r="S41" t="str">
            <v/>
          </cell>
          <cell r="U41">
            <v>0.15867594388547959</v>
          </cell>
          <cell r="V41">
            <v>0.1494655183477569</v>
          </cell>
          <cell r="W41">
            <v>0.54155954462268663</v>
          </cell>
          <cell r="X41">
            <v>7.7515202911745767E-2</v>
          </cell>
          <cell r="Y41">
            <v>0.92721620976766883</v>
          </cell>
          <cell r="Z41" t="str">
            <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cell r="AC43">
            <v>0.1604894585452406</v>
          </cell>
          <cell r="AD43">
            <v>0.15759374312388305</v>
          </cell>
          <cell r="AE43">
            <v>0.31808320166912363</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t="str">
            <v/>
          </cell>
          <cell r="K45">
            <v>6.8344238495990722E-2</v>
          </cell>
          <cell r="L45">
            <v>0.95203088911290679</v>
          </cell>
          <cell r="M45">
            <v>1.0203751276088975</v>
          </cell>
          <cell r="N45" t="str">
            <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t="str">
            <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t="str">
            <v/>
          </cell>
          <cell r="U64">
            <v>1.0097620564114493</v>
          </cell>
          <cell r="V64">
            <v>0.85258012850636622</v>
          </cell>
          <cell r="W64">
            <v>0.53235970455398529</v>
          </cell>
          <cell r="X64">
            <v>4.2653159494589428</v>
          </cell>
          <cell r="Y64">
            <v>6.6600178389307434</v>
          </cell>
          <cell r="Z64" t="str">
            <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t="str">
            <v/>
          </cell>
          <cell r="K70">
            <v>1.6292106941371194E-3</v>
          </cell>
          <cell r="L70">
            <v>5.2703672930974638E-2</v>
          </cell>
          <cell r="M70">
            <v>5.4332883625111759E-2</v>
          </cell>
          <cell r="N70" t="str">
            <v/>
          </cell>
          <cell r="P70">
            <v>1.4999870927336619E-2</v>
          </cell>
          <cell r="Q70">
            <v>2.5933965351224875E-3</v>
          </cell>
          <cell r="R70">
            <v>1.7593267462459108E-2</v>
          </cell>
          <cell r="S70" t="str">
            <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t="str">
            <v/>
          </cell>
          <cell r="K71">
            <v>1.9101334481890788E-3</v>
          </cell>
          <cell r="L71">
            <v>6.0071747829774431E-2</v>
          </cell>
          <cell r="M71">
            <v>6.1981881277963509E-2</v>
          </cell>
          <cell r="N71" t="str">
            <v/>
          </cell>
          <cell r="P71">
            <v>0.21079591802983294</v>
          </cell>
          <cell r="Q71">
            <v>8.0285749649624413E-2</v>
          </cell>
          <cell r="R71">
            <v>0.29108166767945737</v>
          </cell>
          <cell r="S71" t="str">
            <v/>
          </cell>
          <cell r="U71">
            <v>0.1908373931037966</v>
          </cell>
          <cell r="V71">
            <v>0.45306874929782093</v>
          </cell>
          <cell r="W71">
            <v>0.40144240646725121</v>
          </cell>
          <cell r="X71">
            <v>0.23499764921693159</v>
          </cell>
          <cell r="Y71">
            <v>1.2803461980858004</v>
          </cell>
          <cell r="Z71" t="str">
            <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cell r="AC72">
            <v>0.15865733041962857</v>
          </cell>
          <cell r="AD72">
            <v>0.1418829871153533</v>
          </cell>
          <cell r="AE72">
            <v>0.30054031753498189</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t="str">
            <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t="str">
            <v/>
          </cell>
          <cell r="K80">
            <v>1.461905240376785E-3</v>
          </cell>
          <cell r="L80">
            <v>2.9219363122259017E-2</v>
          </cell>
          <cell r="M80">
            <v>3.0681268362635801E-2</v>
          </cell>
          <cell r="N80" t="str">
            <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t="str">
            <v/>
          </cell>
          <cell r="K81">
            <v>0.10733474778695845</v>
          </cell>
          <cell r="L81">
            <v>2.2660691953981362</v>
          </cell>
          <cell r="M81">
            <v>2.3734039431850946</v>
          </cell>
          <cell r="N81" t="str">
            <v/>
          </cell>
          <cell r="P81">
            <v>3.1896721891955586</v>
          </cell>
          <cell r="Q81">
            <v>0.62343410761247464</v>
          </cell>
          <cell r="R81">
            <v>3.8131062968080331</v>
          </cell>
          <cell r="S81" t="str">
            <v/>
          </cell>
          <cell r="U81">
            <v>0.23382146026415979</v>
          </cell>
          <cell r="V81">
            <v>2.7407223368920416E-2</v>
          </cell>
          <cell r="W81">
            <v>4.3266264120690554</v>
          </cell>
          <cell r="X81">
            <v>1.6784019042842799</v>
          </cell>
          <cell r="Y81">
            <v>6.2662569999864157</v>
          </cell>
          <cell r="Z81" t="str">
            <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t="str">
            <v/>
          </cell>
          <cell r="K82">
            <v>8.8572365068489978E-4</v>
          </cell>
          <cell r="L82">
            <v>0.13394126107917687</v>
          </cell>
          <cell r="M82">
            <v>0.13482698472986177</v>
          </cell>
          <cell r="N82" t="str">
            <v/>
          </cell>
          <cell r="P82">
            <v>4.2584391656942309</v>
          </cell>
          <cell r="Q82">
            <v>1.4482082385645743</v>
          </cell>
          <cell r="R82">
            <v>5.7066474042588053</v>
          </cell>
          <cell r="S82" t="str">
            <v/>
          </cell>
          <cell r="U82">
            <v>0.38168963367625425</v>
          </cell>
          <cell r="V82">
            <v>1.2896665509608256</v>
          </cell>
          <cell r="W82">
            <v>1.8191610048518259</v>
          </cell>
          <cell r="X82">
            <v>2.0346320028579341</v>
          </cell>
          <cell r="Y82">
            <v>5.5251491923468397</v>
          </cell>
          <cell r="Z82" t="str">
            <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t="str">
            <v/>
          </cell>
          <cell r="K83">
            <v>2.5886161019489937E-4</v>
          </cell>
          <cell r="L83">
            <v>0.42534703443956112</v>
          </cell>
          <cell r="M83">
            <v>0.42560589604975602</v>
          </cell>
          <cell r="N83" t="str">
            <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t="str">
            <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t="str">
            <v/>
          </cell>
          <cell r="K84">
            <v>3.7897843672590158E-2</v>
          </cell>
          <cell r="L84">
            <v>3.0854308565555053</v>
          </cell>
          <cell r="M84">
            <v>3.1233287002280954</v>
          </cell>
          <cell r="N84" t="str">
            <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t="str">
            <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t="str">
            <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t="str">
            <v/>
          </cell>
          <cell r="K86">
            <v>9.8886770488583645E-2</v>
          </cell>
          <cell r="L86">
            <v>0.33067581323807377</v>
          </cell>
          <cell r="M86">
            <v>0.4295625837266574</v>
          </cell>
          <cell r="N86" t="str">
            <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t="str">
            <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t="str">
            <v/>
          </cell>
          <cell r="K87">
            <v>4.4966712060672133E-2</v>
          </cell>
          <cell r="L87">
            <v>0.32930519109797057</v>
          </cell>
          <cell r="M87">
            <v>0.37427190315864273</v>
          </cell>
          <cell r="N87" t="str">
            <v/>
          </cell>
          <cell r="P87">
            <v>0.27888296989012434</v>
          </cell>
          <cell r="Q87">
            <v>6.2456605699364821E-2</v>
          </cell>
          <cell r="R87">
            <v>0.34133957558948919</v>
          </cell>
          <cell r="S87" t="str">
            <v/>
          </cell>
          <cell r="U87">
            <v>3.2114418844544079E-2</v>
          </cell>
          <cell r="V87">
            <v>1.3696970050069419</v>
          </cell>
          <cell r="W87">
            <v>7.7385550666711503E-2</v>
          </cell>
          <cell r="X87">
            <v>0.4875591979310121</v>
          </cell>
          <cell r="Y87">
            <v>1.9667561724492097</v>
          </cell>
          <cell r="Z87" t="str">
            <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t="str">
            <v/>
          </cell>
          <cell r="K88">
            <v>0.15446485279379443</v>
          </cell>
          <cell r="L88">
            <v>7.5826942311191586E-3</v>
          </cell>
          <cell r="M88">
            <v>0.16204754702491359</v>
          </cell>
          <cell r="N88" t="str">
            <v/>
          </cell>
          <cell r="P88">
            <v>6.4137839822233228E-2</v>
          </cell>
          <cell r="Q88">
            <v>2.6198965789613156E-3</v>
          </cell>
          <cell r="R88">
            <v>6.6757736401194548E-2</v>
          </cell>
          <cell r="S88" t="str">
            <v/>
          </cell>
          <cell r="U88">
            <v>0.43115049382853371</v>
          </cell>
          <cell r="V88">
            <v>1.6950222572815381</v>
          </cell>
          <cell r="W88">
            <v>0.48062115143223794</v>
          </cell>
          <cell r="X88">
            <v>5.62741866026933E-3</v>
          </cell>
          <cell r="Y88">
            <v>2.6124213212025791</v>
          </cell>
          <cell r="Z88" t="str">
            <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t="str">
            <v/>
          </cell>
          <cell r="K89">
            <v>0.23615289004997081</v>
          </cell>
          <cell r="L89">
            <v>4.7597160043269535E-3</v>
          </cell>
          <cell r="M89">
            <v>0.24091260605429776</v>
          </cell>
          <cell r="N89" t="str">
            <v/>
          </cell>
          <cell r="P89">
            <v>3.7694943702358172E-3</v>
          </cell>
          <cell r="Q89">
            <v>3.1224005792260669E-2</v>
          </cell>
          <cell r="R89">
            <v>3.4993500162496485E-2</v>
          </cell>
          <cell r="S89" t="str">
            <v/>
          </cell>
          <cell r="U89">
            <v>3.0367780072123724E-2</v>
          </cell>
          <cell r="V89">
            <v>3.9929821787475072E-3</v>
          </cell>
          <cell r="W89">
            <v>1.177035791496493E-3</v>
          </cell>
          <cell r="X89">
            <v>1.1659886579233425E-2</v>
          </cell>
          <cell r="Y89">
            <v>4.7197684621601149E-2</v>
          </cell>
          <cell r="Z89" t="str">
            <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t="str">
            <v/>
          </cell>
          <cell r="K90">
            <v>3.5818552384543186E-2</v>
          </cell>
          <cell r="L90">
            <v>0.14920601213422485</v>
          </cell>
          <cell r="M90">
            <v>0.18502456451876803</v>
          </cell>
          <cell r="N90" t="str">
            <v/>
          </cell>
          <cell r="P90">
            <v>2.8560120669832812E-4</v>
          </cell>
          <cell r="Q90">
            <v>1.3323715158611015E-2</v>
          </cell>
          <cell r="R90">
            <v>1.3609316365309343E-2</v>
          </cell>
          <cell r="S90" t="str">
            <v/>
          </cell>
          <cell r="U90">
            <v>8.2687182177249834E-3</v>
          </cell>
          <cell r="V90">
            <v>1.5965394147565343E-2</v>
          </cell>
          <cell r="W90">
            <v>6.6740906988087137E-3</v>
          </cell>
          <cell r="X90">
            <v>2.6585984891129805E-2</v>
          </cell>
          <cell r="Y90">
            <v>5.7494187955228843E-2</v>
          </cell>
          <cell r="Z90" t="str">
            <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t="str">
            <v/>
          </cell>
          <cell r="K91">
            <v>0.89381880176901252</v>
          </cell>
          <cell r="L91">
            <v>4.0942882770747229</v>
          </cell>
          <cell r="M91">
            <v>4.9881070788437354</v>
          </cell>
          <cell r="N91" t="str">
            <v/>
          </cell>
          <cell r="P91">
            <v>0.59722677364072618</v>
          </cell>
          <cell r="Q91">
            <v>0.13583123838379155</v>
          </cell>
          <cell r="R91">
            <v>0.7330580120245177</v>
          </cell>
          <cell r="S91" t="str">
            <v/>
          </cell>
          <cell r="U91">
            <v>0.20704157762604417</v>
          </cell>
          <cell r="V91">
            <v>1.8622385972078759E-2</v>
          </cell>
          <cell r="W91">
            <v>0.21524561728807554</v>
          </cell>
          <cell r="X91">
            <v>0.17100896645390629</v>
          </cell>
          <cell r="Y91">
            <v>0.61191854734010476</v>
          </cell>
          <cell r="Z91" t="str">
            <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t="str">
            <v/>
          </cell>
          <cell r="K92">
            <v>0.47753333708434564</v>
          </cell>
          <cell r="L92">
            <v>5.2578930915911259</v>
          </cell>
          <cell r="M92">
            <v>5.7354264286754715</v>
          </cell>
          <cell r="N92" t="str">
            <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t="str">
            <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t="str">
            <v/>
          </cell>
          <cell r="K93">
            <v>1.1065775094111786E-2</v>
          </cell>
          <cell r="L93">
            <v>9.665650199424447E-2</v>
          </cell>
          <cell r="M93">
            <v>0.10772227708835626</v>
          </cell>
          <cell r="N93" t="str">
            <v/>
          </cell>
          <cell r="P93">
            <v>3.501405685027815</v>
          </cell>
          <cell r="Q93">
            <v>0.41598768566086725</v>
          </cell>
          <cell r="R93">
            <v>3.9173933706886821</v>
          </cell>
          <cell r="S93" t="str">
            <v/>
          </cell>
          <cell r="U93">
            <v>0.59424096428362783</v>
          </cell>
          <cell r="V93">
            <v>1.2449350206124954</v>
          </cell>
          <cell r="W93">
            <v>0.86147618403652948</v>
          </cell>
          <cell r="X93">
            <v>0.96251393751587144</v>
          </cell>
          <cell r="Y93">
            <v>3.6631661064485241</v>
          </cell>
          <cell r="Z93" t="str">
            <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t="str">
            <v/>
          </cell>
          <cell r="P94">
            <v>0.72713261279504149</v>
          </cell>
          <cell r="Q94">
            <v>0.26861809718793322</v>
          </cell>
          <cell r="R94">
            <v>0.99575070998297477</v>
          </cell>
          <cell r="S94" t="str">
            <v/>
          </cell>
          <cell r="U94">
            <v>2.8041079832012782E-2</v>
          </cell>
          <cell r="V94">
            <v>0.11368563763936297</v>
          </cell>
          <cell r="W94">
            <v>7.2229882879776011E-2</v>
          </cell>
          <cell r="X94">
            <v>0.7379973939355936</v>
          </cell>
          <cell r="Y94">
            <v>0.95195399428674543</v>
          </cell>
          <cell r="Z94" t="str">
            <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t="str">
            <v/>
          </cell>
          <cell r="K95">
            <v>0.12675308074397193</v>
          </cell>
          <cell r="L95">
            <v>4.9428595028430306E-2</v>
          </cell>
          <cell r="M95">
            <v>0.17618167577240224</v>
          </cell>
          <cell r="N95" t="str">
            <v/>
          </cell>
          <cell r="P95">
            <v>0.3042725142239302</v>
          </cell>
          <cell r="Q95">
            <v>3.662328156210468E-3</v>
          </cell>
          <cell r="R95">
            <v>0.30793484238014068</v>
          </cell>
          <cell r="S95" t="str">
            <v/>
          </cell>
          <cell r="U95">
            <v>0.15713151214589682</v>
          </cell>
          <cell r="V95">
            <v>1.0557202242352253</v>
          </cell>
          <cell r="W95">
            <v>1.2353650604781821</v>
          </cell>
          <cell r="X95">
            <v>2.4065801125324304</v>
          </cell>
          <cell r="Y95">
            <v>4.8547969093917347</v>
          </cell>
          <cell r="Z95" t="str">
            <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t="str">
            <v/>
          </cell>
          <cell r="K96">
            <v>0.1401673975061164</v>
          </cell>
          <cell r="L96">
            <v>0.18016982753043681</v>
          </cell>
          <cell r="M96">
            <v>0.32033722503655321</v>
          </cell>
          <cell r="N96" t="str">
            <v/>
          </cell>
          <cell r="P96">
            <v>2.2241788018043051E-3</v>
          </cell>
          <cell r="Q96">
            <v>1.7744450120658231E-3</v>
          </cell>
          <cell r="R96">
            <v>3.9986238138701282E-3</v>
          </cell>
          <cell r="S96" t="str">
            <v/>
          </cell>
          <cell r="U96">
            <v>1.376523556180086E-2</v>
          </cell>
          <cell r="V96">
            <v>1.0184928229825313E-2</v>
          </cell>
          <cell r="W96">
            <v>0.2600002217712884</v>
          </cell>
          <cell r="X96">
            <v>4.5683406702667689E-3</v>
          </cell>
          <cell r="Y96">
            <v>0.28851872623318137</v>
          </cell>
          <cell r="Z96" t="str">
            <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t="str">
            <v/>
          </cell>
          <cell r="K97">
            <v>8.800745122537082E-2</v>
          </cell>
          <cell r="L97">
            <v>8.3136190087433528E-3</v>
          </cell>
          <cell r="M97">
            <v>9.6321070234114167E-2</v>
          </cell>
          <cell r="N97" t="str">
            <v/>
          </cell>
          <cell r="P97">
            <v>1.1621229012533259E-2</v>
          </cell>
          <cell r="Q97">
            <v>5.5268403094490909E-2</v>
          </cell>
          <cell r="R97">
            <v>6.6889632107024172E-2</v>
          </cell>
          <cell r="S97" t="str">
            <v/>
          </cell>
          <cell r="U97">
            <v>5.0358659054312568E-2</v>
          </cell>
          <cell r="V97">
            <v>9.4140963706182638E-3</v>
          </cell>
          <cell r="W97">
            <v>5.044874610091908E-3</v>
          </cell>
          <cell r="X97">
            <v>2.0720020720020947E-3</v>
          </cell>
          <cell r="Y97">
            <v>6.6889632107024824E-2</v>
          </cell>
          <cell r="Z97" t="str">
            <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t="str">
            <v/>
          </cell>
          <cell r="K98">
            <v>3.7421097164158532E-4</v>
          </cell>
          <cell r="L98">
            <v>0.63724155466762833</v>
          </cell>
          <cell r="M98">
            <v>0.63761576563926992</v>
          </cell>
          <cell r="N98" t="str">
            <v/>
          </cell>
          <cell r="P98">
            <v>0.31705076616655242</v>
          </cell>
          <cell r="Q98">
            <v>4.9624179981911265E-2</v>
          </cell>
          <cell r="R98">
            <v>0.36667494614846369</v>
          </cell>
          <cell r="S98" t="str">
            <v/>
          </cell>
          <cell r="U98">
            <v>4.2222176947121326E-2</v>
          </cell>
          <cell r="V98">
            <v>1.7829823351044827E-2</v>
          </cell>
          <cell r="W98">
            <v>7.3570401543085209E-2</v>
          </cell>
          <cell r="X98">
            <v>0.30568536305796878</v>
          </cell>
          <cell r="Y98">
            <v>0.43930776489922013</v>
          </cell>
          <cell r="Z98" t="str">
            <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t="str">
            <v/>
          </cell>
          <cell r="K99">
            <v>3.4016300311095704E-2</v>
          </cell>
          <cell r="L99">
            <v>1.0187445836758953</v>
          </cell>
          <cell r="M99">
            <v>1.0527608839869909</v>
          </cell>
          <cell r="N99" t="str">
            <v/>
          </cell>
          <cell r="P99">
            <v>4.00122119888103</v>
          </cell>
          <cell r="Q99">
            <v>0.89559760936492416</v>
          </cell>
          <cell r="R99">
            <v>4.8968188082459543</v>
          </cell>
          <cell r="S99" t="str">
            <v/>
          </cell>
          <cell r="U99">
            <v>0.136016540923692</v>
          </cell>
          <cell r="V99">
            <v>5.4015668514310562E-2</v>
          </cell>
          <cell r="W99">
            <v>0.19828280015714975</v>
          </cell>
          <cell r="X99">
            <v>2.8645438791221491</v>
          </cell>
          <cell r="Y99">
            <v>3.2528588887173013</v>
          </cell>
          <cell r="Z99" t="str">
            <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t="str">
            <v/>
          </cell>
          <cell r="K100">
            <v>8.7257508974305981E-2</v>
          </cell>
          <cell r="L100">
            <v>4.9714077699834425</v>
          </cell>
          <cell r="M100">
            <v>5.0586652789577489</v>
          </cell>
          <cell r="N100" t="str">
            <v/>
          </cell>
          <cell r="P100">
            <v>3.6800553022510485</v>
          </cell>
          <cell r="Q100">
            <v>0.25391041727906016</v>
          </cell>
          <cell r="R100">
            <v>3.9339657195301085</v>
          </cell>
          <cell r="S100" t="str">
            <v/>
          </cell>
          <cell r="U100">
            <v>0.27024202884070725</v>
          </cell>
          <cell r="V100">
            <v>2.2138706562816131</v>
          </cell>
          <cell r="W100">
            <v>0.18024014483792924</v>
          </cell>
          <cell r="X100">
            <v>3.2436121384173351E-2</v>
          </cell>
          <cell r="Y100">
            <v>2.696788951344423</v>
          </cell>
          <cell r="Z100" t="str">
            <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t="str">
            <v/>
          </cell>
          <cell r="K101">
            <v>8.2549963207682268E-3</v>
          </cell>
          <cell r="L101">
            <v>0.75055650351842063</v>
          </cell>
          <cell r="M101">
            <v>0.75881149983918883</v>
          </cell>
          <cell r="N101" t="str">
            <v/>
          </cell>
          <cell r="P101">
            <v>1.9702133582559733</v>
          </cell>
          <cell r="Q101">
            <v>0.31992535394482802</v>
          </cell>
          <cell r="R101">
            <v>2.2901387122008012</v>
          </cell>
          <cell r="S101" t="str">
            <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t="str">
            <v/>
          </cell>
          <cell r="K102">
            <v>0.30485909150922758</v>
          </cell>
          <cell r="L102">
            <v>2.6124544413935618</v>
          </cell>
          <cell r="M102">
            <v>2.9173135329027895</v>
          </cell>
          <cell r="N102" t="str">
            <v/>
          </cell>
          <cell r="P102">
            <v>1.5693296021162657</v>
          </cell>
          <cell r="Q102">
            <v>1.901152544745302E-2</v>
          </cell>
          <cell r="R102">
            <v>1.5883411275637187</v>
          </cell>
          <cell r="S102" t="str">
            <v/>
          </cell>
          <cell r="U102">
            <v>6.2527689708981343E-2</v>
          </cell>
          <cell r="V102">
            <v>0.55321175619746354</v>
          </cell>
          <cell r="W102">
            <v>9.8908797254446651E-2</v>
          </cell>
          <cell r="X102">
            <v>3.5069535772181522</v>
          </cell>
          <cell r="Y102">
            <v>4.2216018203790435</v>
          </cell>
          <cell r="Z102" t="str">
            <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t="str">
            <v/>
          </cell>
          <cell r="K103">
            <v>0.30970870583361182</v>
          </cell>
          <cell r="L103">
            <v>3.7237307592631148</v>
          </cell>
          <cell r="M103">
            <v>4.0334394650967269</v>
          </cell>
          <cell r="N103" t="str">
            <v/>
          </cell>
          <cell r="P103">
            <v>1.6896127822613523</v>
          </cell>
          <cell r="Q103">
            <v>0.26601536857551084</v>
          </cell>
          <cell r="R103">
            <v>1.9556281508368631</v>
          </cell>
          <cell r="S103" t="str">
            <v/>
          </cell>
          <cell r="U103">
            <v>0.23175994485777598</v>
          </cell>
          <cell r="V103">
            <v>0.41522732113696076</v>
          </cell>
          <cell r="W103">
            <v>0.80648575395790922</v>
          </cell>
          <cell r="X103">
            <v>5.855206840115132</v>
          </cell>
          <cell r="Y103">
            <v>7.3086798600677785</v>
          </cell>
          <cell r="Z103" t="str">
            <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t="str">
            <v/>
          </cell>
          <cell r="K104">
            <v>9.8440171353945463E-2</v>
          </cell>
          <cell r="L104">
            <v>6.485947626944329E-8</v>
          </cell>
          <cell r="M104">
            <v>9.8440236213421739E-2</v>
          </cell>
          <cell r="N104" t="str">
            <v/>
          </cell>
          <cell r="P104">
            <v>7.3787480057765443E-3</v>
          </cell>
          <cell r="Q104">
            <v>1.0936051342781914E-2</v>
          </cell>
          <cell r="R104">
            <v>1.831479934855846E-2</v>
          </cell>
          <cell r="S104" t="str">
            <v/>
          </cell>
          <cell r="U104">
            <v>1.7237192301617153E-2</v>
          </cell>
          <cell r="V104">
            <v>1.3039419231304276E-2</v>
          </cell>
          <cell r="W104">
            <v>7.7802302792722134E-7</v>
          </cell>
          <cell r="X104">
            <v>4.1529768933211975E-2</v>
          </cell>
          <cell r="Y104">
            <v>7.1807158489161332E-2</v>
          </cell>
          <cell r="Z104" t="str">
            <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t="str">
            <v/>
          </cell>
          <cell r="K105">
            <v>0.56112234094833813</v>
          </cell>
          <cell r="L105">
            <v>5.063793480467913</v>
          </cell>
          <cell r="M105">
            <v>5.6249158214162511</v>
          </cell>
          <cell r="N105" t="str">
            <v/>
          </cell>
          <cell r="P105">
            <v>3.6540599009461244E-3</v>
          </cell>
          <cell r="Q105">
            <v>2.5501987948858017E-2</v>
          </cell>
          <cell r="R105">
            <v>2.9156047849804141E-2</v>
          </cell>
          <cell r="S105" t="str">
            <v/>
          </cell>
          <cell r="U105">
            <v>5.6542166738042911E-3</v>
          </cell>
          <cell r="V105">
            <v>9.6753017735649663E-3</v>
          </cell>
          <cell r="W105">
            <v>2.26446277224433E-2</v>
          </cell>
          <cell r="X105">
            <v>0.39387302532530827</v>
          </cell>
          <cell r="Y105">
            <v>0.43184717149512081</v>
          </cell>
          <cell r="Z105" t="str">
            <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t="str">
            <v/>
          </cell>
          <cell r="K106">
            <v>2.7554133105268575</v>
          </cell>
          <cell r="L106">
            <v>5.1167880673392725</v>
          </cell>
          <cell r="M106">
            <v>7.8722013778661299</v>
          </cell>
          <cell r="N106" t="str">
            <v/>
          </cell>
          <cell r="P106">
            <v>2.672398002625627E-3</v>
          </cell>
          <cell r="Q106">
            <v>1.0911095246131425E-2</v>
          </cell>
          <cell r="R106">
            <v>1.3583493248757052E-2</v>
          </cell>
          <cell r="S106" t="str">
            <v/>
          </cell>
          <cell r="U106">
            <v>0.12181204438180269</v>
          </cell>
          <cell r="V106">
            <v>0.8777932945632525</v>
          </cell>
          <cell r="W106">
            <v>1.5358073096939158E-2</v>
          </cell>
          <cell r="X106">
            <v>2.2143685270107939E-3</v>
          </cell>
          <cell r="Y106">
            <v>1.0171777805690052</v>
          </cell>
          <cell r="Z106" t="str">
            <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t="str">
            <v/>
          </cell>
          <cell r="U108">
            <v>0.29556337535369348</v>
          </cell>
          <cell r="V108">
            <v>3.9631417597217791</v>
          </cell>
          <cell r="W108">
            <v>5.3608315282859852E-3</v>
          </cell>
          <cell r="X108">
            <v>0.4942967236623752</v>
          </cell>
          <cell r="Y108">
            <v>4.758362690266134</v>
          </cell>
          <cell r="Z108" t="str">
            <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t="str">
            <v/>
          </cell>
          <cell r="K109">
            <v>1.0787702859556914</v>
          </cell>
          <cell r="L109">
            <v>6.6290461731238208</v>
          </cell>
          <cell r="M109">
            <v>7.7078164590795124</v>
          </cell>
          <cell r="N109" t="str">
            <v/>
          </cell>
          <cell r="P109">
            <v>3.2056447958632051</v>
          </cell>
          <cell r="Q109">
            <v>1.2907318677185577</v>
          </cell>
          <cell r="R109">
            <v>4.4963766635817626</v>
          </cell>
          <cell r="S109" t="str">
            <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t="str">
            <v/>
          </cell>
          <cell r="K110">
            <v>1.1527209315565315E-2</v>
          </cell>
          <cell r="L110">
            <v>0.25773324497841787</v>
          </cell>
          <cell r="M110">
            <v>0.26926045429398321</v>
          </cell>
          <cell r="N110" t="str">
            <v/>
          </cell>
          <cell r="P110">
            <v>1.3661999559840112</v>
          </cell>
          <cell r="Q110">
            <v>6.4943801563453529E-2</v>
          </cell>
          <cell r="R110">
            <v>1.4311437575474648</v>
          </cell>
          <cell r="S110" t="str">
            <v/>
          </cell>
          <cell r="U110">
            <v>9.0150845468742788E-2</v>
          </cell>
          <cell r="V110">
            <v>0.16625597382359278</v>
          </cell>
          <cell r="W110">
            <v>0.60892308462580425</v>
          </cell>
          <cell r="X110">
            <v>5.1245909972490135E-3</v>
          </cell>
          <cell r="Y110">
            <v>0.87045449491538884</v>
          </cell>
          <cell r="Z110" t="str">
            <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t="str">
            <v/>
          </cell>
          <cell r="K111">
            <v>3.7063775186041481E-2</v>
          </cell>
          <cell r="L111">
            <v>0.14188939651948423</v>
          </cell>
          <cell r="M111">
            <v>0.17895317170552572</v>
          </cell>
          <cell r="N111" t="str">
            <v/>
          </cell>
          <cell r="P111">
            <v>5.1375581793083172E-2</v>
          </cell>
          <cell r="Q111">
            <v>1.9967981266978789E-3</v>
          </cell>
          <cell r="R111">
            <v>5.3372379919781054E-2</v>
          </cell>
          <cell r="S111" t="str">
            <v/>
          </cell>
          <cell r="U111">
            <v>7.7333069342547869E-2</v>
          </cell>
          <cell r="V111">
            <v>0.14813621427539261</v>
          </cell>
          <cell r="W111">
            <v>2.022734675109572E-3</v>
          </cell>
          <cell r="X111">
            <v>5.8347917062963446E-2</v>
          </cell>
          <cell r="Y111">
            <v>0.28583993535601354</v>
          </cell>
          <cell r="Z111" t="str">
            <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t="str">
            <v/>
          </cell>
          <cell r="K112">
            <v>1.2879777615796818E-2</v>
          </cell>
          <cell r="L112">
            <v>1.1923419972194927E-3</v>
          </cell>
          <cell r="M112">
            <v>1.4072119613016311E-2</v>
          </cell>
          <cell r="N112" t="str">
            <v/>
          </cell>
          <cell r="P112">
            <v>2.0589176774786395E-3</v>
          </cell>
          <cell r="Q112">
            <v>1.9928769217859223E-2</v>
          </cell>
          <cell r="R112">
            <v>2.1987686895337862E-2</v>
          </cell>
          <cell r="S112" t="str">
            <v/>
          </cell>
          <cell r="U112">
            <v>1.5869205117925972E-2</v>
          </cell>
          <cell r="V112">
            <v>3.1660715229152071E-3</v>
          </cell>
          <cell r="W112">
            <v>2.0394939258044208E-3</v>
          </cell>
          <cell r="X112">
            <v>9.1291632869338485E-4</v>
          </cell>
          <cell r="Y112">
            <v>2.1987686895338983E-2</v>
          </cell>
          <cell r="Z112" t="str">
            <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t="str">
            <v/>
          </cell>
          <cell r="K113">
            <v>0.13403311170137616</v>
          </cell>
          <cell r="L113">
            <v>3.3263546036770841E-2</v>
          </cell>
          <cell r="M113">
            <v>0.167296657738147</v>
          </cell>
          <cell r="N113" t="str">
            <v/>
          </cell>
          <cell r="P113">
            <v>2.8274740263742642E-2</v>
          </cell>
          <cell r="Q113">
            <v>4.8031032257706031E-2</v>
          </cell>
          <cell r="R113">
            <v>7.630577252144867E-2</v>
          </cell>
          <cell r="S113" t="str">
            <v/>
          </cell>
          <cell r="U113">
            <v>3.7570256587048843E-2</v>
          </cell>
          <cell r="V113">
            <v>8.9583462194514201E-5</v>
          </cell>
          <cell r="W113">
            <v>2.9218086825605224E-6</v>
          </cell>
          <cell r="X113">
            <v>2.9021858846047535E-5</v>
          </cell>
          <cell r="Y113">
            <v>3.7691783716771968E-2</v>
          </cell>
          <cell r="Z113" t="str">
            <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t="str">
            <v/>
          </cell>
          <cell r="K114">
            <v>1.3418435734828397E-2</v>
          </cell>
          <cell r="L114">
            <v>0.17267594604099423</v>
          </cell>
          <cell r="M114">
            <v>0.18609438177582263</v>
          </cell>
          <cell r="N114" t="str">
            <v/>
          </cell>
          <cell r="P114">
            <v>2.9016242991540375</v>
          </cell>
          <cell r="Q114">
            <v>0.2588959647065513</v>
          </cell>
          <cell r="R114">
            <v>3.1605202638605889</v>
          </cell>
          <cell r="S114" t="str">
            <v/>
          </cell>
          <cell r="U114">
            <v>0.74569809750342508</v>
          </cell>
          <cell r="V114">
            <v>0.28480869899865091</v>
          </cell>
          <cell r="W114">
            <v>4.3997509726289419</v>
          </cell>
          <cell r="X114">
            <v>1.3994714650967176E-2</v>
          </cell>
          <cell r="Y114">
            <v>5.4442524837819848</v>
          </cell>
          <cell r="Z114" t="str">
            <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t="str">
            <v/>
          </cell>
          <cell r="K115">
            <v>0.16181486880466361</v>
          </cell>
          <cell r="L115">
            <v>0.92016534391534244</v>
          </cell>
          <cell r="M115">
            <v>1.081980212720006</v>
          </cell>
          <cell r="N115" t="str">
            <v/>
          </cell>
          <cell r="P115">
            <v>3.0312901253882147</v>
          </cell>
          <cell r="Q115">
            <v>0.72257148826044981</v>
          </cell>
          <cell r="R115">
            <v>3.7538616136486644</v>
          </cell>
          <cell r="S115" t="str">
            <v/>
          </cell>
          <cell r="U115">
            <v>0.11852479307855374</v>
          </cell>
          <cell r="V115">
            <v>0.10163637424666817</v>
          </cell>
          <cell r="W115">
            <v>0.18214869281045776</v>
          </cell>
          <cell r="X115">
            <v>0.17504767092021983</v>
          </cell>
          <cell r="Y115">
            <v>0.57735753105589949</v>
          </cell>
          <cell r="Z115" t="str">
            <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t="str">
            <v/>
          </cell>
          <cell r="K116">
            <v>0.94983996482884203</v>
          </cell>
          <cell r="L116">
            <v>0.51980603205713927</v>
          </cell>
          <cell r="M116">
            <v>1.4696459968859812</v>
          </cell>
          <cell r="N116" t="str">
            <v/>
          </cell>
          <cell r="P116">
            <v>0.40668854296372964</v>
          </cell>
          <cell r="Q116">
            <v>0.31439789333052959</v>
          </cell>
          <cell r="R116">
            <v>0.72108643629425928</v>
          </cell>
          <cell r="S116" t="str">
            <v/>
          </cell>
          <cell r="U116">
            <v>0.11838598760851642</v>
          </cell>
          <cell r="V116">
            <v>0.10475681722197573</v>
          </cell>
          <cell r="W116">
            <v>0.17003438880972047</v>
          </cell>
          <cell r="X116">
            <v>5.4298735965296926E-2</v>
          </cell>
          <cell r="Y116">
            <v>0.44747592960550958</v>
          </cell>
          <cell r="Z116" t="str">
            <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t="str">
            <v/>
          </cell>
          <cell r="K117">
            <v>1.4699808052092294E-3</v>
          </cell>
          <cell r="L117">
            <v>0.16687526074259373</v>
          </cell>
          <cell r="M117">
            <v>0.16834524154780298</v>
          </cell>
          <cell r="N117" t="str">
            <v/>
          </cell>
          <cell r="P117">
            <v>1.3001721260778822</v>
          </cell>
          <cell r="Q117">
            <v>1.6324845718400479E-2</v>
          </cell>
          <cell r="R117">
            <v>1.3164969717962827</v>
          </cell>
          <cell r="S117" t="str">
            <v/>
          </cell>
          <cell r="U117">
            <v>0.26500311590340259</v>
          </cell>
          <cell r="V117">
            <v>2.4624670190098796</v>
          </cell>
          <cell r="W117">
            <v>0.67318623757542939</v>
          </cell>
          <cell r="X117">
            <v>9.3534148128558356E-3</v>
          </cell>
          <cell r="Y117">
            <v>3.4100097873015676</v>
          </cell>
          <cell r="Z117" t="str">
            <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t="str">
            <v/>
          </cell>
          <cell r="K118">
            <v>1.2193429969493831E-2</v>
          </cell>
          <cell r="L118">
            <v>5.5563287530412613E-2</v>
          </cell>
          <cell r="M118">
            <v>6.7756717499906444E-2</v>
          </cell>
          <cell r="N118" t="str">
            <v/>
          </cell>
          <cell r="P118">
            <v>0.10493414441526089</v>
          </cell>
          <cell r="Q118">
            <v>0.12909022470824374</v>
          </cell>
          <cell r="R118">
            <v>0.23402436912350463</v>
          </cell>
          <cell r="S118" t="str">
            <v/>
          </cell>
          <cell r="U118">
            <v>4.3246367574831836E-2</v>
          </cell>
          <cell r="V118">
            <v>3.3892570841267455E-2</v>
          </cell>
          <cell r="W118">
            <v>5.3054834919124515E-2</v>
          </cell>
          <cell r="X118">
            <v>0.160528601646413</v>
          </cell>
          <cell r="Y118">
            <v>0.29072237498163678</v>
          </cell>
          <cell r="Z118" t="str">
            <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t="str">
            <v/>
          </cell>
          <cell r="P119">
            <v>0.14626032490962509</v>
          </cell>
          <cell r="Q119">
            <v>0.19194291204600458</v>
          </cell>
          <cell r="R119">
            <v>0.3382032369556297</v>
          </cell>
          <cell r="S119" t="str">
            <v/>
          </cell>
          <cell r="U119">
            <v>2.8992400875240111E-2</v>
          </cell>
          <cell r="V119">
            <v>2.5585605953859888E-4</v>
          </cell>
          <cell r="W119">
            <v>0.10459457007873364</v>
          </cell>
          <cell r="X119">
            <v>4.0742170026290933E-4</v>
          </cell>
          <cell r="Y119">
            <v>0.13425024871377528</v>
          </cell>
          <cell r="Z119" t="str">
            <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t="str">
            <v/>
          </cell>
          <cell r="K121">
            <v>7.7579552468625367E-4</v>
          </cell>
          <cell r="L121">
            <v>7.8693391441545801E-2</v>
          </cell>
          <cell r="M121">
            <v>7.946918696623205E-2</v>
          </cell>
          <cell r="N121" t="str">
            <v/>
          </cell>
          <cell r="P121">
            <v>3.6243163125698467E-5</v>
          </cell>
          <cell r="Q121">
            <v>4.9669956578166814E-3</v>
          </cell>
          <cell r="R121">
            <v>5.0032388209423802E-3</v>
          </cell>
          <cell r="S121" t="str">
            <v/>
          </cell>
          <cell r="U121">
            <v>3.527877688873958E-2</v>
          </cell>
          <cell r="V121">
            <v>2.9859856575935209E-4</v>
          </cell>
          <cell r="W121">
            <v>0.6090620445617444</v>
          </cell>
          <cell r="X121">
            <v>1.0990287579350562E-2</v>
          </cell>
          <cell r="Y121">
            <v>0.65562970759559391</v>
          </cell>
          <cell r="Z121" t="str">
            <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t="str">
            <v/>
          </cell>
          <cell r="K122">
            <v>1.9751491530067816E-2</v>
          </cell>
          <cell r="L122">
            <v>2.3965733132651924E-3</v>
          </cell>
          <cell r="M122">
            <v>2.214806484333301E-2</v>
          </cell>
          <cell r="N122" t="str">
            <v/>
          </cell>
          <cell r="P122">
            <v>0.13955745224703972</v>
          </cell>
          <cell r="Q122">
            <v>4.2947601523793774E-4</v>
          </cell>
          <cell r="R122">
            <v>0.13998692826227765</v>
          </cell>
          <cell r="S122" t="str">
            <v/>
          </cell>
          <cell r="U122">
            <v>1.5886623659358147E-2</v>
          </cell>
          <cell r="V122">
            <v>0.12164954549160295</v>
          </cell>
          <cell r="W122">
            <v>8.0641869207996097E-2</v>
          </cell>
          <cell r="X122">
            <v>4.2160169708063806E-2</v>
          </cell>
          <cell r="Y122">
            <v>0.26033820806702102</v>
          </cell>
          <cell r="Z122" t="str">
            <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t="str">
            <v/>
          </cell>
          <cell r="K123">
            <v>0.18661426730757491</v>
          </cell>
          <cell r="L123">
            <v>5.6009382482217864</v>
          </cell>
          <cell r="M123">
            <v>5.7875525155293612</v>
          </cell>
          <cell r="N123" t="str">
            <v/>
          </cell>
          <cell r="P123">
            <v>1.2180711032819121E-2</v>
          </cell>
          <cell r="Q123">
            <v>6.9411245803763016E-4</v>
          </cell>
          <cell r="R123">
            <v>1.2874823490856752E-2</v>
          </cell>
          <cell r="S123" t="str">
            <v/>
          </cell>
          <cell r="U123">
            <v>8.06869174938767E-2</v>
          </cell>
          <cell r="V123">
            <v>0.28106327188490809</v>
          </cell>
          <cell r="W123">
            <v>0.57562696910323496</v>
          </cell>
          <cell r="X123">
            <v>1.2582436106242159</v>
          </cell>
          <cell r="Y123">
            <v>2.1956207691062355</v>
          </cell>
          <cell r="Z123" t="str">
            <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t="str">
            <v/>
          </cell>
          <cell r="K124">
            <v>1.1752527290398867E-3</v>
          </cell>
          <cell r="L124">
            <v>0.24663950466780013</v>
          </cell>
          <cell r="M124">
            <v>0.24781475739684003</v>
          </cell>
          <cell r="N124" t="str">
            <v/>
          </cell>
          <cell r="P124">
            <v>1.5118857450971912</v>
          </cell>
          <cell r="Q124">
            <v>0.38197640435363306</v>
          </cell>
          <cell r="R124">
            <v>1.8938621494508243</v>
          </cell>
          <cell r="S124" t="str">
            <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t="str">
            <v/>
          </cell>
          <cell r="K125">
            <v>8.1441252374109513E-2</v>
          </cell>
          <cell r="L125">
            <v>5.695766559552809E-2</v>
          </cell>
          <cell r="M125">
            <v>0.1383989179696376</v>
          </cell>
          <cell r="N125" t="str">
            <v/>
          </cell>
          <cell r="P125">
            <v>0.27207685196135062</v>
          </cell>
          <cell r="Q125">
            <v>1.5233678304632337E-2</v>
          </cell>
          <cell r="R125">
            <v>0.28731053026598297</v>
          </cell>
          <cell r="S125" t="str">
            <v/>
          </cell>
          <cell r="U125">
            <v>6.7075251668484881E-2</v>
          </cell>
          <cell r="V125">
            <v>0.5285890733187113</v>
          </cell>
          <cell r="W125">
            <v>0.50741707513195311</v>
          </cell>
          <cell r="X125">
            <v>0.17058960163251274</v>
          </cell>
          <cell r="Y125">
            <v>1.2736710017516621</v>
          </cell>
          <cell r="Z125" t="str">
            <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t="str">
            <v/>
          </cell>
          <cell r="K126">
            <v>2.4743282849237061E-2</v>
          </cell>
          <cell r="L126">
            <v>0.30433695772285829</v>
          </cell>
          <cell r="M126">
            <v>0.32908024057209534</v>
          </cell>
          <cell r="N126" t="str">
            <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t="str">
            <v/>
          </cell>
          <cell r="K127">
            <v>3.8412480376766332E-2</v>
          </cell>
          <cell r="L127">
            <v>3.7750196232339342E-3</v>
          </cell>
          <cell r="M127">
            <v>4.2187500000000266E-2</v>
          </cell>
          <cell r="N127" t="str">
            <v/>
          </cell>
          <cell r="P127">
            <v>4.0289031190101059E-3</v>
          </cell>
          <cell r="Q127">
            <v>2.1491930214322399E-2</v>
          </cell>
          <cell r="R127">
            <v>2.5520833333332507E-2</v>
          </cell>
          <cell r="S127" t="str">
            <v/>
          </cell>
          <cell r="U127">
            <v>1.7182871580415492E-2</v>
          </cell>
          <cell r="V127">
            <v>4.2423549398851196E-3</v>
          </cell>
          <cell r="W127">
            <v>3.0550291862695071E-3</v>
          </cell>
          <cell r="X127">
            <v>1.0405776267642473E-3</v>
          </cell>
          <cell r="Y127">
            <v>2.5520833333334367E-2</v>
          </cell>
          <cell r="Z127" t="str">
            <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t="str">
            <v/>
          </cell>
          <cell r="K128">
            <v>6.0866411563699076E-2</v>
          </cell>
          <cell r="L128">
            <v>0.17368645663878648</v>
          </cell>
          <cell r="M128">
            <v>0.23455286820248555</v>
          </cell>
          <cell r="N128" t="str">
            <v/>
          </cell>
          <cell r="P128">
            <v>0.10490605487123805</v>
          </cell>
          <cell r="Q128">
            <v>7.0692486938796067E-2</v>
          </cell>
          <cell r="R128">
            <v>0.17559854181003412</v>
          </cell>
          <cell r="S128" t="str">
            <v/>
          </cell>
          <cell r="U128">
            <v>5.8502542522683714E-8</v>
          </cell>
          <cell r="V128">
            <v>0.28042305349534508</v>
          </cell>
          <cell r="W128">
            <v>1.4871928605938503E-3</v>
          </cell>
          <cell r="X128">
            <v>6.1863174763008566E-2</v>
          </cell>
          <cell r="Y128">
            <v>0.34377347962149002</v>
          </cell>
          <cell r="Z128" t="str">
            <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t="str">
            <v/>
          </cell>
          <cell r="K129">
            <v>2.1604660788285084E-2</v>
          </cell>
          <cell r="L129">
            <v>1.7627446888353728</v>
          </cell>
          <cell r="M129">
            <v>1.784349349623658</v>
          </cell>
          <cell r="N129" t="str">
            <v/>
          </cell>
          <cell r="P129">
            <v>0.11679511269816009</v>
          </cell>
          <cell r="Q129">
            <v>5.9138096866387276E-2</v>
          </cell>
          <cell r="R129">
            <v>0.17593320956454736</v>
          </cell>
          <cell r="S129" t="str">
            <v/>
          </cell>
          <cell r="U129">
            <v>1.0159699051363011E-2</v>
          </cell>
          <cell r="V129">
            <v>0.10808379931319714</v>
          </cell>
          <cell r="W129">
            <v>8.4532978638945429E-3</v>
          </cell>
          <cell r="X129">
            <v>0.7941577595805448</v>
          </cell>
          <cell r="Y129">
            <v>0.92085455580899955</v>
          </cell>
          <cell r="Z129" t="str">
            <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t="str">
            <v/>
          </cell>
          <cell r="K130">
            <v>0.19054456535062531</v>
          </cell>
          <cell r="L130">
            <v>0.3639737274501576</v>
          </cell>
          <cell r="M130">
            <v>0.55451829280078291</v>
          </cell>
          <cell r="N130" t="str">
            <v/>
          </cell>
          <cell r="P130">
            <v>0.72955829442973208</v>
          </cell>
          <cell r="Q130">
            <v>2.2995119787125192E-3</v>
          </cell>
          <cell r="R130">
            <v>0.73185780640844456</v>
          </cell>
          <cell r="S130" t="str">
            <v/>
          </cell>
          <cell r="U130">
            <v>0.10059332863621079</v>
          </cell>
          <cell r="V130">
            <v>0.8222862066141311</v>
          </cell>
          <cell r="W130">
            <v>0.47853493292342242</v>
          </cell>
          <cell r="X130">
            <v>0.12532955188258754</v>
          </cell>
          <cell r="Y130">
            <v>1.5267440200563516</v>
          </cell>
          <cell r="Z130" t="str">
            <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t="str">
            <v/>
          </cell>
          <cell r="K131">
            <v>9.2619648211829289E-4</v>
          </cell>
          <cell r="L131">
            <v>0.21501920175723468</v>
          </cell>
          <cell r="M131">
            <v>0.21594539823935296</v>
          </cell>
          <cell r="N131" t="str">
            <v/>
          </cell>
          <cell r="P131">
            <v>1.2728613596487734</v>
          </cell>
          <cell r="Q131">
            <v>0.12168498295031749</v>
          </cell>
          <cell r="R131">
            <v>1.3945463425990909</v>
          </cell>
          <cell r="S131" t="str">
            <v/>
          </cell>
          <cell r="U131">
            <v>9.9151555505419264E-2</v>
          </cell>
          <cell r="V131">
            <v>0.5046879933891445</v>
          </cell>
          <cell r="W131">
            <v>2.065875628389182E-2</v>
          </cell>
          <cell r="X131">
            <v>2.4782075473387451E-3</v>
          </cell>
          <cell r="Y131">
            <v>0.62697651272579435</v>
          </cell>
          <cell r="Z131" t="str">
            <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t="str">
            <v/>
          </cell>
          <cell r="U133">
            <v>1.6526100492271778</v>
          </cell>
          <cell r="V133">
            <v>0.41039127426743988</v>
          </cell>
          <cell r="W133">
            <v>4.0311833688699386</v>
          </cell>
          <cell r="X133">
            <v>0.95669571073465987</v>
          </cell>
          <cell r="Y133">
            <v>7.0508804030992156</v>
          </cell>
          <cell r="Z133" t="str">
            <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t="str">
            <v/>
          </cell>
          <cell r="K134">
            <v>5.1287816753834627E-2</v>
          </cell>
          <cell r="L134">
            <v>0.75819336782526781</v>
          </cell>
          <cell r="M134">
            <v>0.80948118457910245</v>
          </cell>
          <cell r="N134" t="str">
            <v/>
          </cell>
          <cell r="P134">
            <v>0.46432781706777559</v>
          </cell>
          <cell r="Q134">
            <v>0.11202225614941895</v>
          </cell>
          <cell r="R134">
            <v>0.57635007321719456</v>
          </cell>
          <cell r="S134" t="str">
            <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t="str">
            <v/>
          </cell>
          <cell r="K135">
            <v>1.1631574778535353E-3</v>
          </cell>
          <cell r="L135">
            <v>0.68242583328878903</v>
          </cell>
          <cell r="M135">
            <v>0.68358899076664259</v>
          </cell>
          <cell r="N135" t="str">
            <v/>
          </cell>
          <cell r="P135">
            <v>0.93606055742384253</v>
          </cell>
          <cell r="Q135">
            <v>5.4506861919319798E-2</v>
          </cell>
          <cell r="R135">
            <v>0.99056741934316228</v>
          </cell>
          <cell r="S135" t="str">
            <v/>
          </cell>
          <cell r="U135">
            <v>0.13752343459043845</v>
          </cell>
          <cell r="V135">
            <v>1.1147039181549985</v>
          </cell>
          <cell r="W135">
            <v>0.92604007221142148</v>
          </cell>
          <cell r="X135">
            <v>2.7096895879867176</v>
          </cell>
          <cell r="Y135">
            <v>4.8879570129435752</v>
          </cell>
          <cell r="Z135" t="str">
            <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t="str">
            <v/>
          </cell>
          <cell r="K136">
            <v>0.72669302931533142</v>
          </cell>
          <cell r="L136">
            <v>3.2220921011535681</v>
          </cell>
          <cell r="M136">
            <v>3.9487851304688997</v>
          </cell>
          <cell r="N136" t="str">
            <v/>
          </cell>
          <cell r="P136">
            <v>0.1178493866004163</v>
          </cell>
          <cell r="Q136">
            <v>1.0939729312953891E-2</v>
          </cell>
          <cell r="R136">
            <v>0.12878911591337019</v>
          </cell>
          <cell r="S136" t="str">
            <v/>
          </cell>
          <cell r="U136">
            <v>0.66787890280319506</v>
          </cell>
          <cell r="V136">
            <v>3.1808482302036918</v>
          </cell>
          <cell r="W136">
            <v>0.1204968279535846</v>
          </cell>
          <cell r="X136">
            <v>0.25938765699200628</v>
          </cell>
          <cell r="Y136">
            <v>4.2286116179524775</v>
          </cell>
          <cell r="Z136" t="str">
            <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t="str">
            <v/>
          </cell>
          <cell r="K137">
            <v>3.9720502098938994E-2</v>
          </cell>
          <cell r="L137">
            <v>4.9713054658349153E-2</v>
          </cell>
          <cell r="M137">
            <v>8.9433556757288146E-2</v>
          </cell>
          <cell r="N137" t="str">
            <v/>
          </cell>
          <cell r="P137">
            <v>3.8260661251937923E-3</v>
          </cell>
          <cell r="Q137">
            <v>1.9806453365323402E-2</v>
          </cell>
          <cell r="R137">
            <v>2.3632519490517194E-2</v>
          </cell>
          <cell r="S137" t="str">
            <v/>
          </cell>
          <cell r="U137">
            <v>6.018689284015151E-2</v>
          </cell>
          <cell r="V137">
            <v>0.13428189033258867</v>
          </cell>
          <cell r="W137">
            <v>9.719292127582263E-2</v>
          </cell>
          <cell r="X137">
            <v>2.3356921835108093E-2</v>
          </cell>
          <cell r="Y137">
            <v>0.31501862628367089</v>
          </cell>
          <cell r="Z137" t="str">
            <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t="str">
            <v/>
          </cell>
          <cell r="K138">
            <v>3.8421730720992683E-2</v>
          </cell>
          <cell r="L138">
            <v>0.43609560526362939</v>
          </cell>
          <cell r="M138">
            <v>0.47451733598462209</v>
          </cell>
          <cell r="N138" t="str">
            <v/>
          </cell>
          <cell r="P138">
            <v>2.8712680468875842</v>
          </cell>
          <cell r="Q138">
            <v>0.68855415517664709</v>
          </cell>
          <cell r="R138">
            <v>3.5598222020642312</v>
          </cell>
          <cell r="S138" t="str">
            <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t="str">
            <v/>
          </cell>
          <cell r="K139">
            <v>1.7421099251413628E-4</v>
          </cell>
          <cell r="L139">
            <v>0.83518079540142542</v>
          </cell>
          <cell r="M139">
            <v>0.83535500639393956</v>
          </cell>
          <cell r="N139" t="str">
            <v/>
          </cell>
          <cell r="P139">
            <v>1.4469437921987429</v>
          </cell>
          <cell r="Q139">
            <v>4.7701804802469751E-2</v>
          </cell>
          <cell r="R139">
            <v>1.4946455970012127</v>
          </cell>
          <cell r="S139" t="str">
            <v/>
          </cell>
          <cell r="U139">
            <v>6.6132074355215897E-2</v>
          </cell>
          <cell r="V139">
            <v>1.7970510473214862</v>
          </cell>
          <cell r="W139">
            <v>0.11033508188637701</v>
          </cell>
          <cell r="X139">
            <v>1.3242481586168373E-2</v>
          </cell>
          <cell r="Y139">
            <v>1.9867606851492476</v>
          </cell>
          <cell r="Z139" t="str">
            <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t="str">
            <v/>
          </cell>
          <cell r="K140">
            <v>5.314167793417006E-4</v>
          </cell>
          <cell r="L140">
            <v>0.15147389491188226</v>
          </cell>
          <cell r="M140">
            <v>0.15200531169122397</v>
          </cell>
          <cell r="N140" t="str">
            <v/>
          </cell>
          <cell r="P140">
            <v>3.9570109470886031E-2</v>
          </cell>
          <cell r="Q140">
            <v>2.2329612620454006E-2</v>
          </cell>
          <cell r="R140">
            <v>6.1899722091340037E-2</v>
          </cell>
          <cell r="S140" t="str">
            <v/>
          </cell>
          <cell r="U140">
            <v>3.0396111165630602E-3</v>
          </cell>
          <cell r="V140">
            <v>0.10389077835998047</v>
          </cell>
          <cell r="W140">
            <v>1.7771918248154683</v>
          </cell>
          <cell r="X140">
            <v>0.63771877590048798</v>
          </cell>
          <cell r="Y140">
            <v>2.5218409901924996</v>
          </cell>
          <cell r="Z140" t="str">
            <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t="str">
            <v/>
          </cell>
          <cell r="K141">
            <v>1.8413520120689895E-2</v>
          </cell>
          <cell r="L141">
            <v>4.1870715901917481E-2</v>
          </cell>
          <cell r="M141">
            <v>6.0284236022607379E-2</v>
          </cell>
          <cell r="N141" t="str">
            <v/>
          </cell>
          <cell r="P141">
            <v>1.2427392293530595</v>
          </cell>
          <cell r="Q141">
            <v>0.31078105478380236</v>
          </cell>
          <cell r="R141">
            <v>1.5535202841368618</v>
          </cell>
          <cell r="S141" t="str">
            <v/>
          </cell>
          <cell r="U141">
            <v>0.30608401590860546</v>
          </cell>
          <cell r="V141">
            <v>9.3237732690012391E-4</v>
          </cell>
          <cell r="W141">
            <v>0.77372152068977218</v>
          </cell>
          <cell r="X141">
            <v>0.54023388500526037</v>
          </cell>
          <cell r="Y141">
            <v>1.6209717989305381</v>
          </cell>
          <cell r="Z141" t="str">
            <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t="str">
            <v/>
          </cell>
          <cell r="K142">
            <v>2.0357643369534748E-2</v>
          </cell>
          <cell r="L142">
            <v>0.21790165605452719</v>
          </cell>
          <cell r="M142">
            <v>0.23825929942406193</v>
          </cell>
          <cell r="N142" t="str">
            <v/>
          </cell>
          <cell r="P142">
            <v>1.9342408235134796</v>
          </cell>
          <cell r="Q142">
            <v>0.16903656135924697</v>
          </cell>
          <cell r="R142">
            <v>2.1032773848727264</v>
          </cell>
          <cell r="S142" t="str">
            <v/>
          </cell>
          <cell r="U142">
            <v>1.8411008081592795E-2</v>
          </cell>
          <cell r="V142">
            <v>1.0547207998360055</v>
          </cell>
          <cell r="W142">
            <v>6.2920469261107267E-2</v>
          </cell>
          <cell r="X142">
            <v>0.4114374721851346</v>
          </cell>
          <cell r="Y142">
            <v>1.54748974936384</v>
          </cell>
          <cell r="Z142" t="str">
            <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t="str">
            <v/>
          </cell>
          <cell r="K143">
            <v>0.17767500697067601</v>
          </cell>
          <cell r="L143">
            <v>1.5395530496884735</v>
          </cell>
          <cell r="M143">
            <v>1.7172280566591496</v>
          </cell>
          <cell r="N143" t="str">
            <v/>
          </cell>
          <cell r="P143">
            <v>0.60282927102340378</v>
          </cell>
          <cell r="Q143">
            <v>1.7975885567928604E-2</v>
          </cell>
          <cell r="R143">
            <v>0.6208051565913324</v>
          </cell>
          <cell r="S143" t="str">
            <v/>
          </cell>
          <cell r="U143">
            <v>1.8193470754813059E-2</v>
          </cell>
          <cell r="V143">
            <v>0.34480294488114771</v>
          </cell>
          <cell r="W143">
            <v>0.28285006201900376</v>
          </cell>
          <cell r="X143">
            <v>0.25823677921172716</v>
          </cell>
          <cell r="Y143">
            <v>0.90408325686669166</v>
          </cell>
          <cell r="Z143" t="str">
            <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t="str">
            <v/>
          </cell>
          <cell r="K144">
            <v>9.7094707767967331E-2</v>
          </cell>
          <cell r="L144">
            <v>2.5538544639782827E-2</v>
          </cell>
          <cell r="M144">
            <v>0.12263325240775017</v>
          </cell>
          <cell r="N144" t="str">
            <v/>
          </cell>
          <cell r="P144">
            <v>3.5193728306548553</v>
          </cell>
          <cell r="Q144">
            <v>0.3160351314257972</v>
          </cell>
          <cell r="R144">
            <v>3.8354079620806525</v>
          </cell>
          <cell r="S144" t="str">
            <v/>
          </cell>
          <cell r="U144">
            <v>7.1285927274297597E-2</v>
          </cell>
          <cell r="V144">
            <v>0.66401340473258164</v>
          </cell>
          <cell r="W144">
            <v>1.3890814944223995</v>
          </cell>
          <cell r="X144">
            <v>2.4125595232985595</v>
          </cell>
          <cell r="Y144">
            <v>4.5369403497278382</v>
          </cell>
          <cell r="Z144" t="str">
            <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t="str">
            <v/>
          </cell>
          <cell r="K145">
            <v>1.0968779541576136E-2</v>
          </cell>
          <cell r="L145">
            <v>2.2786146612157441E-4</v>
          </cell>
          <cell r="M145">
            <v>1.1196641007697711E-2</v>
          </cell>
          <cell r="N145" t="str">
            <v/>
          </cell>
          <cell r="P145">
            <v>4.0895672268102621E-3</v>
          </cell>
          <cell r="Q145">
            <v>2.1102875040509304E-2</v>
          </cell>
          <cell r="R145">
            <v>2.5192442267319565E-2</v>
          </cell>
          <cell r="S145" t="str">
            <v/>
          </cell>
          <cell r="U145">
            <v>1.9686574702220357E-2</v>
          </cell>
          <cell r="V145">
            <v>3.168972006922018E-3</v>
          </cell>
          <cell r="W145">
            <v>1.6464491432611863E-3</v>
          </cell>
          <cell r="X145">
            <v>6.9044641491600427E-4</v>
          </cell>
          <cell r="Y145">
            <v>2.5192442267319565E-2</v>
          </cell>
          <cell r="Z145" t="str">
            <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t="str">
            <v/>
          </cell>
          <cell r="K146">
            <v>2.4211912753992353E-2</v>
          </cell>
          <cell r="L146">
            <v>2.6434347406935755E-4</v>
          </cell>
          <cell r="M146">
            <v>2.447625622806171E-2</v>
          </cell>
          <cell r="N146" t="str">
            <v/>
          </cell>
          <cell r="P146">
            <v>0.86598910659425155</v>
          </cell>
          <cell r="Q146">
            <v>2.1048813195610867E-2</v>
          </cell>
          <cell r="R146">
            <v>0.88703791978986246</v>
          </cell>
          <cell r="S146" t="str">
            <v/>
          </cell>
          <cell r="U146">
            <v>0.10456399545497377</v>
          </cell>
          <cell r="V146">
            <v>2.1336897233881137E-2</v>
          </cell>
          <cell r="W146">
            <v>0.81238214973136436</v>
          </cell>
          <cell r="X146">
            <v>0.20434988707345725</v>
          </cell>
          <cell r="Y146">
            <v>1.1426329294936766</v>
          </cell>
          <cell r="Z146" t="str">
            <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t="str">
            <v/>
          </cell>
          <cell r="K147">
            <v>0.23953526635410005</v>
          </cell>
          <cell r="L147">
            <v>10.035352414463388</v>
          </cell>
          <cell r="M147">
            <v>10.274887680817487</v>
          </cell>
          <cell r="N147" t="str">
            <v/>
          </cell>
          <cell r="P147">
            <v>8.782258157927705E-3</v>
          </cell>
          <cell r="Q147">
            <v>1.2851103564993978E-2</v>
          </cell>
          <cell r="R147">
            <v>2.1633361722921685E-2</v>
          </cell>
          <cell r="S147" t="str">
            <v/>
          </cell>
          <cell r="U147">
            <v>0.28035870235838739</v>
          </cell>
          <cell r="V147">
            <v>0.27014884534706868</v>
          </cell>
          <cell r="W147">
            <v>4.1708759825227803E-3</v>
          </cell>
          <cell r="X147">
            <v>0.18347763379683321</v>
          </cell>
          <cell r="Y147">
            <v>0.73815605748481206</v>
          </cell>
          <cell r="Z147" t="str">
            <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t="str">
            <v/>
          </cell>
          <cell r="K148">
            <v>0.40531160451682346</v>
          </cell>
          <cell r="L148">
            <v>8.7159934124426233</v>
          </cell>
          <cell r="M148">
            <v>9.1213050169594467</v>
          </cell>
          <cell r="N148" t="str">
            <v/>
          </cell>
          <cell r="P148">
            <v>5.5012274306168631</v>
          </cell>
          <cell r="Q148">
            <v>0.46285765553238073</v>
          </cell>
          <cell r="R148">
            <v>5.964085086149244</v>
          </cell>
          <cell r="S148" t="str">
            <v/>
          </cell>
          <cell r="U148">
            <v>0.41478383660758306</v>
          </cell>
          <cell r="V148">
            <v>0.19406636342485253</v>
          </cell>
          <cell r="W148">
            <v>1.4864068756309503</v>
          </cell>
          <cell r="X148">
            <v>0.9200495343897086</v>
          </cell>
          <cell r="Y148">
            <v>3.0153066100530945</v>
          </cell>
          <cell r="Z148" t="str">
            <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t="str">
            <v/>
          </cell>
          <cell r="K149">
            <v>1.1624034375007201E-2</v>
          </cell>
          <cell r="L149">
            <v>3.8403007715017257E-2</v>
          </cell>
          <cell r="M149">
            <v>5.0027042090024454E-2</v>
          </cell>
          <cell r="N149" t="str">
            <v/>
          </cell>
          <cell r="P149">
            <v>2.875650491610112</v>
          </cell>
          <cell r="Q149">
            <v>0.33152981499628653</v>
          </cell>
          <cell r="R149">
            <v>3.2071803066063986</v>
          </cell>
          <cell r="S149" t="str">
            <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t="str">
            <v/>
          </cell>
          <cell r="K150">
            <v>0.13916782952986315</v>
          </cell>
          <cell r="L150">
            <v>5.0137196854494315</v>
          </cell>
          <cell r="M150">
            <v>5.1528875149792945</v>
          </cell>
          <cell r="N150" t="str">
            <v/>
          </cell>
          <cell r="P150">
            <v>4.0925274213738358</v>
          </cell>
          <cell r="Q150">
            <v>0.170280239529779</v>
          </cell>
          <cell r="R150">
            <v>4.262807660903615</v>
          </cell>
          <cell r="S150" t="str">
            <v/>
          </cell>
          <cell r="U150">
            <v>0.51686992626565187</v>
          </cell>
          <cell r="V150">
            <v>0.83047507069588589</v>
          </cell>
          <cell r="W150">
            <v>1.3989814454687237</v>
          </cell>
          <cell r="X150">
            <v>1.6514365342761221</v>
          </cell>
          <cell r="Y150">
            <v>4.3977629767063835</v>
          </cell>
          <cell r="Z150" t="str">
            <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t="str">
            <v/>
          </cell>
          <cell r="K151">
            <v>1.58154072668565E-3</v>
          </cell>
          <cell r="L151">
            <v>1.2835202986091387</v>
          </cell>
          <cell r="M151">
            <v>1.2851018393358244</v>
          </cell>
          <cell r="N151" t="str">
            <v/>
          </cell>
          <cell r="P151">
            <v>0.31631031562443745</v>
          </cell>
          <cell r="Q151">
            <v>9.4895663255120265E-5</v>
          </cell>
          <cell r="R151">
            <v>0.31640521128769256</v>
          </cell>
          <cell r="S151" t="str">
            <v/>
          </cell>
          <cell r="U151">
            <v>0.11089053168814426</v>
          </cell>
          <cell r="V151">
            <v>4.3295933193941545E-2</v>
          </cell>
          <cell r="W151">
            <v>4.7533297599618121E-2</v>
          </cell>
          <cell r="X151">
            <v>0.59152132621083331</v>
          </cell>
          <cell r="Y151">
            <v>0.79324108869253718</v>
          </cell>
          <cell r="Z151" t="str">
            <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t="str">
            <v/>
          </cell>
          <cell r="K152">
            <v>7.2141396402518515E-2</v>
          </cell>
          <cell r="L152">
            <v>8.9068118992108786E-2</v>
          </cell>
          <cell r="M152">
            <v>0.1612095153946273</v>
          </cell>
          <cell r="N152" t="str">
            <v/>
          </cell>
          <cell r="P152">
            <v>0.14806796344746584</v>
          </cell>
          <cell r="Q152">
            <v>0.10970184813466846</v>
          </cell>
          <cell r="R152">
            <v>0.2577698115821343</v>
          </cell>
          <cell r="S152" t="str">
            <v/>
          </cell>
          <cell r="U152">
            <v>4.9614696044172332E-2</v>
          </cell>
          <cell r="V152">
            <v>4.1602131504222444E-4</v>
          </cell>
          <cell r="W152">
            <v>1.3940284860898385E-2</v>
          </cell>
          <cell r="X152">
            <v>5.7289574126155082E-2</v>
          </cell>
          <cell r="Y152">
            <v>0.12126057634626802</v>
          </cell>
          <cell r="Z152" t="str">
            <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t="str">
            <v/>
          </cell>
          <cell r="K153">
            <v>2.2644561327849689E-2</v>
          </cell>
          <cell r="L153">
            <v>0.35599063984542328</v>
          </cell>
          <cell r="M153">
            <v>0.37863520117327298</v>
          </cell>
          <cell r="N153" t="str">
            <v/>
          </cell>
          <cell r="P153">
            <v>1.1061826807189639</v>
          </cell>
          <cell r="Q153">
            <v>0.35532007931161291</v>
          </cell>
          <cell r="R153">
            <v>1.4615027600305768</v>
          </cell>
          <cell r="S153" t="str">
            <v/>
          </cell>
          <cell r="U153">
            <v>0.55141123466739728</v>
          </cell>
          <cell r="V153">
            <v>0.76367076792099553</v>
          </cell>
          <cell r="W153">
            <v>3.1682242132109767E-2</v>
          </cell>
          <cell r="X153">
            <v>8.4084489344073074E-2</v>
          </cell>
          <cell r="Y153">
            <v>1.4308487340645757</v>
          </cell>
          <cell r="Z153" t="str">
            <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t="str">
            <v/>
          </cell>
          <cell r="K154">
            <v>0.34495724501395486</v>
          </cell>
          <cell r="L154">
            <v>2.2807072088059233</v>
          </cell>
          <cell r="M154">
            <v>2.6256644538198781</v>
          </cell>
          <cell r="N154" t="str">
            <v/>
          </cell>
          <cell r="P154">
            <v>0.5159242219053376</v>
          </cell>
          <cell r="Q154">
            <v>4.1854266256707174E-3</v>
          </cell>
          <cell r="R154">
            <v>0.52010964853100827</v>
          </cell>
          <cell r="S154" t="str">
            <v/>
          </cell>
          <cell r="U154">
            <v>2.2348651081092507E-3</v>
          </cell>
          <cell r="V154">
            <v>0.67983554294669934</v>
          </cell>
          <cell r="W154">
            <v>8.4344268959214805E-4</v>
          </cell>
          <cell r="X154">
            <v>0.17481773525351066</v>
          </cell>
          <cell r="Y154">
            <v>0.85773158599791133</v>
          </cell>
          <cell r="Z154" t="str">
            <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t="str">
            <v/>
          </cell>
          <cell r="K155">
            <v>0.4656733944027161</v>
          </cell>
          <cell r="L155">
            <v>3.0870836431031847</v>
          </cell>
          <cell r="M155">
            <v>3.5527570375059008</v>
          </cell>
          <cell r="N155" t="str">
            <v/>
          </cell>
          <cell r="P155">
            <v>4.180814383944746</v>
          </cell>
          <cell r="Q155">
            <v>0.48529423898509766</v>
          </cell>
          <cell r="R155">
            <v>4.6661086229298441</v>
          </cell>
          <cell r="S155" t="str">
            <v/>
          </cell>
          <cell r="U155">
            <v>0.50168109014639395</v>
          </cell>
          <cell r="V155">
            <v>9.2840657127070111E-2</v>
          </cell>
          <cell r="W155">
            <v>1.1321607783925014E-2</v>
          </cell>
          <cell r="X155">
            <v>6.022601266219497</v>
          </cell>
          <cell r="Y155">
            <v>6.6284446212768859</v>
          </cell>
          <cell r="Z155" t="str">
            <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t="str">
            <v/>
          </cell>
          <cell r="K5">
            <v>0.77015681153539695</v>
          </cell>
          <cell r="L5">
            <v>0.50141356816590255</v>
          </cell>
          <cell r="M5">
            <v>1.2715703797012994</v>
          </cell>
          <cell r="N5" t="str">
            <v/>
          </cell>
          <cell r="P5">
            <v>6.9891518952271275E-2</v>
          </cell>
          <cell r="Q5">
            <v>5.2440344654869915E-2</v>
          </cell>
          <cell r="R5">
            <v>0.12233186360714118</v>
          </cell>
          <cell r="S5" t="str">
            <v/>
          </cell>
          <cell r="U5">
            <v>1.8869200255398366E-3</v>
          </cell>
          <cell r="V5">
            <v>3.9334663914871525E-5</v>
          </cell>
          <cell r="W5">
            <v>5.348246022752752E-2</v>
          </cell>
          <cell r="X5">
            <v>2.5485607194731769E-2</v>
          </cell>
          <cell r="Y5">
            <v>8.0894322111714004E-2</v>
          </cell>
          <cell r="Z5" t="str">
            <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t="str">
            <v/>
          </cell>
          <cell r="U6">
            <v>0.2820579945713601</v>
          </cell>
          <cell r="V6">
            <v>0.22095649903821268</v>
          </cell>
          <cell r="W6">
            <v>0.91649878751001645</v>
          </cell>
          <cell r="X6">
            <v>2.1588792465594793</v>
          </cell>
          <cell r="Y6">
            <v>3.5783925276790685</v>
          </cell>
          <cell r="Z6" t="str">
            <v/>
          </cell>
        </row>
        <row r="7">
          <cell r="B7" t="str">
            <v>204</v>
          </cell>
          <cell r="C7">
            <v>1.0620603552890302</v>
          </cell>
          <cell r="D7">
            <v>4.2011649673253928E-3</v>
          </cell>
          <cell r="E7">
            <v>6.2455226366858053E-2</v>
          </cell>
          <cell r="F7">
            <v>7.3000633143606289E-2</v>
          </cell>
          <cell r="G7">
            <v>0.29852077121674059</v>
          </cell>
          <cell r="H7">
            <v>1.5002381509835607</v>
          </cell>
          <cell r="I7" t="str">
            <v/>
          </cell>
          <cell r="K7">
            <v>2.095536904034179E-2</v>
          </cell>
          <cell r="L7">
            <v>1.7752114507275988E-2</v>
          </cell>
          <cell r="M7">
            <v>3.8707483547617778E-2</v>
          </cell>
          <cell r="N7" t="str">
            <v/>
          </cell>
          <cell r="P7">
            <v>6.5397202971171308E-4</v>
          </cell>
          <cell r="Q7">
            <v>4.7514343017210304E-4</v>
          </cell>
          <cell r="R7">
            <v>1.1291154598838161E-3</v>
          </cell>
          <cell r="S7" t="str">
            <v/>
          </cell>
          <cell r="U7">
            <v>1.1742481907760569E-2</v>
          </cell>
          <cell r="V7">
            <v>0.49205902454062311</v>
          </cell>
          <cell r="W7">
            <v>0.25895159137508994</v>
          </cell>
          <cell r="X7">
            <v>3.3864548716554074E-2</v>
          </cell>
          <cell r="Y7">
            <v>0.79661764654002776</v>
          </cell>
          <cell r="Z7" t="str">
            <v/>
          </cell>
        </row>
        <row r="8">
          <cell r="B8" t="str">
            <v>205</v>
          </cell>
          <cell r="C8">
            <v>4.8678989998720258E-2</v>
          </cell>
          <cell r="D8">
            <v>0.59428950506055611</v>
          </cell>
          <cell r="E8">
            <v>1.8722688461046294E-3</v>
          </cell>
          <cell r="F8">
            <v>5.9374392268911943E-3</v>
          </cell>
          <cell r="G8">
            <v>0.67590214084935052</v>
          </cell>
          <cell r="H8">
            <v>1.3266803439816226</v>
          </cell>
          <cell r="I8" t="str">
            <v/>
          </cell>
          <cell r="K8">
            <v>3.498747954683231E-2</v>
          </cell>
          <cell r="L8">
            <v>3.5642007225428436E-2</v>
          </cell>
          <cell r="M8">
            <v>7.0629486772260747E-2</v>
          </cell>
          <cell r="N8" t="str">
            <v/>
          </cell>
          <cell r="P8">
            <v>1.2408771973847426</v>
          </cell>
          <cell r="Q8">
            <v>0.99420813386820583</v>
          </cell>
          <cell r="R8">
            <v>2.2350853312529484</v>
          </cell>
          <cell r="S8" t="str">
            <v/>
          </cell>
          <cell r="U8">
            <v>0.42720513627763257</v>
          </cell>
          <cell r="V8">
            <v>0.70906493601632825</v>
          </cell>
          <cell r="W8">
            <v>0.25190718021943709</v>
          </cell>
          <cell r="X8">
            <v>2.159170415762723E-2</v>
          </cell>
          <cell r="Y8">
            <v>1.409768956671025</v>
          </cell>
          <cell r="Z8" t="str">
            <v/>
          </cell>
        </row>
        <row r="9">
          <cell r="B9" t="str">
            <v>206</v>
          </cell>
          <cell r="C9">
            <v>0</v>
          </cell>
          <cell r="D9">
            <v>0</v>
          </cell>
          <cell r="E9">
            <v>0</v>
          </cell>
          <cell r="F9">
            <v>0</v>
          </cell>
          <cell r="G9">
            <v>0</v>
          </cell>
          <cell r="H9">
            <v>0</v>
          </cell>
          <cell r="I9" t="str">
            <v/>
          </cell>
          <cell r="K9">
            <v>0</v>
          </cell>
          <cell r="L9">
            <v>0</v>
          </cell>
          <cell r="M9">
            <v>0</v>
          </cell>
          <cell r="N9" t="str">
            <v/>
          </cell>
          <cell r="P9">
            <v>0</v>
          </cell>
          <cell r="Q9">
            <v>0</v>
          </cell>
          <cell r="R9">
            <v>0</v>
          </cell>
          <cell r="S9" t="str">
            <v/>
          </cell>
          <cell r="U9">
            <v>0</v>
          </cell>
          <cell r="V9">
            <v>0</v>
          </cell>
          <cell r="W9">
            <v>0</v>
          </cell>
          <cell r="X9">
            <v>0</v>
          </cell>
          <cell r="Y9">
            <v>0</v>
          </cell>
          <cell r="Z9" t="str">
            <v/>
          </cell>
        </row>
        <row r="10">
          <cell r="B10" t="str">
            <v>207</v>
          </cell>
          <cell r="C10">
            <v>0.3383964872336967</v>
          </cell>
          <cell r="D10">
            <v>3.2118738594943737</v>
          </cell>
          <cell r="E10">
            <v>6.0887949260042304E-2</v>
          </cell>
          <cell r="F10">
            <v>0.75433784736110354</v>
          </cell>
          <cell r="G10">
            <v>0.2239461629761505</v>
          </cell>
          <cell r="H10">
            <v>4.5894423063253669</v>
          </cell>
          <cell r="I10" t="str">
            <v/>
          </cell>
          <cell r="K10">
            <v>2.6887401119359156E-3</v>
          </cell>
          <cell r="L10">
            <v>2.0771619307375631E-3</v>
          </cell>
          <cell r="M10">
            <v>4.7659020426734783E-3</v>
          </cell>
          <cell r="N10" t="str">
            <v/>
          </cell>
          <cell r="P10">
            <v>0.51429606349647183</v>
          </cell>
          <cell r="Q10">
            <v>0.2921500324399206</v>
          </cell>
          <cell r="R10">
            <v>0.80644609593639238</v>
          </cell>
          <cell r="S10" t="str">
            <v/>
          </cell>
          <cell r="U10">
            <v>0.11096014492753623</v>
          </cell>
          <cell r="V10">
            <v>1.7644814951281427</v>
          </cell>
          <cell r="W10">
            <v>9.6279453810510056E-3</v>
          </cell>
          <cell r="X10">
            <v>1.176817083882302</v>
          </cell>
          <cell r="Y10">
            <v>3.0618866693190316</v>
          </cell>
          <cell r="Z10" t="str">
            <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t="str">
            <v/>
          </cell>
          <cell r="P11">
            <v>0.49727170407020516</v>
          </cell>
          <cell r="Q11">
            <v>0.27152218281103252</v>
          </cell>
          <cell r="R11">
            <v>0.76879388688123762</v>
          </cell>
          <cell r="S11" t="str">
            <v/>
          </cell>
          <cell r="U11">
            <v>1.2398399209386914</v>
          </cell>
          <cell r="V11">
            <v>0.88538128935405369</v>
          </cell>
          <cell r="W11">
            <v>0.49155088045896794</v>
          </cell>
          <cell r="X11">
            <v>1.9032304786992826</v>
          </cell>
          <cell r="Y11">
            <v>4.5200025694509964</v>
          </cell>
          <cell r="Z11" t="str">
            <v/>
          </cell>
        </row>
        <row r="12">
          <cell r="B12" t="str">
            <v>209</v>
          </cell>
          <cell r="C12">
            <v>0.22277591937017355</v>
          </cell>
          <cell r="D12">
            <v>0.41714933833127404</v>
          </cell>
          <cell r="E12">
            <v>0.52138867639603892</v>
          </cell>
          <cell r="F12">
            <v>0.6904103028045333</v>
          </cell>
          <cell r="G12">
            <v>2.2281726848147505</v>
          </cell>
          <cell r="H12">
            <v>4.0798969217167702</v>
          </cell>
          <cell r="I12" t="str">
            <v/>
          </cell>
          <cell r="K12">
            <v>5.3852086668293928E-2</v>
          </cell>
          <cell r="L12">
            <v>0.12335576502835979</v>
          </cell>
          <cell r="M12">
            <v>0.17720785169665371</v>
          </cell>
          <cell r="N12" t="str">
            <v/>
          </cell>
          <cell r="P12">
            <v>6.2178780325858801E-2</v>
          </cell>
          <cell r="Q12">
            <v>2.3336859928521726E-2</v>
          </cell>
          <cell r="R12">
            <v>8.5515640254380521E-2</v>
          </cell>
          <cell r="S12" t="str">
            <v/>
          </cell>
          <cell r="U12">
            <v>1.2190398559603473</v>
          </cell>
          <cell r="V12">
            <v>0.80279792659266591</v>
          </cell>
          <cell r="W12">
            <v>1.363640247721513</v>
          </cell>
          <cell r="X12">
            <v>0.50113718919231931</v>
          </cell>
          <cell r="Y12">
            <v>3.8866152194668455</v>
          </cell>
          <cell r="Z12" t="str">
            <v/>
          </cell>
        </row>
        <row r="13">
          <cell r="B13" t="str">
            <v>210</v>
          </cell>
          <cell r="C13">
            <v>0.334916907479899</v>
          </cell>
          <cell r="D13">
            <v>3.913943198582949E-2</v>
          </cell>
          <cell r="E13">
            <v>9.0779964090726251E-2</v>
          </cell>
          <cell r="F13">
            <v>8.5561670565455744E-2</v>
          </cell>
          <cell r="G13">
            <v>5.6471835311052251E-2</v>
          </cell>
          <cell r="H13">
            <v>0.60686980943296276</v>
          </cell>
          <cell r="I13" t="str">
            <v/>
          </cell>
          <cell r="K13">
            <v>0.13953022843632187</v>
          </cell>
          <cell r="L13">
            <v>0.18188119201157696</v>
          </cell>
          <cell r="M13">
            <v>0.32141142044789883</v>
          </cell>
          <cell r="N13" t="str">
            <v/>
          </cell>
          <cell r="P13">
            <v>1.2725819979805207E-4</v>
          </cell>
          <cell r="Q13">
            <v>6.4020335281345683E-5</v>
          </cell>
          <cell r="R13">
            <v>1.9127853507939775E-4</v>
          </cell>
          <cell r="S13" t="str">
            <v/>
          </cell>
          <cell r="U13">
            <v>5.2829697409839205E-4</v>
          </cell>
          <cell r="V13">
            <v>6.7932494982556012E-3</v>
          </cell>
          <cell r="W13">
            <v>0.17048264091560386</v>
          </cell>
          <cell r="X13">
            <v>0.39076356465429346</v>
          </cell>
          <cell r="Y13">
            <v>0.5685677520422513</v>
          </cell>
          <cell r="Z13" t="str">
            <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t="str">
            <v/>
          </cell>
          <cell r="P14">
            <v>0.14145935678094959</v>
          </cell>
          <cell r="Q14">
            <v>0.18012733862595251</v>
          </cell>
          <cell r="R14">
            <v>0.3215866954069021</v>
          </cell>
          <cell r="S14" t="str">
            <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t="str">
            <v/>
          </cell>
          <cell r="K15">
            <v>2.6161288071621273E-2</v>
          </cell>
          <cell r="L15">
            <v>3.3388618704852782E-2</v>
          </cell>
          <cell r="M15">
            <v>5.9549906776474051E-2</v>
          </cell>
          <cell r="N15" t="str">
            <v/>
          </cell>
          <cell r="P15">
            <v>1.8837404585034545E-3</v>
          </cell>
          <cell r="Q15">
            <v>7.8304505333885732E-4</v>
          </cell>
          <cell r="R15">
            <v>2.6667855118423117E-3</v>
          </cell>
          <cell r="S15" t="str">
            <v/>
          </cell>
          <cell r="U15">
            <v>1.2673425351994864E-2</v>
          </cell>
          <cell r="V15">
            <v>8.2512839695061527E-2</v>
          </cell>
          <cell r="W15">
            <v>0.23909910018734296</v>
          </cell>
          <cell r="X15">
            <v>7.819642682445159E-2</v>
          </cell>
          <cell r="Y15">
            <v>0.41248179205885094</v>
          </cell>
          <cell r="Z15" t="str">
            <v/>
          </cell>
        </row>
        <row r="16">
          <cell r="B16" t="str">
            <v>213</v>
          </cell>
          <cell r="C16">
            <v>5.8494823778061722E-3</v>
          </cell>
          <cell r="D16">
            <v>0.15369516103478192</v>
          </cell>
          <cell r="E16">
            <v>0.21669750865982884</v>
          </cell>
          <cell r="F16">
            <v>0.53648327682001407</v>
          </cell>
          <cell r="G16">
            <v>2.3289146722852937E-2</v>
          </cell>
          <cell r="H16">
            <v>0.93601457561528401</v>
          </cell>
          <cell r="I16" t="str">
            <v/>
          </cell>
          <cell r="K16">
            <v>1.7182754141825567E-2</v>
          </cell>
          <cell r="L16">
            <v>6.1466762783771523E-3</v>
          </cell>
          <cell r="M16">
            <v>2.3329430420202718E-2</v>
          </cell>
          <cell r="N16" t="str">
            <v/>
          </cell>
          <cell r="P16">
            <v>1.3595219821335446E-2</v>
          </cell>
          <cell r="Q16">
            <v>8.528061154674034E-3</v>
          </cell>
          <cell r="R16">
            <v>2.212328097600948E-2</v>
          </cell>
          <cell r="S16" t="str">
            <v/>
          </cell>
          <cell r="U16">
            <v>0.27273942228523651</v>
          </cell>
          <cell r="V16">
            <v>0.98015603031259646</v>
          </cell>
          <cell r="W16">
            <v>0.16707813592653178</v>
          </cell>
          <cell r="X16">
            <v>5.8069123664479659E-2</v>
          </cell>
          <cell r="Y16">
            <v>1.4780427121888446</v>
          </cell>
          <cell r="Z16" t="str">
            <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t="str">
            <v/>
          </cell>
          <cell r="P17">
            <v>0.77223602468254049</v>
          </cell>
          <cell r="Q17">
            <v>0.29118592420062489</v>
          </cell>
          <cell r="R17">
            <v>1.0634219488831653</v>
          </cell>
          <cell r="S17" t="str">
            <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t="str">
            <v/>
          </cell>
          <cell r="K18">
            <v>4.0940596664338615</v>
          </cell>
          <cell r="L18">
            <v>5.6786710784948209</v>
          </cell>
          <cell r="M18">
            <v>9.7727307449286833</v>
          </cell>
          <cell r="N18" t="str">
            <v/>
          </cell>
          <cell r="P18">
            <v>0.34436230357669323</v>
          </cell>
          <cell r="Q18">
            <v>8.7651226363583024E-2</v>
          </cell>
          <cell r="R18">
            <v>0.43201352994027625</v>
          </cell>
          <cell r="S18" t="str">
            <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t="str">
            <v/>
          </cell>
          <cell r="K19">
            <v>2.1858151356705834E-2</v>
          </cell>
          <cell r="L19">
            <v>0.18382705290989193</v>
          </cell>
          <cell r="M19">
            <v>0.20568520426659775</v>
          </cell>
          <cell r="N19" t="str">
            <v/>
          </cell>
          <cell r="P19">
            <v>1.371274297115276</v>
          </cell>
          <cell r="Q19">
            <v>0.18944512377817468</v>
          </cell>
          <cell r="R19">
            <v>1.5607194208934507</v>
          </cell>
          <cell r="S19" t="str">
            <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t="str">
            <v/>
          </cell>
          <cell r="K20">
            <v>3.1382285616808813E-3</v>
          </cell>
          <cell r="L20">
            <v>1.7766073535586708E-3</v>
          </cell>
          <cell r="M20">
            <v>4.9148359152395519E-3</v>
          </cell>
          <cell r="N20" t="str">
            <v/>
          </cell>
          <cell r="P20">
            <v>5.7391829305299014E-2</v>
          </cell>
          <cell r="Q20">
            <v>2.2771947423219214E-2</v>
          </cell>
          <cell r="R20">
            <v>8.0163776728518224E-2</v>
          </cell>
          <cell r="S20" t="str">
            <v/>
          </cell>
          <cell r="U20">
            <v>7.861501432393312E-3</v>
          </cell>
          <cell r="V20">
            <v>2.7481711456203311E-3</v>
          </cell>
          <cell r="W20">
            <v>2.2199418457719703E-3</v>
          </cell>
          <cell r="X20">
            <v>3.6555606356905308E-2</v>
          </cell>
          <cell r="Y20">
            <v>4.9385220780690922E-2</v>
          </cell>
          <cell r="Z20" t="str">
            <v/>
          </cell>
        </row>
        <row r="21">
          <cell r="B21" t="str">
            <v>305</v>
          </cell>
          <cell r="C21">
            <v>4.0227949777818371E-2</v>
          </cell>
          <cell r="D21">
            <v>1.5048857926966781</v>
          </cell>
          <cell r="E21">
            <v>0.26555306372269799</v>
          </cell>
          <cell r="F21">
            <v>2.1412288025584121</v>
          </cell>
          <cell r="G21">
            <v>0.59506366678449141</v>
          </cell>
          <cell r="H21">
            <v>4.5469592755400976</v>
          </cell>
          <cell r="I21" t="str">
            <v/>
          </cell>
          <cell r="K21">
            <v>0.16379039248784044</v>
          </cell>
          <cell r="L21">
            <v>2.0249247716440388</v>
          </cell>
          <cell r="M21">
            <v>2.1887151641318794</v>
          </cell>
          <cell r="N21" t="str">
            <v/>
          </cell>
          <cell r="P21">
            <v>4.1501421001195906</v>
          </cell>
          <cell r="Q21">
            <v>0.57945380265821411</v>
          </cell>
          <cell r="R21">
            <v>4.7295959027778043</v>
          </cell>
          <cell r="S21" t="str">
            <v/>
          </cell>
          <cell r="U21">
            <v>0.91669496567313069</v>
          </cell>
          <cell r="V21">
            <v>1.6921989294701978</v>
          </cell>
          <cell r="W21">
            <v>1.9706649527737088</v>
          </cell>
          <cell r="X21">
            <v>3.7676085274898394E-2</v>
          </cell>
          <cell r="Y21">
            <v>4.617234933191936</v>
          </cell>
          <cell r="Z21" t="str">
            <v/>
          </cell>
        </row>
        <row r="22">
          <cell r="B22" t="str">
            <v>306</v>
          </cell>
          <cell r="C22">
            <v>0.5185724952320333</v>
          </cell>
          <cell r="D22">
            <v>0.10817391584230977</v>
          </cell>
          <cell r="E22">
            <v>0.90627807526652704</v>
          </cell>
          <cell r="F22">
            <v>0.68291621164630723</v>
          </cell>
          <cell r="G22">
            <v>0.21091963748208381</v>
          </cell>
          <cell r="H22">
            <v>2.4268603354692608</v>
          </cell>
          <cell r="I22" t="str">
            <v/>
          </cell>
          <cell r="K22">
            <v>6.7891387063458448E-3</v>
          </cell>
          <cell r="L22">
            <v>1.8718038671224433E-2</v>
          </cell>
          <cell r="M22">
            <v>2.550717737757028E-2</v>
          </cell>
          <cell r="N22" t="str">
            <v/>
          </cell>
          <cell r="P22">
            <v>0.15985684353396809</v>
          </cell>
          <cell r="Q22">
            <v>4.4946199232112745E-2</v>
          </cell>
          <cell r="R22">
            <v>0.20480304276608083</v>
          </cell>
          <cell r="S22" t="str">
            <v/>
          </cell>
          <cell r="U22">
            <v>0.4099047951555066</v>
          </cell>
          <cell r="V22">
            <v>1.0838977383233337</v>
          </cell>
          <cell r="W22">
            <v>0.12595960910512283</v>
          </cell>
          <cell r="X22">
            <v>2.4229964050302387E-3</v>
          </cell>
          <cell r="Y22">
            <v>1.6221851389889932</v>
          </cell>
          <cell r="Z22" t="str">
            <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t="str">
            <v/>
          </cell>
          <cell r="P23">
            <v>5.0738055133729754E-2</v>
          </cell>
          <cell r="Q23">
            <v>1.7448744792423702E-2</v>
          </cell>
          <cell r="R23">
            <v>6.8186799926153452E-2</v>
          </cell>
          <cell r="S23" t="str">
            <v/>
          </cell>
          <cell r="U23">
            <v>5.4081542455527092E-2</v>
          </cell>
          <cell r="V23">
            <v>0.22588260958160122</v>
          </cell>
          <cell r="W23">
            <v>0.29825090796893799</v>
          </cell>
          <cell r="X23">
            <v>0.75790309705664327</v>
          </cell>
          <cell r="Y23">
            <v>1.3361181570627094</v>
          </cell>
          <cell r="Z23" t="str">
            <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t="str">
            <v/>
          </cell>
        </row>
        <row r="25">
          <cell r="B25" t="str">
            <v>309</v>
          </cell>
          <cell r="C25">
            <v>8.2207022112959294</v>
          </cell>
          <cell r="D25">
            <v>0.1104193333500765</v>
          </cell>
          <cell r="E25">
            <v>0.45393832476096391</v>
          </cell>
          <cell r="F25">
            <v>3.3485636721172351E-4</v>
          </cell>
          <cell r="G25">
            <v>0.87622264845099584</v>
          </cell>
          <cell r="H25">
            <v>9.6616173742251785</v>
          </cell>
          <cell r="I25" t="str">
            <v/>
          </cell>
          <cell r="K25">
            <v>1.2879082273256239</v>
          </cell>
          <cell r="L25">
            <v>1.0124292195734128</v>
          </cell>
          <cell r="M25">
            <v>2.3003374468990367</v>
          </cell>
          <cell r="N25" t="str">
            <v/>
          </cell>
          <cell r="P25">
            <v>0.15082956259426678</v>
          </cell>
          <cell r="Q25">
            <v>7.5414781297135955E-2</v>
          </cell>
          <cell r="R25">
            <v>0.22624434389140274</v>
          </cell>
          <cell r="S25" t="str">
            <v/>
          </cell>
          <cell r="U25">
            <v>0.92536587087283229</v>
          </cell>
          <cell r="V25">
            <v>0.15867639715122614</v>
          </cell>
          <cell r="W25">
            <v>2.2614496514543414</v>
          </cell>
          <cell r="X25">
            <v>1.1168958346149485</v>
          </cell>
          <cell r="Y25">
            <v>4.4623877540933483</v>
          </cell>
          <cell r="Z25" t="str">
            <v/>
          </cell>
        </row>
        <row r="26">
          <cell r="B26" t="str">
            <v>310</v>
          </cell>
          <cell r="C26">
            <v>2.4527530902032666E-2</v>
          </cell>
          <cell r="D26">
            <v>7.0783537624148716E-4</v>
          </cell>
          <cell r="E26">
            <v>3.9986706520571187E-2</v>
          </cell>
          <cell r="F26">
            <v>1.6141941772754379E-4</v>
          </cell>
          <cell r="G26">
            <v>3.2701660888911771E-2</v>
          </cell>
          <cell r="H26">
            <v>9.8085153105484657E-2</v>
          </cell>
          <cell r="I26" t="str">
            <v/>
          </cell>
          <cell r="K26">
            <v>0.19364919440277398</v>
          </cell>
          <cell r="L26">
            <v>0.18543568860428764</v>
          </cell>
          <cell r="M26">
            <v>0.37908488300706161</v>
          </cell>
          <cell r="N26" t="str">
            <v/>
          </cell>
          <cell r="P26">
            <v>0.18294077514158144</v>
          </cell>
          <cell r="Q26">
            <v>3.7799197270979204E-2</v>
          </cell>
          <cell r="R26">
            <v>0.22073997241256066</v>
          </cell>
          <cell r="S26" t="str">
            <v/>
          </cell>
          <cell r="U26">
            <v>1.3510600338472393E-3</v>
          </cell>
          <cell r="V26">
            <v>3.4490477552812609E-3</v>
          </cell>
          <cell r="W26">
            <v>8.1989365524966704E-2</v>
          </cell>
          <cell r="X26">
            <v>3.52956401000903E-2</v>
          </cell>
          <cell r="Y26">
            <v>0.1220851134141855</v>
          </cell>
          <cell r="Z26" t="str">
            <v/>
          </cell>
        </row>
        <row r="27">
          <cell r="B27" t="str">
            <v>311</v>
          </cell>
          <cell r="C27">
            <v>4.0324504891434739E-3</v>
          </cell>
          <cell r="D27">
            <v>2.9195613231630499</v>
          </cell>
          <cell r="E27">
            <v>1.6381508617126963</v>
          </cell>
          <cell r="F27">
            <v>0.69535310279197515</v>
          </cell>
          <cell r="G27">
            <v>0.30964006373482772</v>
          </cell>
          <cell r="H27">
            <v>5.5667378018916924</v>
          </cell>
          <cell r="I27" t="str">
            <v/>
          </cell>
          <cell r="K27">
            <v>0.26642884135741923</v>
          </cell>
          <cell r="L27">
            <v>3.3800673903553031</v>
          </cell>
          <cell r="M27">
            <v>3.6464962317127223</v>
          </cell>
          <cell r="N27" t="str">
            <v/>
          </cell>
          <cell r="P27">
            <v>5.5998455614195857</v>
          </cell>
          <cell r="Q27">
            <v>0.75941846236893951</v>
          </cell>
          <cell r="R27">
            <v>6.3592640237885254</v>
          </cell>
          <cell r="S27" t="str">
            <v/>
          </cell>
          <cell r="U27">
            <v>0.38078392679730078</v>
          </cell>
          <cell r="V27">
            <v>4.4847075866573313E-2</v>
          </cell>
          <cell r="W27">
            <v>0.86590410455359823</v>
          </cell>
          <cell r="X27">
            <v>2.1469513311909956</v>
          </cell>
          <cell r="Y27">
            <v>3.4384864384084679</v>
          </cell>
          <cell r="Z27" t="str">
            <v/>
          </cell>
        </row>
        <row r="28">
          <cell r="B28" t="str">
            <v>312</v>
          </cell>
          <cell r="C28">
            <v>1.545899714772466</v>
          </cell>
          <cell r="D28">
            <v>4.4873152086470941E-2</v>
          </cell>
          <cell r="E28">
            <v>1.7046501405982632E-2</v>
          </cell>
          <cell r="F28">
            <v>0.31657057908336239</v>
          </cell>
          <cell r="G28">
            <v>1.1053001835693732</v>
          </cell>
          <cell r="H28">
            <v>3.0296901309176549</v>
          </cell>
          <cell r="I28" t="str">
            <v/>
          </cell>
          <cell r="K28">
            <v>1.1760087028003934</v>
          </cell>
          <cell r="L28">
            <v>2.3220341808834744</v>
          </cell>
          <cell r="M28">
            <v>3.4980428836838677</v>
          </cell>
          <cell r="N28" t="str">
            <v/>
          </cell>
          <cell r="P28">
            <v>0.2561276414207902</v>
          </cell>
          <cell r="Q28">
            <v>5.9599509833934368E-2</v>
          </cell>
          <cell r="R28">
            <v>0.31572715125472456</v>
          </cell>
          <cell r="S28" t="str">
            <v/>
          </cell>
          <cell r="U28">
            <v>1.9703626313023049E-3</v>
          </cell>
          <cell r="V28">
            <v>0.25754310176506001</v>
          </cell>
          <cell r="W28">
            <v>9.0425187810475437E-3</v>
          </cell>
          <cell r="X28">
            <v>1.2282360850742904</v>
          </cell>
          <cell r="Y28">
            <v>1.4967920682517002</v>
          </cell>
          <cell r="Z28" t="str">
            <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t="str">
            <v/>
          </cell>
          <cell r="U29">
            <v>0.92580688194210015</v>
          </cell>
          <cell r="V29">
            <v>0.91147807546487969</v>
          </cell>
          <cell r="W29">
            <v>0.79382383174066407</v>
          </cell>
          <cell r="X29">
            <v>0.36295710187890085</v>
          </cell>
          <cell r="Y29">
            <v>2.994065891026545</v>
          </cell>
          <cell r="Z29" t="str">
            <v/>
          </cell>
        </row>
        <row r="30">
          <cell r="B30" t="str">
            <v>314</v>
          </cell>
          <cell r="C30">
            <v>0</v>
          </cell>
          <cell r="D30">
            <v>0</v>
          </cell>
          <cell r="E30">
            <v>0</v>
          </cell>
          <cell r="F30">
            <v>0</v>
          </cell>
          <cell r="G30">
            <v>0</v>
          </cell>
          <cell r="H30">
            <v>0</v>
          </cell>
          <cell r="I30" t="str">
            <v/>
          </cell>
          <cell r="K30">
            <v>0</v>
          </cell>
          <cell r="L30">
            <v>0</v>
          </cell>
          <cell r="M30">
            <v>0</v>
          </cell>
          <cell r="N30" t="str">
            <v/>
          </cell>
          <cell r="P30">
            <v>0</v>
          </cell>
          <cell r="Q30">
            <v>0</v>
          </cell>
          <cell r="R30">
            <v>0</v>
          </cell>
          <cell r="S30" t="str">
            <v/>
          </cell>
          <cell r="U30">
            <v>0</v>
          </cell>
          <cell r="V30">
            <v>0</v>
          </cell>
          <cell r="W30">
            <v>0</v>
          </cell>
          <cell r="X30">
            <v>0</v>
          </cell>
          <cell r="Y30">
            <v>0</v>
          </cell>
          <cell r="Z30" t="str">
            <v/>
          </cell>
        </row>
        <row r="31">
          <cell r="B31" t="str">
            <v>315</v>
          </cell>
          <cell r="C31">
            <v>0.18126501847889978</v>
          </cell>
          <cell r="D31">
            <v>1.5450272267226159</v>
          </cell>
          <cell r="E31">
            <v>4.5846681889084848E-2</v>
          </cell>
          <cell r="F31">
            <v>0.27856395776472082</v>
          </cell>
          <cell r="G31">
            <v>6.7855050813578177E-2</v>
          </cell>
          <cell r="H31">
            <v>2.1185579356688993</v>
          </cell>
          <cell r="I31" t="str">
            <v/>
          </cell>
          <cell r="K31">
            <v>0.15794094650749013</v>
          </cell>
          <cell r="L31">
            <v>0.28943123530679604</v>
          </cell>
          <cell r="M31">
            <v>0.44737218181428617</v>
          </cell>
          <cell r="N31" t="str">
            <v/>
          </cell>
          <cell r="P31">
            <v>0.2153226308594261</v>
          </cell>
          <cell r="Q31">
            <v>3.9162706686512082E-2</v>
          </cell>
          <cell r="R31">
            <v>0.25448533754593816</v>
          </cell>
          <cell r="S31" t="str">
            <v/>
          </cell>
          <cell r="U31">
            <v>5.2544873046325479E-3</v>
          </cell>
          <cell r="V31">
            <v>0.10282335597762751</v>
          </cell>
          <cell r="W31">
            <v>0.19151537371825936</v>
          </cell>
          <cell r="X31">
            <v>0.72652134023253767</v>
          </cell>
          <cell r="Y31">
            <v>1.0261145572330572</v>
          </cell>
          <cell r="Z31" t="str">
            <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t="str">
            <v/>
          </cell>
          <cell r="U32">
            <v>0.49575541326937639</v>
          </cell>
          <cell r="V32">
            <v>4.2352909339862709E-2</v>
          </cell>
          <cell r="W32">
            <v>3.2070713265495812</v>
          </cell>
          <cell r="X32">
            <v>2.4869265720798436E-2</v>
          </cell>
          <cell r="Y32">
            <v>3.7700489148796188</v>
          </cell>
          <cell r="Z32" t="str">
            <v/>
          </cell>
        </row>
        <row r="33">
          <cell r="B33" t="str">
            <v>317</v>
          </cell>
          <cell r="C33">
            <v>0.37927089018895876</v>
          </cell>
          <cell r="D33">
            <v>0.52571177750281228</v>
          </cell>
          <cell r="E33">
            <v>0.83796205180191841</v>
          </cell>
          <cell r="F33">
            <v>1.9929532878973319</v>
          </cell>
          <cell r="G33">
            <v>0.27110173235651558</v>
          </cell>
          <cell r="H33">
            <v>4.0069997397475374</v>
          </cell>
          <cell r="I33" t="str">
            <v/>
          </cell>
          <cell r="K33">
            <v>0.45014046178044737</v>
          </cell>
          <cell r="L33">
            <v>0.32299972496905971</v>
          </cell>
          <cell r="M33">
            <v>0.77314018674950713</v>
          </cell>
          <cell r="N33" t="str">
            <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t="str">
            <v/>
          </cell>
          <cell r="K34">
            <v>0.42360152477392793</v>
          </cell>
          <cell r="L34">
            <v>1.989685337863222</v>
          </cell>
          <cell r="M34">
            <v>2.41328686263715</v>
          </cell>
          <cell r="N34" t="str">
            <v/>
          </cell>
          <cell r="P34">
            <v>6.0251472112616437E-2</v>
          </cell>
          <cell r="Q34">
            <v>7.1700408272214423E-3</v>
          </cell>
          <cell r="R34">
            <v>6.7421512939837877E-2</v>
          </cell>
          <cell r="S34" t="str">
            <v/>
          </cell>
          <cell r="U34">
            <v>1.5979948360817398E-5</v>
          </cell>
          <cell r="V34">
            <v>0.16348849100512269</v>
          </cell>
          <cell r="W34">
            <v>0.2977114680135739</v>
          </cell>
          <cell r="X34">
            <v>1.3338455809955874</v>
          </cell>
          <cell r="Y34">
            <v>1.7950615199626447</v>
          </cell>
          <cell r="Z34" t="str">
            <v/>
          </cell>
        </row>
        <row r="35">
          <cell r="B35" t="str">
            <v>319</v>
          </cell>
          <cell r="C35">
            <v>1.8174842673854347E-2</v>
          </cell>
          <cell r="D35">
            <v>6.1631963317168061E-2</v>
          </cell>
          <cell r="E35">
            <v>6.7222294152818442E-3</v>
          </cell>
          <cell r="F35">
            <v>1.7455004827150421E-3</v>
          </cell>
          <cell r="G35">
            <v>7.5656490259516573E-7</v>
          </cell>
          <cell r="H35">
            <v>8.8275292453921905E-2</v>
          </cell>
          <cell r="I35" t="str">
            <v/>
          </cell>
          <cell r="K35">
            <v>1.0132159905660893E-2</v>
          </cell>
          <cell r="L35">
            <v>5.4094288931550154E-2</v>
          </cell>
          <cell r="M35">
            <v>6.4226448837211042E-2</v>
          </cell>
          <cell r="N35" t="str">
            <v/>
          </cell>
          <cell r="P35">
            <v>0.95919692891627029</v>
          </cell>
          <cell r="Q35">
            <v>0.140482623442718</v>
          </cell>
          <cell r="R35">
            <v>1.0996795523589884</v>
          </cell>
          <cell r="S35" t="str">
            <v/>
          </cell>
          <cell r="U35">
            <v>9.69378592012511E-2</v>
          </cell>
          <cell r="V35">
            <v>1.4491078395590232E-2</v>
          </cell>
          <cell r="W35">
            <v>6.0642842261891837E-2</v>
          </cell>
          <cell r="X35">
            <v>0.78776420399457048</v>
          </cell>
          <cell r="Y35">
            <v>0.95983598385330371</v>
          </cell>
          <cell r="Z35" t="str">
            <v/>
          </cell>
        </row>
        <row r="36">
          <cell r="B36" t="str">
            <v>320</v>
          </cell>
          <cell r="C36">
            <v>3.0079300414841801</v>
          </cell>
          <cell r="D36">
            <v>4.0660239337421764</v>
          </cell>
          <cell r="E36">
            <v>0.29023669415660003</v>
          </cell>
          <cell r="F36">
            <v>0.32922239927823826</v>
          </cell>
          <cell r="G36">
            <v>7.3151012263972068E-2</v>
          </cell>
          <cell r="H36">
            <v>7.7665640809251668</v>
          </cell>
          <cell r="I36" t="str">
            <v/>
          </cell>
          <cell r="K36">
            <v>0.64189495298360988</v>
          </cell>
          <cell r="L36">
            <v>0.66626454117585021</v>
          </cell>
          <cell r="M36">
            <v>1.3081594941594601</v>
          </cell>
          <cell r="N36" t="str">
            <v/>
          </cell>
          <cell r="P36">
            <v>0.50867724387117663</v>
          </cell>
          <cell r="Q36">
            <v>0.18559845384488874</v>
          </cell>
          <cell r="R36">
            <v>0.69427569771606534</v>
          </cell>
          <cell r="S36" t="str">
            <v/>
          </cell>
          <cell r="U36">
            <v>1.2410131478227712E-2</v>
          </cell>
          <cell r="V36">
            <v>0.35450905428026519</v>
          </cell>
          <cell r="W36">
            <v>0.43290956775419098</v>
          </cell>
          <cell r="X36">
            <v>0.2449031600407745</v>
          </cell>
          <cell r="Y36">
            <v>1.0447319135534583</v>
          </cell>
          <cell r="Z36" t="str">
            <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t="str">
            <v/>
          </cell>
          <cell r="P37">
            <v>1.1998896214855501</v>
          </cell>
          <cell r="Q37">
            <v>0.60657884807815254</v>
          </cell>
          <cell r="R37">
            <v>1.8064684695637028</v>
          </cell>
          <cell r="S37" t="str">
            <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t="str">
            <v/>
          </cell>
          <cell r="K38">
            <v>1.4305529332670091</v>
          </cell>
          <cell r="L38">
            <v>4.1839316686137504</v>
          </cell>
          <cell r="M38">
            <v>5.6144846018807595</v>
          </cell>
          <cell r="N38" t="str">
            <v/>
          </cell>
          <cell r="P38">
            <v>0.84291137069663735</v>
          </cell>
          <cell r="Q38">
            <v>0.25090312896923045</v>
          </cell>
          <cell r="R38">
            <v>1.0938144996658679</v>
          </cell>
          <cell r="S38" t="str">
            <v/>
          </cell>
          <cell r="U38">
            <v>0.3649057095217153</v>
          </cell>
          <cell r="V38">
            <v>9.878996898140753E-2</v>
          </cell>
          <cell r="W38">
            <v>0.42271377506376601</v>
          </cell>
          <cell r="X38">
            <v>0.97649668969616055</v>
          </cell>
          <cell r="Y38">
            <v>1.8629061432630494</v>
          </cell>
          <cell r="Z38" t="str">
            <v/>
          </cell>
        </row>
        <row r="39">
          <cell r="B39" t="str">
            <v>332</v>
          </cell>
          <cell r="C39">
            <v>0.57491673110093211</v>
          </cell>
          <cell r="D39">
            <v>0.15488997626480547</v>
          </cell>
          <cell r="E39">
            <v>0.43364200778701484</v>
          </cell>
          <cell r="F39">
            <v>5.7652682442071099E-2</v>
          </cell>
          <cell r="G39">
            <v>8.3453692885470301E-3</v>
          </cell>
          <cell r="H39">
            <v>1.2294467668833706</v>
          </cell>
          <cell r="I39" t="str">
            <v/>
          </cell>
          <cell r="K39">
            <v>1.7417026964662428E-2</v>
          </cell>
          <cell r="L39">
            <v>0.15502116265232496</v>
          </cell>
          <cell r="M39">
            <v>0.1724381896169874</v>
          </cell>
          <cell r="N39" t="str">
            <v/>
          </cell>
          <cell r="P39">
            <v>4.6056802451971279</v>
          </cell>
          <cell r="Q39">
            <v>1.0736587475948125</v>
          </cell>
          <cell r="R39">
            <v>5.6793389927919407</v>
          </cell>
          <cell r="S39" t="str">
            <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t="str">
            <v/>
          </cell>
          <cell r="K40">
            <v>1.0837807613430535</v>
          </cell>
          <cell r="L40">
            <v>3.2175832699808633</v>
          </cell>
          <cell r="M40">
            <v>4.3013640313239172</v>
          </cell>
          <cell r="N40" t="str">
            <v/>
          </cell>
          <cell r="P40">
            <v>3.8475961940261413E-2</v>
          </cell>
          <cell r="Q40">
            <v>1.2540211331552311E-2</v>
          </cell>
          <cell r="R40">
            <v>5.1016173271813722E-2</v>
          </cell>
          <cell r="S40" t="str">
            <v/>
          </cell>
          <cell r="U40">
            <v>4.978514385043515E-2</v>
          </cell>
          <cell r="V40">
            <v>7.3786946602040437E-2</v>
          </cell>
          <cell r="W40">
            <v>0.53438527193232677</v>
          </cell>
          <cell r="X40">
            <v>0.69388203593085995</v>
          </cell>
          <cell r="Y40">
            <v>1.3518393983156622</v>
          </cell>
          <cell r="Z40" t="str">
            <v/>
          </cell>
        </row>
        <row r="41">
          <cell r="B41" t="str">
            <v>334</v>
          </cell>
          <cell r="C41">
            <v>5.2429252229185934</v>
          </cell>
          <cell r="D41">
            <v>0.20799032000966827</v>
          </cell>
          <cell r="E41">
            <v>0.96518355561217306</v>
          </cell>
          <cell r="F41">
            <v>0.53342708141658846</v>
          </cell>
          <cell r="G41">
            <v>0.87758188910896628</v>
          </cell>
          <cell r="H41">
            <v>7.8271080690659893</v>
          </cell>
          <cell r="I41" t="str">
            <v/>
          </cell>
          <cell r="K41">
            <v>0.18979720344458223</v>
          </cell>
          <cell r="L41">
            <v>3.6709556666232719</v>
          </cell>
          <cell r="M41">
            <v>3.8607528700678539</v>
          </cell>
          <cell r="N41" t="str">
            <v/>
          </cell>
          <cell r="P41">
            <v>3.798901347831049E-2</v>
          </cell>
          <cell r="Q41">
            <v>5.1638894623891596E-3</v>
          </cell>
          <cell r="R41">
            <v>4.315290294069965E-2</v>
          </cell>
          <cell r="S41" t="str">
            <v/>
          </cell>
          <cell r="U41">
            <v>0.42082634036241295</v>
          </cell>
          <cell r="V41">
            <v>9.5990485898741259E-3</v>
          </cell>
          <cell r="W41">
            <v>0.60838820471847943</v>
          </cell>
          <cell r="X41">
            <v>3.7012094259800685</v>
          </cell>
          <cell r="Y41">
            <v>4.7400230196508346</v>
          </cell>
          <cell r="Z41" t="str">
            <v/>
          </cell>
        </row>
        <row r="42">
          <cell r="B42" t="str">
            <v>335</v>
          </cell>
          <cell r="C42">
            <v>3.7762713462480857</v>
          </cell>
          <cell r="D42">
            <v>8.7861315458100161E-3</v>
          </cell>
          <cell r="E42">
            <v>0.63355731985353991</v>
          </cell>
          <cell r="F42">
            <v>7.2818420795060549E-6</v>
          </cell>
          <cell r="G42">
            <v>0.94958765317860638</v>
          </cell>
          <cell r="H42">
            <v>5.368209732668122</v>
          </cell>
          <cell r="I42" t="str">
            <v/>
          </cell>
          <cell r="K42">
            <v>1.0259911600213836</v>
          </cell>
          <cell r="L42">
            <v>4.3166305292671918</v>
          </cell>
          <cell r="M42">
            <v>5.3426216892885758</v>
          </cell>
          <cell r="N42" t="str">
            <v/>
          </cell>
          <cell r="P42">
            <v>1.2508093505210592E-2</v>
          </cell>
          <cell r="Q42">
            <v>4.3312981189336337E-3</v>
          </cell>
          <cell r="R42">
            <v>1.6839391624144225E-2</v>
          </cell>
          <cell r="S42" t="str">
            <v/>
          </cell>
          <cell r="U42">
            <v>1.2754531727864919E-2</v>
          </cell>
          <cell r="V42">
            <v>0.55371168085964328</v>
          </cell>
          <cell r="W42">
            <v>0.15045894853430353</v>
          </cell>
          <cell r="X42">
            <v>2.3220737537679872</v>
          </cell>
          <cell r="Y42">
            <v>3.0389989148897989</v>
          </cell>
          <cell r="Z42" t="str">
            <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t="str">
            <v/>
          </cell>
          <cell r="U43">
            <v>3.9023278555388681E-2</v>
          </cell>
          <cell r="V43">
            <v>0.64158350164349687</v>
          </cell>
          <cell r="W43">
            <v>1.9868039664378336</v>
          </cell>
          <cell r="X43">
            <v>0.79317625458996321</v>
          </cell>
          <cell r="Y43">
            <v>3.4605870012266822</v>
          </cell>
          <cell r="Z43" t="str">
            <v/>
          </cell>
        </row>
        <row r="44">
          <cell r="B44" t="str">
            <v>340</v>
          </cell>
          <cell r="C44">
            <v>0</v>
          </cell>
          <cell r="D44">
            <v>0</v>
          </cell>
          <cell r="E44">
            <v>0</v>
          </cell>
          <cell r="F44">
            <v>0</v>
          </cell>
          <cell r="G44">
            <v>0</v>
          </cell>
          <cell r="H44">
            <v>0</v>
          </cell>
          <cell r="I44" t="str">
            <v/>
          </cell>
          <cell r="K44">
            <v>0</v>
          </cell>
          <cell r="L44">
            <v>0</v>
          </cell>
          <cell r="M44">
            <v>0</v>
          </cell>
          <cell r="N44" t="str">
            <v/>
          </cell>
          <cell r="P44">
            <v>0</v>
          </cell>
          <cell r="Q44">
            <v>0</v>
          </cell>
          <cell r="R44">
            <v>0</v>
          </cell>
          <cell r="S44" t="str">
            <v/>
          </cell>
          <cell r="U44">
            <v>0</v>
          </cell>
          <cell r="V44">
            <v>0</v>
          </cell>
          <cell r="W44">
            <v>0</v>
          </cell>
          <cell r="X44">
            <v>0</v>
          </cell>
          <cell r="Y44">
            <v>0</v>
          </cell>
          <cell r="Z44" t="str">
            <v/>
          </cell>
        </row>
        <row r="45">
          <cell r="B45" t="str">
            <v>341</v>
          </cell>
          <cell r="C45">
            <v>2.1543844583247083</v>
          </cell>
          <cell r="D45">
            <v>1.3084466763001898</v>
          </cell>
          <cell r="E45">
            <v>0.42072255538135223</v>
          </cell>
          <cell r="F45">
            <v>0.2245207002671081</v>
          </cell>
          <cell r="G45">
            <v>0.34234388356088619</v>
          </cell>
          <cell r="H45">
            <v>4.450418273834245</v>
          </cell>
          <cell r="I45" t="str">
            <v/>
          </cell>
          <cell r="K45">
            <v>2.6179315715682095E-2</v>
          </cell>
          <cell r="L45">
            <v>0.3644966265029812</v>
          </cell>
          <cell r="M45">
            <v>0.39067594221866331</v>
          </cell>
          <cell r="N45" t="str">
            <v/>
          </cell>
          <cell r="P45">
            <v>1.6466553753125122</v>
          </cell>
          <cell r="Q45">
            <v>0.76529578015625566</v>
          </cell>
          <cell r="R45">
            <v>2.4119511554687678</v>
          </cell>
          <cell r="S45" t="str">
            <v/>
          </cell>
          <cell r="U45">
            <v>2.5206533058932622E-5</v>
          </cell>
          <cell r="V45">
            <v>0.91006914705100039</v>
          </cell>
          <cell r="W45">
            <v>0.18152870972181179</v>
          </cell>
          <cell r="X45">
            <v>3.6389767297826237</v>
          </cell>
          <cell r="Y45">
            <v>4.7305997930884942</v>
          </cell>
          <cell r="Z45" t="str">
            <v/>
          </cell>
        </row>
        <row r="46">
          <cell r="B46" t="str">
            <v>342</v>
          </cell>
          <cell r="C46">
            <v>0</v>
          </cell>
          <cell r="D46">
            <v>0</v>
          </cell>
          <cell r="E46">
            <v>0</v>
          </cell>
          <cell r="F46">
            <v>0</v>
          </cell>
          <cell r="G46">
            <v>0</v>
          </cell>
          <cell r="H46">
            <v>0</v>
          </cell>
          <cell r="I46" t="str">
            <v/>
          </cell>
          <cell r="K46">
            <v>0</v>
          </cell>
          <cell r="L46">
            <v>0</v>
          </cell>
          <cell r="M46">
            <v>0</v>
          </cell>
          <cell r="N46" t="str">
            <v/>
          </cell>
          <cell r="P46">
            <v>0</v>
          </cell>
          <cell r="Q46">
            <v>0</v>
          </cell>
          <cell r="R46">
            <v>0</v>
          </cell>
          <cell r="S46" t="str">
            <v/>
          </cell>
          <cell r="U46">
            <v>0</v>
          </cell>
          <cell r="V46">
            <v>0</v>
          </cell>
          <cell r="W46">
            <v>0</v>
          </cell>
          <cell r="X46">
            <v>0</v>
          </cell>
          <cell r="Y46">
            <v>0</v>
          </cell>
          <cell r="Z46" t="str">
            <v/>
          </cell>
        </row>
        <row r="47">
          <cell r="B47" t="str">
            <v>343</v>
          </cell>
          <cell r="C47">
            <v>0.10793229978242294</v>
          </cell>
          <cell r="D47">
            <v>2.4473231318650921E-3</v>
          </cell>
          <cell r="E47">
            <v>0.2294984078656464</v>
          </cell>
          <cell r="F47">
            <v>0.64039984074667144</v>
          </cell>
          <cell r="G47">
            <v>2.6541017127857747E-3</v>
          </cell>
          <cell r="H47">
            <v>0.98293197323939163</v>
          </cell>
          <cell r="I47" t="str">
            <v/>
          </cell>
          <cell r="K47">
            <v>2.354134577837438E-3</v>
          </cell>
          <cell r="L47">
            <v>0.15671045860195018</v>
          </cell>
          <cell r="M47">
            <v>0.15906459317978761</v>
          </cell>
          <cell r="N47" t="str">
            <v/>
          </cell>
          <cell r="P47">
            <v>3.252876385579885</v>
          </cell>
          <cell r="Q47">
            <v>0.67994244090608646</v>
          </cell>
          <cell r="R47">
            <v>3.9328188264859714</v>
          </cell>
          <cell r="S47" t="str">
            <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t="str">
            <v/>
          </cell>
          <cell r="K48">
            <v>0</v>
          </cell>
          <cell r="L48">
            <v>0</v>
          </cell>
          <cell r="M48">
            <v>0</v>
          </cell>
          <cell r="N48" t="str">
            <v/>
          </cell>
          <cell r="P48">
            <v>0</v>
          </cell>
          <cell r="Q48">
            <v>0</v>
          </cell>
          <cell r="R48">
            <v>0</v>
          </cell>
          <cell r="S48" t="str">
            <v/>
          </cell>
          <cell r="U48">
            <v>0</v>
          </cell>
          <cell r="V48">
            <v>0</v>
          </cell>
          <cell r="W48">
            <v>0</v>
          </cell>
          <cell r="X48">
            <v>0</v>
          </cell>
          <cell r="Y48">
            <v>0</v>
          </cell>
          <cell r="Z48" t="str">
            <v/>
          </cell>
        </row>
        <row r="49">
          <cell r="B49" t="str">
            <v>350</v>
          </cell>
          <cell r="C49">
            <v>0.89941075348800426</v>
          </cell>
          <cell r="D49">
            <v>0.12334090379184931</v>
          </cell>
          <cell r="E49">
            <v>2.1834264274763621E-2</v>
          </cell>
          <cell r="F49">
            <v>2.0463344692780405E-6</v>
          </cell>
          <cell r="G49">
            <v>0.30154503482647255</v>
          </cell>
          <cell r="H49">
            <v>1.3461330027155589</v>
          </cell>
          <cell r="I49" t="str">
            <v/>
          </cell>
          <cell r="K49">
            <v>0.19902556565914481</v>
          </cell>
          <cell r="L49">
            <v>0.69320469127539597</v>
          </cell>
          <cell r="M49">
            <v>0.89223025693454083</v>
          </cell>
          <cell r="N49" t="str">
            <v/>
          </cell>
          <cell r="P49">
            <v>0.10068043769382171</v>
          </cell>
          <cell r="Q49">
            <v>2.7854402391336318E-2</v>
          </cell>
          <cell r="R49">
            <v>0.12853484008515803</v>
          </cell>
          <cell r="S49" t="str">
            <v/>
          </cell>
          <cell r="U49">
            <v>5.1395981856477866E-3</v>
          </cell>
          <cell r="V49">
            <v>5.6866313937223789E-4</v>
          </cell>
          <cell r="W49">
            <v>7.652563749528242E-2</v>
          </cell>
          <cell r="X49">
            <v>1.5534369471497708E-2</v>
          </cell>
          <cell r="Y49">
            <v>9.7768268291800159E-2</v>
          </cell>
          <cell r="Z49" t="str">
            <v/>
          </cell>
        </row>
        <row r="50">
          <cell r="B50" t="str">
            <v>351</v>
          </cell>
          <cell r="C50">
            <v>7.2076442966761398</v>
          </cell>
          <cell r="D50">
            <v>0.37907965356741252</v>
          </cell>
          <cell r="E50">
            <v>0.27583190420862075</v>
          </cell>
          <cell r="F50">
            <v>0.28865503608313803</v>
          </cell>
          <cell r="G50">
            <v>1.381971180114473</v>
          </cell>
          <cell r="H50">
            <v>9.5331820706497847</v>
          </cell>
          <cell r="I50" t="str">
            <v/>
          </cell>
          <cell r="K50">
            <v>0.52744154222816753</v>
          </cell>
          <cell r="L50">
            <v>3.341069355424612</v>
          </cell>
          <cell r="M50">
            <v>3.8685108976527793</v>
          </cell>
          <cell r="N50" t="str">
            <v/>
          </cell>
          <cell r="P50">
            <v>2.2494944462906288</v>
          </cell>
          <cell r="Q50">
            <v>0.43803286917107487</v>
          </cell>
          <cell r="R50">
            <v>2.6875273154617036</v>
          </cell>
          <cell r="S50" t="str">
            <v/>
          </cell>
          <cell r="U50">
            <v>2.4639870725428413E-2</v>
          </cell>
          <cell r="V50">
            <v>0.14995598711537209</v>
          </cell>
          <cell r="W50">
            <v>2.627866855497289E-4</v>
          </cell>
          <cell r="X50">
            <v>2.4806247064348936E-4</v>
          </cell>
          <cell r="Y50">
            <v>0.17510670699699371</v>
          </cell>
          <cell r="Z50" t="str">
            <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t="str">
            <v/>
          </cell>
          <cell r="P51">
            <v>2.1580165191504366E-2</v>
          </cell>
          <cell r="Q51">
            <v>1.2709832306793881E-2</v>
          </cell>
          <cell r="R51">
            <v>3.4289997498298246E-2</v>
          </cell>
          <cell r="S51" t="str">
            <v/>
          </cell>
          <cell r="U51">
            <v>5.8514848281448974E-4</v>
          </cell>
          <cell r="V51">
            <v>1.1911559125172728</v>
          </cell>
          <cell r="W51">
            <v>0.1525655420796565</v>
          </cell>
          <cell r="X51">
            <v>4.0355152760487671</v>
          </cell>
          <cell r="Y51">
            <v>5.3798218791285111</v>
          </cell>
          <cell r="Z51" t="str">
            <v/>
          </cell>
        </row>
        <row r="52">
          <cell r="B52" t="str">
            <v>353</v>
          </cell>
          <cell r="C52">
            <v>4.0293621996580606</v>
          </cell>
          <cell r="D52">
            <v>8.660722672141169E-2</v>
          </cell>
          <cell r="E52">
            <v>0.21971217386656131</v>
          </cell>
          <cell r="F52">
            <v>3.1603187406095032E-6</v>
          </cell>
          <cell r="G52">
            <v>1.9314410122035897</v>
          </cell>
          <cell r="H52">
            <v>6.267125772768364</v>
          </cell>
          <cell r="I52" t="str">
            <v/>
          </cell>
          <cell r="K52">
            <v>2.9104066340978769</v>
          </cell>
          <cell r="L52">
            <v>6.8083308607283755</v>
          </cell>
          <cell r="M52">
            <v>9.7187374948262519</v>
          </cell>
          <cell r="N52" t="str">
            <v/>
          </cell>
          <cell r="P52">
            <v>3.7370088213226484</v>
          </cell>
          <cell r="Q52">
            <v>1.1415458018744931</v>
          </cell>
          <cell r="R52">
            <v>4.8785546231971413</v>
          </cell>
          <cell r="S52" t="str">
            <v/>
          </cell>
          <cell r="U52">
            <v>1.7801044328896694E-3</v>
          </cell>
          <cell r="V52">
            <v>5.7922617605373782E-2</v>
          </cell>
          <cell r="W52">
            <v>4.4877173348059575E-4</v>
          </cell>
          <cell r="X52">
            <v>0.13711035141967842</v>
          </cell>
          <cell r="Y52">
            <v>0.19726184519142248</v>
          </cell>
          <cell r="Z52" t="str">
            <v/>
          </cell>
        </row>
        <row r="53">
          <cell r="B53" t="str">
            <v>354</v>
          </cell>
          <cell r="C53">
            <v>8.5576005957576307</v>
          </cell>
          <cell r="D53">
            <v>4.0502541667273802E-2</v>
          </cell>
          <cell r="E53">
            <v>0.42246660873617314</v>
          </cell>
          <cell r="F53">
            <v>0.28170724833093658</v>
          </cell>
          <cell r="G53">
            <v>2.4005834526948533</v>
          </cell>
          <cell r="H53">
            <v>11.702860447186868</v>
          </cell>
          <cell r="I53" t="str">
            <v/>
          </cell>
          <cell r="K53">
            <v>2.9069712659410505</v>
          </cell>
          <cell r="L53">
            <v>8.8478953819828536</v>
          </cell>
          <cell r="M53">
            <v>11.754866647923905</v>
          </cell>
          <cell r="N53" t="str">
            <v>DANGER</v>
          </cell>
          <cell r="P53">
            <v>0.34532038006073101</v>
          </cell>
          <cell r="Q53">
            <v>0.11374842688506574</v>
          </cell>
          <cell r="R53">
            <v>0.45906880694579677</v>
          </cell>
          <cell r="S53" t="str">
            <v/>
          </cell>
          <cell r="U53">
            <v>3.3464719925102866E-2</v>
          </cell>
          <cell r="V53">
            <v>2.5621265255061395E-3</v>
          </cell>
          <cell r="W53">
            <v>0.3113363294578948</v>
          </cell>
          <cell r="X53">
            <v>1.183806853049855E-2</v>
          </cell>
          <cell r="Y53">
            <v>0.35920124443900237</v>
          </cell>
          <cell r="Z53" t="str">
            <v/>
          </cell>
        </row>
        <row r="54">
          <cell r="B54" t="str">
            <v>355</v>
          </cell>
          <cell r="C54">
            <v>5.0786420595521999E-2</v>
          </cell>
          <cell r="D54">
            <v>8.6466434101280187E-2</v>
          </cell>
          <cell r="E54">
            <v>0.6176205156991369</v>
          </cell>
          <cell r="F54">
            <v>2.5802088495220001</v>
          </cell>
          <cell r="G54">
            <v>0.17118212464530477</v>
          </cell>
          <cell r="H54">
            <v>3.506264344563244</v>
          </cell>
          <cell r="I54" t="str">
            <v/>
          </cell>
          <cell r="K54">
            <v>0.10470264179775356</v>
          </cell>
          <cell r="L54">
            <v>0.98203857134442774</v>
          </cell>
          <cell r="M54">
            <v>1.0867412131421812</v>
          </cell>
          <cell r="N54" t="str">
            <v/>
          </cell>
          <cell r="P54">
            <v>2.3457578520089473</v>
          </cell>
          <cell r="Q54">
            <v>0.87698138873622156</v>
          </cell>
          <cell r="R54">
            <v>3.2227392407451689</v>
          </cell>
          <cell r="S54" t="str">
            <v/>
          </cell>
          <cell r="U54">
            <v>5.6411934083393282E-2</v>
          </cell>
          <cell r="V54">
            <v>0.15514964748398999</v>
          </cell>
          <cell r="W54">
            <v>1.7678421433391633</v>
          </cell>
          <cell r="X54">
            <v>2.0994175312190754E-3</v>
          </cell>
          <cell r="Y54">
            <v>1.9815031424377656</v>
          </cell>
          <cell r="Z54" t="str">
            <v/>
          </cell>
        </row>
        <row r="55">
          <cell r="B55" t="str">
            <v>356</v>
          </cell>
          <cell r="C55">
            <v>6.1453005318994567</v>
          </cell>
          <cell r="D55">
            <v>0.41306303964356783</v>
          </cell>
          <cell r="E55">
            <v>1.1719565833630452E-2</v>
          </cell>
          <cell r="F55">
            <v>7.1663732881002756E-3</v>
          </cell>
          <cell r="G55">
            <v>0.29905522143644758</v>
          </cell>
          <cell r="H55">
            <v>6.8763047321012039</v>
          </cell>
          <cell r="I55" t="str">
            <v/>
          </cell>
          <cell r="K55">
            <v>0.49664923462316835</v>
          </cell>
          <cell r="L55">
            <v>6.708398686202746</v>
          </cell>
          <cell r="M55">
            <v>7.2050479208259146</v>
          </cell>
          <cell r="N55" t="str">
            <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t="str">
            <v/>
          </cell>
        </row>
        <row r="56">
          <cell r="B56" t="str">
            <v>357</v>
          </cell>
          <cell r="C56">
            <v>5.2358406255221928</v>
          </cell>
          <cell r="D56">
            <v>0.25546245965883169</v>
          </cell>
          <cell r="E56">
            <v>6.0995033428130438E-2</v>
          </cell>
          <cell r="F56">
            <v>3.0984593401209891E-3</v>
          </cell>
          <cell r="G56">
            <v>0.43711334255975431</v>
          </cell>
          <cell r="H56">
            <v>5.99250992050903</v>
          </cell>
          <cell r="I56" t="str">
            <v/>
          </cell>
          <cell r="K56">
            <v>0.42906005279413639</v>
          </cell>
          <cell r="L56">
            <v>3.9610824073954825</v>
          </cell>
          <cell r="M56">
            <v>4.3901424601896188</v>
          </cell>
          <cell r="N56" t="str">
            <v/>
          </cell>
          <cell r="P56">
            <v>0.96808728815632639</v>
          </cell>
          <cell r="Q56">
            <v>0.21791236850262263</v>
          </cell>
          <cell r="R56">
            <v>1.185999656658949</v>
          </cell>
          <cell r="S56" t="str">
            <v/>
          </cell>
          <cell r="U56">
            <v>2.0220857104972498E-2</v>
          </cell>
          <cell r="V56">
            <v>2.5442308724572652E-2</v>
          </cell>
          <cell r="W56">
            <v>0.16488673113746705</v>
          </cell>
          <cell r="X56">
            <v>1.2180227032315523</v>
          </cell>
          <cell r="Y56">
            <v>1.4285726001985646</v>
          </cell>
          <cell r="Z56" t="str">
            <v/>
          </cell>
        </row>
        <row r="57">
          <cell r="B57" t="str">
            <v>358</v>
          </cell>
          <cell r="C57">
            <v>9.760351982735177E-2</v>
          </cell>
          <cell r="D57">
            <v>0.72155372453977973</v>
          </cell>
          <cell r="E57">
            <v>5.761560245244852E-3</v>
          </cell>
          <cell r="F57">
            <v>0.19703085606354026</v>
          </cell>
          <cell r="G57">
            <v>9.9030992202051959E-4</v>
          </cell>
          <cell r="H57">
            <v>1.0229399705979372</v>
          </cell>
          <cell r="I57" t="str">
            <v/>
          </cell>
          <cell r="K57">
            <v>2.5473854813819242E-2</v>
          </cell>
          <cell r="L57">
            <v>0.18180544152156589</v>
          </cell>
          <cell r="M57">
            <v>0.20727929633538514</v>
          </cell>
          <cell r="N57" t="str">
            <v/>
          </cell>
          <cell r="P57">
            <v>2.6511281529249642E-2</v>
          </cell>
          <cell r="Q57">
            <v>3.687703895285728E-3</v>
          </cell>
          <cell r="R57">
            <v>3.019898542453537E-2</v>
          </cell>
          <cell r="S57" t="str">
            <v/>
          </cell>
          <cell r="U57">
            <v>3.0369895840752169E-3</v>
          </cell>
          <cell r="V57">
            <v>0.3590593959688384</v>
          </cell>
          <cell r="W57">
            <v>0.23815604814130489</v>
          </cell>
          <cell r="X57">
            <v>0.38786809187355659</v>
          </cell>
          <cell r="Y57">
            <v>0.98812052556777519</v>
          </cell>
          <cell r="Z57" t="str">
            <v/>
          </cell>
        </row>
        <row r="58">
          <cell r="B58" t="str">
            <v>359</v>
          </cell>
          <cell r="C58">
            <v>0.30581335940582377</v>
          </cell>
          <cell r="D58">
            <v>2.2483193128261418</v>
          </cell>
          <cell r="E58">
            <v>1.6961406544720508</v>
          </cell>
          <cell r="F58">
            <v>0.20049896123460095</v>
          </cell>
          <cell r="G58">
            <v>5.30388038690609E-3</v>
          </cell>
          <cell r="H58">
            <v>4.4560761683255237</v>
          </cell>
          <cell r="I58" t="str">
            <v/>
          </cell>
          <cell r="K58">
            <v>5.7089399690111481E-2</v>
          </cell>
          <cell r="L58">
            <v>2.4090317054419192</v>
          </cell>
          <cell r="M58">
            <v>2.4661211051320309</v>
          </cell>
          <cell r="N58" t="str">
            <v/>
          </cell>
          <cell r="P58">
            <v>2.8641701043187019E-2</v>
          </cell>
          <cell r="Q58">
            <v>5.8921762656039458E-3</v>
          </cell>
          <cell r="R58">
            <v>3.4533877308790963E-2</v>
          </cell>
          <cell r="S58" t="str">
            <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t="str">
            <v/>
          </cell>
          <cell r="K59">
            <v>2.1214731342461397E-5</v>
          </cell>
          <cell r="L59">
            <v>1.2176269058895529E-3</v>
          </cell>
          <cell r="M59">
            <v>1.2388416372320144E-3</v>
          </cell>
          <cell r="N59" t="str">
            <v/>
          </cell>
          <cell r="P59">
            <v>2.7381877882932422</v>
          </cell>
          <cell r="Q59">
            <v>0.7519591845008281</v>
          </cell>
          <cell r="R59">
            <v>3.4901469727940704</v>
          </cell>
          <cell r="S59" t="str">
            <v/>
          </cell>
          <cell r="U59">
            <v>0.66819201250455296</v>
          </cell>
          <cell r="V59">
            <v>0.26528152208501143</v>
          </cell>
          <cell r="W59">
            <v>0.57452222546187193</v>
          </cell>
          <cell r="X59">
            <v>2.0997847043499727</v>
          </cell>
          <cell r="Y59">
            <v>3.6077804644014089</v>
          </cell>
          <cell r="Z59" t="str">
            <v/>
          </cell>
        </row>
        <row r="60">
          <cell r="B60" t="str">
            <v>371</v>
          </cell>
          <cell r="C60">
            <v>5.6343276692298189E-3</v>
          </cell>
          <cell r="D60">
            <v>0.18016384641354038</v>
          </cell>
          <cell r="E60">
            <v>0.29901736458302319</v>
          </cell>
          <cell r="F60">
            <v>0.10116108376801375</v>
          </cell>
          <cell r="G60">
            <v>1.4578270568176836E-2</v>
          </cell>
          <cell r="H60">
            <v>0.60055489300198406</v>
          </cell>
          <cell r="I60" t="str">
            <v/>
          </cell>
          <cell r="K60">
            <v>1.1764289140244014E-4</v>
          </cell>
          <cell r="L60">
            <v>2.3923203169372133E-3</v>
          </cell>
          <cell r="M60">
            <v>2.5099632083396533E-3</v>
          </cell>
          <cell r="N60" t="str">
            <v/>
          </cell>
          <cell r="P60">
            <v>1.0337576337002254</v>
          </cell>
          <cell r="Q60">
            <v>0.27800487776344784</v>
          </cell>
          <cell r="R60">
            <v>1.3117625114636733</v>
          </cell>
          <cell r="S60" t="str">
            <v/>
          </cell>
          <cell r="U60">
            <v>0.32471648894706179</v>
          </cell>
          <cell r="V60">
            <v>2.1113032950204911</v>
          </cell>
          <cell r="W60">
            <v>0.13566976170734088</v>
          </cell>
          <cell r="X60">
            <v>1.2372902266980768</v>
          </cell>
          <cell r="Y60">
            <v>3.8089797723729708</v>
          </cell>
          <cell r="Z60" t="str">
            <v/>
          </cell>
        </row>
        <row r="61">
          <cell r="B61" t="str">
            <v>372</v>
          </cell>
          <cell r="C61">
            <v>5.8450834009318191</v>
          </cell>
          <cell r="D61">
            <v>0.24914240371116408</v>
          </cell>
          <cell r="E61">
            <v>6.9009841622054303E-3</v>
          </cell>
          <cell r="F61">
            <v>1.3612296888110892E-2</v>
          </cell>
          <cell r="G61">
            <v>0.44125292964272067</v>
          </cell>
          <cell r="H61">
            <v>6.5559920153360203</v>
          </cell>
          <cell r="I61" t="str">
            <v/>
          </cell>
          <cell r="K61">
            <v>0.72373907825817796</v>
          </cell>
          <cell r="L61">
            <v>8.8916515328861383</v>
          </cell>
          <cell r="M61">
            <v>9.615390611144317</v>
          </cell>
          <cell r="N61" t="str">
            <v/>
          </cell>
          <cell r="P61">
            <v>0.35468783909900697</v>
          </cell>
          <cell r="Q61">
            <v>8.9177830775908878E-2</v>
          </cell>
          <cell r="R61">
            <v>0.44386566987491582</v>
          </cell>
          <cell r="S61" t="str">
            <v/>
          </cell>
          <cell r="U61">
            <v>1.2267690632425233E-2</v>
          </cell>
          <cell r="V61">
            <v>9.5607776757956689E-2</v>
          </cell>
          <cell r="W61">
            <v>7.3504292663539609E-3</v>
          </cell>
          <cell r="X61">
            <v>5.5840204779780055E-5</v>
          </cell>
          <cell r="Y61">
            <v>0.11528173686151566</v>
          </cell>
          <cell r="Z61" t="str">
            <v/>
          </cell>
        </row>
        <row r="62">
          <cell r="B62" t="str">
            <v>373</v>
          </cell>
          <cell r="C62">
            <v>3.3112803303092096E-2</v>
          </cell>
          <cell r="D62">
            <v>1.7535489463855241</v>
          </cell>
          <cell r="E62">
            <v>6.4143139340145053E-2</v>
          </cell>
          <cell r="F62">
            <v>1.1286431935939596</v>
          </cell>
          <cell r="G62">
            <v>0.30554426421911329</v>
          </cell>
          <cell r="H62">
            <v>3.2849923468418343</v>
          </cell>
          <cell r="I62" t="str">
            <v/>
          </cell>
          <cell r="K62">
            <v>2.0473198145252035E-3</v>
          </cell>
          <cell r="L62">
            <v>1.0723390700881489E-2</v>
          </cell>
          <cell r="M62">
            <v>1.2770710515406692E-2</v>
          </cell>
          <cell r="N62" t="str">
            <v/>
          </cell>
          <cell r="P62">
            <v>0.24896755487896363</v>
          </cell>
          <cell r="Q62">
            <v>6.2497094641599589E-2</v>
          </cell>
          <cell r="R62">
            <v>0.31146464952056324</v>
          </cell>
          <cell r="S62" t="str">
            <v/>
          </cell>
          <cell r="U62">
            <v>0.19417027996379296</v>
          </cell>
          <cell r="V62">
            <v>0.12524286849080268</v>
          </cell>
          <cell r="W62">
            <v>0.98637210772881911</v>
          </cell>
          <cell r="X62">
            <v>0.48649092618736361</v>
          </cell>
          <cell r="Y62">
            <v>1.7922761823707782</v>
          </cell>
          <cell r="Z62" t="str">
            <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t="str">
            <v/>
          </cell>
          <cell r="K64">
            <v>2.4980091433054113E-4</v>
          </cell>
          <cell r="L64">
            <v>1.4656340908549921E-3</v>
          </cell>
          <cell r="M64">
            <v>1.7154350051855332E-3</v>
          </cell>
          <cell r="N64" t="str">
            <v/>
          </cell>
          <cell r="P64">
            <v>0.36817431826796471</v>
          </cell>
          <cell r="Q64">
            <v>7.1589450774326824E-2</v>
          </cell>
          <cell r="R64">
            <v>0.43976376904229153</v>
          </cell>
          <cell r="S64" t="str">
            <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t="str">
            <v/>
          </cell>
          <cell r="U65">
            <v>0.10131957214541287</v>
          </cell>
          <cell r="V65">
            <v>0.89053513936154138</v>
          </cell>
          <cell r="W65">
            <v>0.91434639632952608</v>
          </cell>
          <cell r="X65">
            <v>2.5293333984766364</v>
          </cell>
          <cell r="Y65">
            <v>4.4355345063131164</v>
          </cell>
          <cell r="Z65" t="str">
            <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t="str">
            <v/>
          </cell>
          <cell r="K67">
            <v>5.0678376547401711E-2</v>
          </cell>
          <cell r="L67">
            <v>1.0024011089969014</v>
          </cell>
          <cell r="M67">
            <v>1.0530794855443031</v>
          </cell>
          <cell r="N67" t="str">
            <v/>
          </cell>
          <cell r="P67">
            <v>0.95863284061631926</v>
          </cell>
          <cell r="Q67">
            <v>0.20125296226166509</v>
          </cell>
          <cell r="R67">
            <v>1.1598858028779844</v>
          </cell>
          <cell r="S67" t="str">
            <v/>
          </cell>
          <cell r="U67">
            <v>0.71157232607856347</v>
          </cell>
          <cell r="V67">
            <v>0.51017683141127901</v>
          </cell>
          <cell r="W67">
            <v>0.73587940893329484</v>
          </cell>
          <cell r="X67">
            <v>1.8177414562080092</v>
          </cell>
          <cell r="Y67">
            <v>3.7753700226311464</v>
          </cell>
          <cell r="Z67" t="str">
            <v/>
          </cell>
        </row>
        <row r="68">
          <cell r="B68" t="str">
            <v>390</v>
          </cell>
          <cell r="C68">
            <v>0.67322226140668773</v>
          </cell>
          <cell r="D68">
            <v>1.2959326768728942E-2</v>
          </cell>
          <cell r="E68">
            <v>1.7537046499744506</v>
          </cell>
          <cell r="F68">
            <v>6.11066245966598E-3</v>
          </cell>
          <cell r="G68">
            <v>2.2301056461047266E-2</v>
          </cell>
          <cell r="H68">
            <v>2.4682979570705803</v>
          </cell>
          <cell r="I68" t="str">
            <v/>
          </cell>
          <cell r="K68">
            <v>3.9787704137806063E-4</v>
          </cell>
          <cell r="L68">
            <v>1.2191201220978233E-2</v>
          </cell>
          <cell r="M68">
            <v>1.2589078262356293E-2</v>
          </cell>
          <cell r="N68" t="str">
            <v/>
          </cell>
          <cell r="P68">
            <v>4.3878156301795448</v>
          </cell>
          <cell r="Q68">
            <v>1.1662424282841173</v>
          </cell>
          <cell r="R68">
            <v>5.5540580584636619</v>
          </cell>
          <cell r="S68" t="str">
            <v/>
          </cell>
          <cell r="U68">
            <v>0.44801007002569032</v>
          </cell>
          <cell r="V68">
            <v>0.93211826093135075</v>
          </cell>
          <cell r="W68">
            <v>1.1798341159264127</v>
          </cell>
          <cell r="X68">
            <v>4.3279741325934671</v>
          </cell>
          <cell r="Y68">
            <v>6.8879365794769214</v>
          </cell>
          <cell r="Z68" t="str">
            <v/>
          </cell>
        </row>
        <row r="69">
          <cell r="B69" t="str">
            <v>391</v>
          </cell>
          <cell r="C69">
            <v>3.7075073153022289E-2</v>
          </cell>
          <cell r="D69">
            <v>0.69727325209696422</v>
          </cell>
          <cell r="E69">
            <v>1.5023615812766087</v>
          </cell>
          <cell r="F69">
            <v>2.1371950734145009E-2</v>
          </cell>
          <cell r="G69">
            <v>0.11709222698453275</v>
          </cell>
          <cell r="H69">
            <v>2.3751740842452733</v>
          </cell>
          <cell r="I69" t="str">
            <v/>
          </cell>
          <cell r="K69">
            <v>2.1403352623480764E-2</v>
          </cell>
          <cell r="L69">
            <v>0.10081717132301378</v>
          </cell>
          <cell r="M69">
            <v>0.12222052394649455</v>
          </cell>
          <cell r="N69" t="str">
            <v/>
          </cell>
          <cell r="P69">
            <v>1.3557443245008169</v>
          </cell>
          <cell r="Q69">
            <v>0.5038188461562948</v>
          </cell>
          <cell r="R69">
            <v>1.8595631706571116</v>
          </cell>
          <cell r="S69" t="str">
            <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t="str">
            <v/>
          </cell>
          <cell r="K70">
            <v>1.7778245318746365E-3</v>
          </cell>
          <cell r="L70">
            <v>5.7482993197278981E-2</v>
          </cell>
          <cell r="M70">
            <v>5.926081772915362E-2</v>
          </cell>
          <cell r="N70" t="str">
            <v/>
          </cell>
          <cell r="P70">
            <v>2.0839590371000017E-2</v>
          </cell>
          <cell r="Q70">
            <v>3.605063066411892E-3</v>
          </cell>
          <cell r="R70">
            <v>2.4444653437411909E-2</v>
          </cell>
          <cell r="S70" t="str">
            <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t="str">
            <v/>
          </cell>
          <cell r="K71">
            <v>1.7817755160848521E-3</v>
          </cell>
          <cell r="L71">
            <v>5.5791845847412549E-2</v>
          </cell>
          <cell r="M71">
            <v>5.7573621363497404E-2</v>
          </cell>
          <cell r="N71" t="str">
            <v/>
          </cell>
          <cell r="P71">
            <v>3.2347805915443453</v>
          </cell>
          <cell r="Q71">
            <v>1.2151973270188792</v>
          </cell>
          <cell r="R71">
            <v>4.4499779185632242</v>
          </cell>
          <cell r="S71" t="str">
            <v/>
          </cell>
          <cell r="U71">
            <v>6.6943369228209801E-2</v>
          </cell>
          <cell r="V71">
            <v>1.1053888875142521E-2</v>
          </cell>
          <cell r="W71">
            <v>2.0247738907257218</v>
          </cell>
          <cell r="X71">
            <v>2.4415139136635307</v>
          </cell>
          <cell r="Y71">
            <v>4.5442850624926052</v>
          </cell>
          <cell r="Z71" t="str">
            <v/>
          </cell>
        </row>
        <row r="72">
          <cell r="B72" t="str">
            <v>394</v>
          </cell>
          <cell r="C72">
            <v>3.003164011723706</v>
          </cell>
          <cell r="D72">
            <v>0.19300564961646965</v>
          </cell>
          <cell r="E72">
            <v>0.55540679494305456</v>
          </cell>
          <cell r="F72">
            <v>0.55897485270925351</v>
          </cell>
          <cell r="G72">
            <v>0.14772460990223943</v>
          </cell>
          <cell r="H72">
            <v>4.4582759188947225</v>
          </cell>
          <cell r="I72" t="str">
            <v/>
          </cell>
          <cell r="K72">
            <v>8.1585397469765619E-2</v>
          </cell>
          <cell r="L72">
            <v>2.2540879815218564</v>
          </cell>
          <cell r="M72">
            <v>2.335673378991622</v>
          </cell>
          <cell r="N72" t="str">
            <v/>
          </cell>
          <cell r="P72">
            <v>4.4118076732424814E-2</v>
          </cell>
          <cell r="Q72">
            <v>1.322397369185537E-2</v>
          </cell>
          <cell r="R72">
            <v>5.7342050424280186E-2</v>
          </cell>
          <cell r="S72" t="str">
            <v/>
          </cell>
          <cell r="U72">
            <v>3.5094647734079677E-5</v>
          </cell>
          <cell r="V72">
            <v>2.3197412167629626E-2</v>
          </cell>
          <cell r="W72">
            <v>0.10109342132728258</v>
          </cell>
          <cell r="X72">
            <v>0.95698613836681334</v>
          </cell>
          <cell r="Y72">
            <v>1.0813120665094595</v>
          </cell>
          <cell r="Z72" t="str">
            <v/>
          </cell>
        </row>
        <row r="73">
          <cell r="B73" t="str">
            <v>420</v>
          </cell>
          <cell r="G73">
            <v>0</v>
          </cell>
          <cell r="H73">
            <v>0</v>
          </cell>
          <cell r="I73" t="str">
            <v/>
          </cell>
          <cell r="K73">
            <v>0</v>
          </cell>
          <cell r="M73">
            <v>0</v>
          </cell>
          <cell r="N73" t="str">
            <v/>
          </cell>
          <cell r="Q73">
            <v>0</v>
          </cell>
          <cell r="R73">
            <v>0</v>
          </cell>
          <cell r="S73" t="str">
            <v/>
          </cell>
          <cell r="U73">
            <v>0</v>
          </cell>
          <cell r="W73">
            <v>0</v>
          </cell>
          <cell r="Y73">
            <v>0</v>
          </cell>
          <cell r="Z73" t="str">
            <v/>
          </cell>
        </row>
        <row r="74">
          <cell r="B74" t="str">
            <v>800</v>
          </cell>
          <cell r="C74">
            <v>1.1913446895916691E-2</v>
          </cell>
          <cell r="D74">
            <v>0.7072380210362299</v>
          </cell>
          <cell r="F74">
            <v>0.22816765990600793</v>
          </cell>
          <cell r="G74">
            <v>3.146141245934287E-2</v>
          </cell>
          <cell r="H74">
            <v>0.97878054029749739</v>
          </cell>
          <cell r="I74" t="str">
            <v/>
          </cell>
          <cell r="K74">
            <v>6.7115602583538254E-3</v>
          </cell>
          <cell r="L74">
            <v>0.2753417595989508</v>
          </cell>
          <cell r="M74">
            <v>0.28205331985730464</v>
          </cell>
          <cell r="N74" t="str">
            <v/>
          </cell>
          <cell r="P74">
            <v>4.0312021579062467</v>
          </cell>
          <cell r="Q74">
            <v>0.4651387105276425</v>
          </cell>
          <cell r="R74">
            <v>4.4963408684338892</v>
          </cell>
          <cell r="S74" t="str">
            <v/>
          </cell>
          <cell r="U74">
            <v>0.51782532453701913</v>
          </cell>
          <cell r="V74">
            <v>0.52790104205608235</v>
          </cell>
          <cell r="W74">
            <v>1.2044346416892397</v>
          </cell>
          <cell r="X74">
            <v>1.6297026687887708E-2</v>
          </cell>
          <cell r="Y74">
            <v>2.266458034970229</v>
          </cell>
          <cell r="Z74" t="str">
            <v/>
          </cell>
        </row>
        <row r="75">
          <cell r="B75" t="str">
            <v>801</v>
          </cell>
          <cell r="C75">
            <v>2.3174476943739149E-2</v>
          </cell>
          <cell r="D75">
            <v>3.2084161596970882E-2</v>
          </cell>
          <cell r="E75">
            <v>1.0871626165041131E-2</v>
          </cell>
          <cell r="F75">
            <v>1.1249036367833283</v>
          </cell>
          <cell r="G75">
            <v>0.11491539792281838</v>
          </cell>
          <cell r="H75">
            <v>1.3059492994118977</v>
          </cell>
          <cell r="I75" t="str">
            <v/>
          </cell>
          <cell r="K75">
            <v>7.8933632348793907E-3</v>
          </cell>
          <cell r="L75">
            <v>5.1070060129670948E-2</v>
          </cell>
          <cell r="M75">
            <v>5.8963423364550335E-2</v>
          </cell>
          <cell r="N75" t="str">
            <v/>
          </cell>
          <cell r="P75">
            <v>2.4375716611365759</v>
          </cell>
          <cell r="Q75">
            <v>0.69513137498527622</v>
          </cell>
          <cell r="R75">
            <v>3.132703036121852</v>
          </cell>
          <cell r="S75" t="str">
            <v/>
          </cell>
          <cell r="U75">
            <v>0.56299253567191876</v>
          </cell>
          <cell r="V75">
            <v>0.354405565443209</v>
          </cell>
          <cell r="W75">
            <v>8.0570009805527789E-4</v>
          </cell>
          <cell r="X75">
            <v>4.5372268951859178</v>
          </cell>
          <cell r="Y75">
            <v>5.4554306963991008</v>
          </cell>
          <cell r="Z75" t="str">
            <v/>
          </cell>
        </row>
        <row r="76">
          <cell r="B76" t="str">
            <v>802</v>
          </cell>
          <cell r="C76">
            <v>1.9882680298890534E-2</v>
          </cell>
          <cell r="D76">
            <v>9.1480326902013728E-2</v>
          </cell>
          <cell r="E76">
            <v>0.24791817476843284</v>
          </cell>
          <cell r="F76">
            <v>0.11881838643284401</v>
          </cell>
          <cell r="G76">
            <v>7.1829746685139898E-3</v>
          </cell>
          <cell r="H76">
            <v>0.48528254307069513</v>
          </cell>
          <cell r="I76" t="str">
            <v/>
          </cell>
          <cell r="K76">
            <v>3.8618383790216572E-3</v>
          </cell>
          <cell r="L76">
            <v>0.11988736497228601</v>
          </cell>
          <cell r="M76">
            <v>0.12374920335130767</v>
          </cell>
          <cell r="N76" t="str">
            <v/>
          </cell>
          <cell r="P76">
            <v>8.3855851098938325E-2</v>
          </cell>
          <cell r="Q76">
            <v>1.0373919723579584E-2</v>
          </cell>
          <cell r="R76">
            <v>9.4229770822517905E-2</v>
          </cell>
          <cell r="S76" t="str">
            <v/>
          </cell>
          <cell r="U76">
            <v>1.247688433204913E-3</v>
          </cell>
          <cell r="V76">
            <v>3.3155332027682526E-3</v>
          </cell>
          <cell r="W76">
            <v>0.11800521906212968</v>
          </cell>
          <cell r="X76">
            <v>0.10814478168448211</v>
          </cell>
          <cell r="Y76">
            <v>0.23071322238258496</v>
          </cell>
          <cell r="Z76" t="str">
            <v/>
          </cell>
        </row>
        <row r="77">
          <cell r="B77" t="str">
            <v>803</v>
          </cell>
          <cell r="C77">
            <v>0.37777904924130618</v>
          </cell>
          <cell r="D77">
            <v>6.3889588821304653</v>
          </cell>
          <cell r="E77">
            <v>1.4082145876681119E-2</v>
          </cell>
          <cell r="F77">
            <v>0.17834522642290096</v>
          </cell>
          <cell r="G77">
            <v>4.7076613810181425E-2</v>
          </cell>
          <cell r="H77">
            <v>7.0062419174815354</v>
          </cell>
          <cell r="I77" t="str">
            <v/>
          </cell>
          <cell r="K77">
            <v>9.1294517929415252E-3</v>
          </cell>
          <cell r="L77">
            <v>0.27830710259511815</v>
          </cell>
          <cell r="M77">
            <v>0.28743655438805965</v>
          </cell>
          <cell r="N77" t="str">
            <v/>
          </cell>
          <cell r="P77">
            <v>0.11516207202845476</v>
          </cell>
          <cell r="Q77">
            <v>1.153274159940312E-2</v>
          </cell>
          <cell r="R77">
            <v>0.12669481362785787</v>
          </cell>
          <cell r="S77" t="str">
            <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t="str">
            <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t="str">
            <v/>
          </cell>
          <cell r="K80">
            <v>2.7979296803389697E-4</v>
          </cell>
          <cell r="L80">
            <v>2.7437197927821105E-2</v>
          </cell>
          <cell r="M80">
            <v>2.7716990895855002E-2</v>
          </cell>
          <cell r="N80" t="str">
            <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t="str">
            <v/>
          </cell>
          <cell r="K81">
            <v>0.12625841929714207</v>
          </cell>
          <cell r="L81">
            <v>2.2482486595852862</v>
          </cell>
          <cell r="M81">
            <v>2.3745070788824281</v>
          </cell>
          <cell r="N81" t="str">
            <v/>
          </cell>
          <cell r="P81">
            <v>3.108087051118205</v>
          </cell>
          <cell r="Q81">
            <v>0.70793420758180858</v>
          </cell>
          <cell r="R81">
            <v>3.8160212587000135</v>
          </cell>
          <cell r="S81" t="str">
            <v/>
          </cell>
          <cell r="U81">
            <v>0.28479482879905399</v>
          </cell>
          <cell r="V81">
            <v>2.1698864791729531E-2</v>
          </cell>
          <cell r="W81">
            <v>4.2603633611609864</v>
          </cell>
          <cell r="X81">
            <v>1.7062588793182278</v>
          </cell>
          <cell r="Y81">
            <v>6.273115934069998</v>
          </cell>
          <cell r="Z81" t="str">
            <v/>
          </cell>
        </row>
        <row r="82">
          <cell r="B82" t="str">
            <v>810</v>
          </cell>
          <cell r="C82">
            <v>0.26267739678824886</v>
          </cell>
          <cell r="D82">
            <v>0.21067176207005364</v>
          </cell>
          <cell r="E82">
            <v>0.55591265310887561</v>
          </cell>
          <cell r="F82">
            <v>5.9228117235390759E-2</v>
          </cell>
          <cell r="G82">
            <v>2.2742684663710055E-3</v>
          </cell>
          <cell r="H82">
            <v>1.0907641976689399</v>
          </cell>
          <cell r="I82" t="str">
            <v/>
          </cell>
          <cell r="K82">
            <v>7.5072994661244423E-3</v>
          </cell>
          <cell r="L82">
            <v>0.11325035901946262</v>
          </cell>
          <cell r="M82">
            <v>0.12075765848558706</v>
          </cell>
          <cell r="N82" t="str">
            <v/>
          </cell>
          <cell r="P82">
            <v>4.0034413192517624</v>
          </cell>
          <cell r="Q82">
            <v>1.7052495997677692</v>
          </cell>
          <cell r="R82">
            <v>5.7086909190195314</v>
          </cell>
          <cell r="S82" t="str">
            <v/>
          </cell>
          <cell r="U82">
            <v>0.51655605110523917</v>
          </cell>
          <cell r="V82">
            <v>1.1844717322102587</v>
          </cell>
          <cell r="W82">
            <v>1.7197606260955476</v>
          </cell>
          <cell r="X82">
            <v>2.1058794330004074</v>
          </cell>
          <cell r="Y82">
            <v>5.5266678424114524</v>
          </cell>
          <cell r="Z82" t="str">
            <v/>
          </cell>
        </row>
        <row r="83">
          <cell r="B83" t="str">
            <v>811</v>
          </cell>
          <cell r="C83">
            <v>5.9852730313646898</v>
          </cell>
          <cell r="D83">
            <v>0.56128674431503056</v>
          </cell>
          <cell r="E83">
            <v>0.2777337507316528</v>
          </cell>
          <cell r="F83">
            <v>0.98051338637175534</v>
          </cell>
          <cell r="G83">
            <v>5.2708962975695573E-3</v>
          </cell>
          <cell r="H83">
            <v>7.8100778090806982</v>
          </cell>
          <cell r="I83" t="str">
            <v/>
          </cell>
          <cell r="K83">
            <v>5.204522732088949E-3</v>
          </cell>
          <cell r="L83">
            <v>0.41335476098853924</v>
          </cell>
          <cell r="M83">
            <v>0.41855928372062817</v>
          </cell>
          <cell r="N83" t="str">
            <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t="str">
            <v/>
          </cell>
        </row>
        <row r="84">
          <cell r="B84" t="str">
            <v>812</v>
          </cell>
          <cell r="C84">
            <v>7.3829365079364944E-4</v>
          </cell>
          <cell r="D84">
            <v>0.9680166666666663</v>
          </cell>
          <cell r="F84">
            <v>0.7392096899224806</v>
          </cell>
          <cell r="G84">
            <v>6.9571319867180476E-3</v>
          </cell>
          <cell r="H84">
            <v>1.7149217822266587</v>
          </cell>
          <cell r="I84" t="str">
            <v/>
          </cell>
          <cell r="K84">
            <v>7.9498999905819059E-2</v>
          </cell>
          <cell r="L84">
            <v>3.0441492047270109</v>
          </cell>
          <cell r="M84">
            <v>3.12364820463283</v>
          </cell>
          <cell r="N84" t="str">
            <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t="str">
            <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t="str">
            <v/>
          </cell>
        </row>
        <row r="86">
          <cell r="B86" t="str">
            <v>815</v>
          </cell>
          <cell r="C86">
            <v>0.72162934776125498</v>
          </cell>
          <cell r="D86">
            <v>1.077158202019139E-2</v>
          </cell>
          <cell r="E86">
            <v>0.11629587400598891</v>
          </cell>
          <cell r="F86">
            <v>0.44592781610154936</v>
          </cell>
          <cell r="G86">
            <v>2.2425146996547608E-2</v>
          </cell>
          <cell r="H86">
            <v>1.3170497668855321</v>
          </cell>
          <cell r="I86" t="str">
            <v/>
          </cell>
          <cell r="K86">
            <v>8.7182484050117859E-3</v>
          </cell>
          <cell r="L86">
            <v>0.37210495004000865</v>
          </cell>
          <cell r="M86">
            <v>0.38082319844502044</v>
          </cell>
          <cell r="N86" t="str">
            <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t="str">
            <v/>
          </cell>
        </row>
        <row r="87">
          <cell r="B87" t="str">
            <v>816</v>
          </cell>
          <cell r="C87">
            <v>9.7028705724358066E-2</v>
          </cell>
          <cell r="D87">
            <v>2.5312173138260161E-2</v>
          </cell>
          <cell r="E87">
            <v>2.5312173138260161E-2</v>
          </cell>
          <cell r="F87">
            <v>1.0214987197084403E-2</v>
          </cell>
          <cell r="G87">
            <v>1.2468439786101724E-3</v>
          </cell>
          <cell r="H87">
            <v>0.15911488317657296</v>
          </cell>
          <cell r="I87" t="str">
            <v/>
          </cell>
          <cell r="K87">
            <v>1.2753499464255639E-2</v>
          </cell>
          <cell r="L87">
            <v>0.35223950901277029</v>
          </cell>
          <cell r="M87">
            <v>0.36499300847702593</v>
          </cell>
          <cell r="N87" t="str">
            <v/>
          </cell>
          <cell r="P87">
            <v>0.30457182483339751</v>
          </cell>
          <cell r="Q87">
            <v>3.1668018484207E-2</v>
          </cell>
          <cell r="R87">
            <v>0.33623984331760448</v>
          </cell>
          <cell r="S87" t="str">
            <v/>
          </cell>
          <cell r="U87">
            <v>6.1294835411923564E-2</v>
          </cell>
          <cell r="V87">
            <v>1.3119495959493064</v>
          </cell>
          <cell r="W87">
            <v>8.7528604118993478E-2</v>
          </cell>
          <cell r="X87">
            <v>0.50400121146856924</v>
          </cell>
          <cell r="Y87">
            <v>1.9647742469487928</v>
          </cell>
          <cell r="Z87" t="str">
            <v/>
          </cell>
        </row>
        <row r="88">
          <cell r="B88" t="str">
            <v>821</v>
          </cell>
          <cell r="C88">
            <v>2.9074870505416801E-2</v>
          </cell>
          <cell r="D88">
            <v>9.886313669950679E-3</v>
          </cell>
          <cell r="E88">
            <v>8.6687654779871365E-2</v>
          </cell>
          <cell r="F88">
            <v>9.9956381744819925E-2</v>
          </cell>
          <cell r="G88">
            <v>9.7470746785414554E-5</v>
          </cell>
          <cell r="H88">
            <v>0.22570269144684421</v>
          </cell>
          <cell r="I88" t="str">
            <v/>
          </cell>
          <cell r="K88">
            <v>4.9508276473885476E-2</v>
          </cell>
          <cell r="L88">
            <v>5.9435717329327793E-2</v>
          </cell>
          <cell r="M88">
            <v>0.10894399380321326</v>
          </cell>
          <cell r="N88" t="str">
            <v/>
          </cell>
          <cell r="P88">
            <v>2.9323157897114406E-2</v>
          </cell>
          <cell r="Q88">
            <v>9.2023996300638882E-3</v>
          </cell>
          <cell r="R88">
            <v>3.8525557527178296E-2</v>
          </cell>
          <cell r="S88" t="str">
            <v/>
          </cell>
          <cell r="U88">
            <v>0.64343617998353686</v>
          </cell>
          <cell r="V88">
            <v>1.5305725141443456</v>
          </cell>
          <cell r="W88">
            <v>0.41696165484463049</v>
          </cell>
          <cell r="X88">
            <v>2.2780943695808239E-3</v>
          </cell>
          <cell r="Y88">
            <v>2.5932484433420941</v>
          </cell>
          <cell r="Z88" t="str">
            <v/>
          </cell>
        </row>
        <row r="89">
          <cell r="B89" t="str">
            <v>822</v>
          </cell>
          <cell r="C89">
            <v>1.2030549272129504E-2</v>
          </cell>
          <cell r="D89">
            <v>3.7226605294891921E-3</v>
          </cell>
          <cell r="E89">
            <v>1.3619489742033704E-4</v>
          </cell>
          <cell r="F89">
            <v>1.5148191059348934E-2</v>
          </cell>
          <cell r="G89">
            <v>8.7631223602080617E-4</v>
          </cell>
          <cell r="H89">
            <v>3.1913907994408776E-2</v>
          </cell>
          <cell r="I89" t="str">
            <v/>
          </cell>
          <cell r="K89">
            <v>3.5410956834120919E-3</v>
          </cell>
          <cell r="L89">
            <v>1.6599584181546903E-2</v>
          </cell>
          <cell r="M89">
            <v>2.0140679864958995E-2</v>
          </cell>
          <cell r="N89" t="str">
            <v/>
          </cell>
          <cell r="P89">
            <v>1.3044149428836123E-2</v>
          </cell>
          <cell r="Q89">
            <v>2.1100829958414025E-3</v>
          </cell>
          <cell r="R89">
            <v>1.5154232424677526E-2</v>
          </cell>
          <cell r="S89" t="str">
            <v/>
          </cell>
          <cell r="U89">
            <v>2.4847382712778437E-3</v>
          </cell>
          <cell r="V89">
            <v>1.3817517972047211E-2</v>
          </cell>
          <cell r="W89">
            <v>4.0730743275811674E-3</v>
          </cell>
          <cell r="X89">
            <v>7.0236767268191617E-3</v>
          </cell>
          <cell r="Y89">
            <v>2.7399007297725382E-2</v>
          </cell>
          <cell r="Z89" t="str">
            <v/>
          </cell>
        </row>
        <row r="90">
          <cell r="B90" t="str">
            <v>823</v>
          </cell>
          <cell r="C90">
            <v>0.74705492680803864</v>
          </cell>
          <cell r="D90">
            <v>1.5510806449969454</v>
          </cell>
          <cell r="E90">
            <v>4.3135020975771099E-3</v>
          </cell>
          <cell r="F90">
            <v>0.290670276268789</v>
          </cell>
          <cell r="G90">
            <v>0.16336442791594513</v>
          </cell>
          <cell r="H90">
            <v>2.7564837780872953</v>
          </cell>
          <cell r="I90" t="str">
            <v/>
          </cell>
          <cell r="K90">
            <v>3.1166052537031355E-3</v>
          </cell>
          <cell r="L90">
            <v>0.16418041261015243</v>
          </cell>
          <cell r="M90">
            <v>0.16729701786385556</v>
          </cell>
          <cell r="N90" t="str">
            <v/>
          </cell>
          <cell r="P90">
            <v>2.455143046942399E-4</v>
          </cell>
          <cell r="Q90">
            <v>2.1177951473630533E-5</v>
          </cell>
          <cell r="R90">
            <v>2.6669225616787046E-4</v>
          </cell>
          <cell r="S90" t="str">
            <v/>
          </cell>
          <cell r="U90">
            <v>1.4715512511851613E-4</v>
          </cell>
          <cell r="V90">
            <v>7.2971223506566457E-3</v>
          </cell>
          <cell r="W90">
            <v>3.1930138939467571E-3</v>
          </cell>
          <cell r="X90">
            <v>3.3612084225822972E-2</v>
          </cell>
          <cell r="Y90">
            <v>4.4249375595544892E-2</v>
          </cell>
          <cell r="Z90" t="str">
            <v/>
          </cell>
        </row>
        <row r="91">
          <cell r="B91" t="str">
            <v>825</v>
          </cell>
          <cell r="C91">
            <v>3.9686253298818812</v>
          </cell>
          <cell r="D91">
            <v>0.5413779281287262</v>
          </cell>
          <cell r="E91">
            <v>0.19925987216629704</v>
          </cell>
          <cell r="F91">
            <v>0.19922623509593507</v>
          </cell>
          <cell r="G91">
            <v>0.63650707351221203</v>
          </cell>
          <cell r="H91">
            <v>5.5449964387850521</v>
          </cell>
          <cell r="I91" t="str">
            <v/>
          </cell>
          <cell r="K91">
            <v>0.63138903120029322</v>
          </cell>
          <cell r="L91">
            <v>4.3422632231335632</v>
          </cell>
          <cell r="M91">
            <v>4.9736522543338566</v>
          </cell>
          <cell r="N91" t="str">
            <v/>
          </cell>
          <cell r="P91">
            <v>0.66360209693510908</v>
          </cell>
          <cell r="Q91">
            <v>4.4770371511762865E-2</v>
          </cell>
          <cell r="R91">
            <v>0.70837246844687196</v>
          </cell>
          <cell r="S91" t="str">
            <v/>
          </cell>
          <cell r="U91">
            <v>9.690084377092742E-2</v>
          </cell>
          <cell r="V91">
            <v>3.6728250085172727E-2</v>
          </cell>
          <cell r="W91">
            <v>0.2526050696637821</v>
          </cell>
          <cell r="X91">
            <v>0.20070757595590197</v>
          </cell>
          <cell r="Y91">
            <v>0.58694173947578421</v>
          </cell>
          <cell r="Z91" t="str">
            <v/>
          </cell>
        </row>
        <row r="92">
          <cell r="B92" t="str">
            <v>826</v>
          </cell>
          <cell r="C92">
            <v>4.336160202318121E-3</v>
          </cell>
          <cell r="D92">
            <v>2.8284583126839404</v>
          </cell>
          <cell r="E92">
            <v>0.28759433143890312</v>
          </cell>
          <cell r="F92">
            <v>0.37507261356353983</v>
          </cell>
          <cell r="G92">
            <v>0.1180487465241674</v>
          </cell>
          <cell r="H92">
            <v>3.6135101644128684</v>
          </cell>
          <cell r="I92" t="str">
            <v/>
          </cell>
          <cell r="K92">
            <v>0.86947451531805697</v>
          </cell>
          <cell r="L92">
            <v>4.8306253706619717</v>
          </cell>
          <cell r="M92">
            <v>5.7000998859800287</v>
          </cell>
          <cell r="N92" t="str">
            <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t="str">
            <v/>
          </cell>
        </row>
        <row r="93">
          <cell r="B93" t="str">
            <v>830</v>
          </cell>
          <cell r="C93">
            <v>1.5444807081091568E-3</v>
          </cell>
          <cell r="D93">
            <v>0.39092128920047509</v>
          </cell>
          <cell r="E93">
            <v>4.1345501462801623E-3</v>
          </cell>
          <cell r="F93">
            <v>0.12379833120218936</v>
          </cell>
          <cell r="G93">
            <v>7.8571205838150974E-3</v>
          </cell>
          <cell r="H93">
            <v>0.5282557718408688</v>
          </cell>
          <cell r="I93" t="str">
            <v/>
          </cell>
          <cell r="K93">
            <v>1.1380516420582741E-3</v>
          </cell>
          <cell r="L93">
            <v>0.10150686420294476</v>
          </cell>
          <cell r="M93">
            <v>0.10264491584500303</v>
          </cell>
          <cell r="N93" t="str">
            <v/>
          </cell>
          <cell r="P93">
            <v>3.355330533382169</v>
          </cell>
          <cell r="Q93">
            <v>0.55549050114791498</v>
          </cell>
          <cell r="R93">
            <v>3.910821034530084</v>
          </cell>
          <cell r="S93" t="str">
            <v/>
          </cell>
          <cell r="U93">
            <v>0.75163682365155626</v>
          </cell>
          <cell r="V93">
            <v>1.167401830209039</v>
          </cell>
          <cell r="W93">
            <v>0.80845284769132697</v>
          </cell>
          <cell r="X93">
            <v>0.92877352658595891</v>
          </cell>
          <cell r="Y93">
            <v>3.6562650281378812</v>
          </cell>
          <cell r="Z93" t="str">
            <v/>
          </cell>
        </row>
        <row r="94">
          <cell r="B94" t="str">
            <v>831</v>
          </cell>
          <cell r="C94">
            <v>5.8747258254758696</v>
          </cell>
          <cell r="D94">
            <v>1.0387448006888522</v>
          </cell>
          <cell r="E94">
            <v>0.14228340945660239</v>
          </cell>
          <cell r="F94">
            <v>2.8414048737446351</v>
          </cell>
          <cell r="G94">
            <v>3.2677362721388405</v>
          </cell>
          <cell r="H94">
            <v>13.1648951815048</v>
          </cell>
          <cell r="I94" t="str">
            <v/>
          </cell>
          <cell r="K94">
            <v>0.72783927986094965</v>
          </cell>
          <cell r="L94">
            <v>3.1593917343684912</v>
          </cell>
          <cell r="M94">
            <v>3.8872310142294406</v>
          </cell>
          <cell r="N94" t="str">
            <v/>
          </cell>
          <cell r="P94">
            <v>0.78553500005505095</v>
          </cell>
          <cell r="Q94">
            <v>0.2067561311764573</v>
          </cell>
          <cell r="R94">
            <v>0.99229113123150825</v>
          </cell>
          <cell r="S94" t="str">
            <v/>
          </cell>
          <cell r="U94">
            <v>1.0967194132431359E-2</v>
          </cell>
          <cell r="V94">
            <v>9.59386244398584E-2</v>
          </cell>
          <cell r="W94">
            <v>8.2374488055253797E-2</v>
          </cell>
          <cell r="X94">
            <v>0.75913851043414948</v>
          </cell>
          <cell r="Y94">
            <v>0.94841881706169306</v>
          </cell>
          <cell r="Z94" t="str">
            <v/>
          </cell>
        </row>
        <row r="95">
          <cell r="B95" t="str">
            <v>835</v>
          </cell>
          <cell r="C95">
            <v>0.16093414054460328</v>
          </cell>
          <cell r="D95">
            <v>8.0171258365837689E-2</v>
          </cell>
          <cell r="E95">
            <v>2.314191792927988E-2</v>
          </cell>
          <cell r="F95">
            <v>0.17405668869939289</v>
          </cell>
          <cell r="G95">
            <v>7.4761306846192789E-3</v>
          </cell>
          <cell r="H95">
            <v>0.44578013622373303</v>
          </cell>
          <cell r="I95" t="str">
            <v/>
          </cell>
          <cell r="K95">
            <v>3.9855203450744951E-4</v>
          </cell>
          <cell r="L95">
            <v>3.297408056924328E-2</v>
          </cell>
          <cell r="M95">
            <v>3.3372632603750729E-2</v>
          </cell>
          <cell r="N95" t="str">
            <v/>
          </cell>
          <cell r="P95">
            <v>0.27244552112565951</v>
          </cell>
          <cell r="Q95">
            <v>2.537908118766324E-2</v>
          </cell>
          <cell r="R95">
            <v>0.29782460231332275</v>
          </cell>
          <cell r="S95" t="str">
            <v/>
          </cell>
          <cell r="U95">
            <v>9.4965508782600738E-2</v>
          </cell>
          <cell r="V95">
            <v>0.98211276014778881</v>
          </cell>
          <cell r="W95">
            <v>1.3141182752016609</v>
          </cell>
          <cell r="X95">
            <v>2.4615662567506043</v>
          </cell>
          <cell r="Y95">
            <v>4.8527628008826547</v>
          </cell>
          <cell r="Z95" t="str">
            <v/>
          </cell>
        </row>
        <row r="96">
          <cell r="B96" t="str">
            <v>836</v>
          </cell>
          <cell r="C96">
            <v>2.436372639621914E-3</v>
          </cell>
          <cell r="D96">
            <v>4.604960855342205E-3</v>
          </cell>
          <cell r="E96">
            <v>1.1512402138355513E-3</v>
          </cell>
          <cell r="F96">
            <v>2.0481437752531587E-2</v>
          </cell>
          <cell r="G96">
            <v>6.8101344940479426E-4</v>
          </cell>
          <cell r="H96">
            <v>2.9355024910736053E-2</v>
          </cell>
          <cell r="I96" t="str">
            <v/>
          </cell>
          <cell r="K96">
            <v>4.5277384437418227E-3</v>
          </cell>
          <cell r="L96">
            <v>0.1149491147758247</v>
          </cell>
          <cell r="M96">
            <v>0.11947685321956653</v>
          </cell>
          <cell r="N96" t="str">
            <v/>
          </cell>
          <cell r="P96">
            <v>7.3019155812882347E-4</v>
          </cell>
          <cell r="Q96">
            <v>1.0770165212088048E-4</v>
          </cell>
          <cell r="R96">
            <v>8.3789321024970397E-4</v>
          </cell>
          <cell r="S96" t="str">
            <v/>
          </cell>
          <cell r="U96">
            <v>2.7909175965388732E-2</v>
          </cell>
          <cell r="V96">
            <v>6.7238300941351399E-3</v>
          </cell>
          <cell r="W96">
            <v>0.24507822042747257</v>
          </cell>
          <cell r="X96">
            <v>6.0973156230377168E-3</v>
          </cell>
          <cell r="Y96">
            <v>0.28580854211003415</v>
          </cell>
          <cell r="Z96" t="str">
            <v/>
          </cell>
        </row>
        <row r="97">
          <cell r="B97" t="str">
            <v>837</v>
          </cell>
          <cell r="C97">
            <v>0</v>
          </cell>
          <cell r="D97">
            <v>0</v>
          </cell>
          <cell r="E97">
            <v>0</v>
          </cell>
          <cell r="F97">
            <v>0</v>
          </cell>
          <cell r="G97">
            <v>0</v>
          </cell>
          <cell r="H97">
            <v>0</v>
          </cell>
          <cell r="I97" t="str">
            <v/>
          </cell>
          <cell r="K97">
            <v>0</v>
          </cell>
          <cell r="L97">
            <v>0</v>
          </cell>
          <cell r="M97">
            <v>0</v>
          </cell>
          <cell r="N97" t="str">
            <v/>
          </cell>
          <cell r="P97">
            <v>0</v>
          </cell>
          <cell r="Q97">
            <v>0</v>
          </cell>
          <cell r="R97">
            <v>0</v>
          </cell>
          <cell r="S97" t="str">
            <v/>
          </cell>
          <cell r="U97">
            <v>0</v>
          </cell>
          <cell r="V97">
            <v>0</v>
          </cell>
          <cell r="W97">
            <v>0</v>
          </cell>
          <cell r="X97">
            <v>0</v>
          </cell>
          <cell r="Y97">
            <v>0</v>
          </cell>
          <cell r="Z97" t="str">
            <v/>
          </cell>
        </row>
        <row r="98">
          <cell r="B98" t="str">
            <v>840</v>
          </cell>
          <cell r="C98">
            <v>0.2215996762562123</v>
          </cell>
          <cell r="D98">
            <v>0.35493423055030182</v>
          </cell>
          <cell r="E98">
            <v>0.60162417665819101</v>
          </cell>
          <cell r="F98">
            <v>0.22686489114584232</v>
          </cell>
          <cell r="G98">
            <v>9.033944996836317E-3</v>
          </cell>
          <cell r="H98">
            <v>1.414056919607384</v>
          </cell>
          <cell r="I98" t="str">
            <v/>
          </cell>
          <cell r="K98">
            <v>9.1811459072570437E-3</v>
          </cell>
          <cell r="L98">
            <v>0.62325855870405944</v>
          </cell>
          <cell r="M98">
            <v>0.63243970461131649</v>
          </cell>
          <cell r="N98" t="str">
            <v/>
          </cell>
          <cell r="P98">
            <v>0.27688251331274316</v>
          </cell>
          <cell r="Q98">
            <v>8.4294894803148918E-2</v>
          </cell>
          <cell r="R98">
            <v>0.36117740811589205</v>
          </cell>
          <cell r="S98" t="str">
            <v/>
          </cell>
          <cell r="U98">
            <v>7.2779978292952241E-2</v>
          </cell>
          <cell r="V98">
            <v>1.0831225720709639E-2</v>
          </cell>
          <cell r="W98">
            <v>5.9594338522954746E-2</v>
          </cell>
          <cell r="X98">
            <v>0.29069086470348837</v>
          </cell>
          <cell r="Y98">
            <v>0.43389640724010503</v>
          </cell>
          <cell r="Z98" t="str">
            <v/>
          </cell>
        </row>
        <row r="99">
          <cell r="B99" t="str">
            <v>841</v>
          </cell>
          <cell r="C99">
            <v>2.9925207779220835</v>
          </cell>
          <cell r="D99">
            <v>0.50208125000864456</v>
          </cell>
          <cell r="F99">
            <v>0.75562393931975369</v>
          </cell>
          <cell r="G99">
            <v>6.8067294857722003E-3</v>
          </cell>
          <cell r="H99">
            <v>4.2570326967362542</v>
          </cell>
          <cell r="I99" t="str">
            <v/>
          </cell>
          <cell r="K99">
            <v>3.4016300311095704E-2</v>
          </cell>
          <cell r="L99">
            <v>1.0187445836758953</v>
          </cell>
          <cell r="M99">
            <v>1.0527608839869909</v>
          </cell>
          <cell r="N99" t="str">
            <v/>
          </cell>
          <cell r="P99">
            <v>3.935652581576333</v>
          </cell>
          <cell r="Q99">
            <v>0.96765011819748559</v>
          </cell>
          <cell r="R99">
            <v>4.9033026997738185</v>
          </cell>
          <cell r="S99" t="str">
            <v/>
          </cell>
          <cell r="U99">
            <v>0.16317972106893508</v>
          </cell>
          <cell r="V99">
            <v>6.1464755437195692E-2</v>
          </cell>
          <cell r="W99">
            <v>0.18744973456027175</v>
          </cell>
          <cell r="X99">
            <v>2.844513194936618</v>
          </cell>
          <cell r="Y99">
            <v>3.2566074060030203</v>
          </cell>
          <cell r="Z99" t="str">
            <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t="str">
            <v/>
          </cell>
          <cell r="K100">
            <v>7.2024610718783591E-2</v>
          </cell>
          <cell r="L100">
            <v>1.8847068291753133</v>
          </cell>
          <cell r="M100">
            <v>1.9567314398940969</v>
          </cell>
          <cell r="N100" t="str">
            <v/>
          </cell>
          <cell r="P100">
            <v>0.34105346735867476</v>
          </cell>
          <cell r="Q100">
            <v>4.8378509466738148E-2</v>
          </cell>
          <cell r="R100">
            <v>0.38943197682541292</v>
          </cell>
          <cell r="S100" t="str">
            <v/>
          </cell>
          <cell r="U100">
            <v>9.3181517721103637E-3</v>
          </cell>
          <cell r="V100">
            <v>0.99978735019297171</v>
          </cell>
          <cell r="W100">
            <v>0.70881903132245561</v>
          </cell>
          <cell r="X100">
            <v>1.2775009249586478</v>
          </cell>
          <cell r="Y100">
            <v>2.9954254582461854</v>
          </cell>
          <cell r="Z100" t="str">
            <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t="str">
            <v/>
          </cell>
          <cell r="K101">
            <v>5.5689843120526446E-2</v>
          </cell>
          <cell r="L101">
            <v>0.68473193473193394</v>
          </cell>
          <cell r="M101">
            <v>0.74042177785246044</v>
          </cell>
          <cell r="N101" t="str">
            <v/>
          </cell>
          <cell r="P101">
            <v>1.8881104315428505</v>
          </cell>
          <cell r="Q101">
            <v>0.40284904080561962</v>
          </cell>
          <cell r="R101">
            <v>2.2909594723484701</v>
          </cell>
          <cell r="S101" t="str">
            <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t="str">
            <v/>
          </cell>
          <cell r="K102">
            <v>0.10345140049725417</v>
          </cell>
          <cell r="L102">
            <v>2.7646775849424481</v>
          </cell>
          <cell r="M102">
            <v>2.8681289854397023</v>
          </cell>
          <cell r="N102" t="str">
            <v/>
          </cell>
          <cell r="P102">
            <v>1.3731416721621399</v>
          </cell>
          <cell r="Q102">
            <v>0.15003525281935803</v>
          </cell>
          <cell r="R102">
            <v>1.5231769249814979</v>
          </cell>
          <cell r="S102" t="str">
            <v/>
          </cell>
          <cell r="U102">
            <v>4.2768918191914872E-4</v>
          </cell>
          <cell r="V102">
            <v>0.41652871180607592</v>
          </cell>
          <cell r="W102">
            <v>6.191315595210177E-2</v>
          </cell>
          <cell r="X102">
            <v>3.6838279641349749</v>
          </cell>
          <cell r="Y102">
            <v>4.1626975210750716</v>
          </cell>
          <cell r="Z102" t="str">
            <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t="str">
            <v/>
          </cell>
          <cell r="K103">
            <v>0.43124464116066191</v>
          </cell>
          <cell r="L103">
            <v>3.6022873259142036</v>
          </cell>
          <cell r="M103">
            <v>4.0335319670748655</v>
          </cell>
          <cell r="N103" t="str">
            <v/>
          </cell>
          <cell r="P103">
            <v>1.5765738370134967</v>
          </cell>
          <cell r="Q103">
            <v>0.3733990666610934</v>
          </cell>
          <cell r="R103">
            <v>1.9499729036745901</v>
          </cell>
          <cell r="S103" t="str">
            <v/>
          </cell>
          <cell r="U103">
            <v>0.32522939645768811</v>
          </cell>
          <cell r="V103">
            <v>0.35817871656931594</v>
          </cell>
          <cell r="W103">
            <v>0.85742626956580859</v>
          </cell>
          <cell r="X103">
            <v>5.7769981188582777</v>
          </cell>
          <cell r="Y103">
            <v>7.3178325014510905</v>
          </cell>
          <cell r="Z103" t="str">
            <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t="str">
            <v/>
          </cell>
          <cell r="K104">
            <v>2.6079175619696158E-3</v>
          </cell>
          <cell r="L104">
            <v>1.349541294245595E-2</v>
          </cell>
          <cell r="M104">
            <v>1.6103330504425566E-2</v>
          </cell>
          <cell r="N104" t="str">
            <v/>
          </cell>
          <cell r="P104">
            <v>5.9272984091028494E-4</v>
          </cell>
          <cell r="Q104">
            <v>1.6330668773169678E-4</v>
          </cell>
          <cell r="R104">
            <v>7.5603652864198172E-4</v>
          </cell>
          <cell r="S104" t="str">
            <v/>
          </cell>
          <cell r="U104">
            <v>2.998238566522673E-4</v>
          </cell>
          <cell r="V104">
            <v>3.2721410140333167E-3</v>
          </cell>
          <cell r="W104">
            <v>1.0000724749004914E-3</v>
          </cell>
          <cell r="X104">
            <v>4.9833380904307355E-2</v>
          </cell>
          <cell r="Y104">
            <v>5.4405418249893429E-2</v>
          </cell>
          <cell r="Z104" t="str">
            <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t="str">
            <v/>
          </cell>
          <cell r="K105">
            <v>0.90597260832292659</v>
          </cell>
          <cell r="L105">
            <v>12.647529557279576</v>
          </cell>
          <cell r="M105">
            <v>13.553502165602502</v>
          </cell>
          <cell r="N105" t="str">
            <v>DANGER</v>
          </cell>
          <cell r="P105">
            <v>0.42107090180590456</v>
          </cell>
          <cell r="Q105">
            <v>4.1064290377624477E-2</v>
          </cell>
          <cell r="R105">
            <v>0.46213519218352905</v>
          </cell>
          <cell r="S105" t="str">
            <v/>
          </cell>
          <cell r="U105">
            <v>8.0594449540096584E-3</v>
          </cell>
          <cell r="V105">
            <v>0.11160873037027476</v>
          </cell>
          <cell r="W105">
            <v>3.9126963268383649E-2</v>
          </cell>
          <cell r="X105">
            <v>1.2953446081278119E-3</v>
          </cell>
          <cell r="Y105">
            <v>0.16009048320079589</v>
          </cell>
          <cell r="Z105" t="str">
            <v/>
          </cell>
        </row>
        <row r="106">
          <cell r="B106" t="str">
            <v>856</v>
          </cell>
          <cell r="C106">
            <v>2.7200419080430143</v>
          </cell>
          <cell r="D106">
            <v>1.6693672374883979</v>
          </cell>
          <cell r="E106">
            <v>0.14582611042864915</v>
          </cell>
          <cell r="F106">
            <v>5.1181376326007874E-2</v>
          </cell>
          <cell r="G106">
            <v>5.2349853015847083</v>
          </cell>
          <cell r="H106">
            <v>9.8214019338707779</v>
          </cell>
          <cell r="I106" t="str">
            <v/>
          </cell>
          <cell r="K106">
            <v>3.686397123864479</v>
          </cell>
          <cell r="L106">
            <v>4.1167772281787043</v>
          </cell>
          <cell r="M106">
            <v>7.8031743520431833</v>
          </cell>
          <cell r="N106" t="str">
            <v/>
          </cell>
          <cell r="P106">
            <v>3.3761488749076906E-5</v>
          </cell>
          <cell r="Q106">
            <v>1.0908148810834018E-5</v>
          </cell>
          <cell r="R106">
            <v>4.4669637559910928E-5</v>
          </cell>
          <cell r="S106" t="str">
            <v/>
          </cell>
          <cell r="U106">
            <v>0.20158092149967713</v>
          </cell>
          <cell r="V106">
            <v>0.79545598101061554</v>
          </cell>
          <cell r="W106">
            <v>8.0940074758302817E-3</v>
          </cell>
          <cell r="X106">
            <v>7.7776643038253012E-4</v>
          </cell>
          <cell r="Y106">
            <v>1.0059086764165055</v>
          </cell>
          <cell r="Z106" t="str">
            <v/>
          </cell>
        </row>
        <row r="107">
          <cell r="B107" t="str">
            <v>857</v>
          </cell>
          <cell r="C107">
            <v>0.14626865671641792</v>
          </cell>
          <cell r="D107">
            <v>0.43880597014925377</v>
          </cell>
          <cell r="E107">
            <v>0.29253731343283584</v>
          </cell>
          <cell r="F107">
            <v>2.8614757843435878</v>
          </cell>
          <cell r="G107">
            <v>1.931236436546991E-2</v>
          </cell>
          <cell r="H107">
            <v>3.7584000890075653</v>
          </cell>
          <cell r="I107" t="str">
            <v/>
          </cell>
          <cell r="K107">
            <v>6.6063652329041705E-6</v>
          </cell>
          <cell r="L107">
            <v>3.1144293240823069E-4</v>
          </cell>
          <cell r="M107">
            <v>3.1804929764113487E-4</v>
          </cell>
          <cell r="N107" t="str">
            <v/>
          </cell>
          <cell r="P107">
            <v>0.63951230343769561</v>
          </cell>
          <cell r="Q107">
            <v>2.9790945812315089E-2</v>
          </cell>
          <cell r="R107">
            <v>0.66930324925001072</v>
          </cell>
          <cell r="S107" t="str">
            <v/>
          </cell>
          <cell r="U107">
            <v>1.3817919893618311</v>
          </cell>
          <cell r="V107">
            <v>3.8469706074623411</v>
          </cell>
          <cell r="W107">
            <v>0.50412675838977317</v>
          </cell>
          <cell r="X107">
            <v>0.16110616810065737</v>
          </cell>
          <cell r="Y107">
            <v>5.8939955233146026</v>
          </cell>
          <cell r="Z107" t="str">
            <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t="str">
            <v/>
          </cell>
          <cell r="U108">
            <v>0.3816229947011458</v>
          </cell>
          <cell r="V108">
            <v>3.8572937657026567</v>
          </cell>
          <cell r="W108">
            <v>2.7996286813434085E-3</v>
          </cell>
          <cell r="X108">
            <v>0.51446025197951417</v>
          </cell>
          <cell r="Y108">
            <v>4.75617664106466</v>
          </cell>
          <cell r="Z108" t="str">
            <v/>
          </cell>
        </row>
        <row r="109">
          <cell r="B109" t="str">
            <v>861</v>
          </cell>
          <cell r="C109">
            <v>1.2631044361642783</v>
          </cell>
          <cell r="D109">
            <v>0.48779033362523805</v>
          </cell>
          <cell r="E109">
            <v>0.61534619733783336</v>
          </cell>
          <cell r="F109">
            <v>1.191116976724909</v>
          </cell>
          <cell r="G109">
            <v>0.14199310284499661</v>
          </cell>
          <cell r="H109">
            <v>3.6993510466972555</v>
          </cell>
          <cell r="I109" t="str">
            <v/>
          </cell>
          <cell r="K109">
            <v>1.0044439515508794</v>
          </cell>
          <cell r="L109">
            <v>6.7140707793931949</v>
          </cell>
          <cell r="M109">
            <v>7.718514730944074</v>
          </cell>
          <cell r="N109" t="str">
            <v/>
          </cell>
          <cell r="P109">
            <v>3.2855814821115095</v>
          </cell>
          <cell r="Q109">
            <v>1.2163715397853803</v>
          </cell>
          <cell r="R109">
            <v>4.50195302189689</v>
          </cell>
          <cell r="S109" t="str">
            <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t="str">
            <v/>
          </cell>
          <cell r="K110">
            <v>6.272317238798922E-3</v>
          </cell>
          <cell r="L110">
            <v>0.22790979578893017</v>
          </cell>
          <cell r="M110">
            <v>0.23418211302772909</v>
          </cell>
          <cell r="N110" t="str">
            <v/>
          </cell>
          <cell r="P110">
            <v>1.2987545528433075</v>
          </cell>
          <cell r="Q110">
            <v>0.12413730087325268</v>
          </cell>
          <cell r="R110">
            <v>1.4228918537165602</v>
          </cell>
          <cell r="S110" t="str">
            <v/>
          </cell>
          <cell r="U110">
            <v>0.15113417281629338</v>
          </cell>
          <cell r="V110">
            <v>0.1376364657886113</v>
          </cell>
          <cell r="W110">
            <v>0.56452960889043546</v>
          </cell>
          <cell r="X110">
            <v>8.0715169933745726E-3</v>
          </cell>
          <cell r="Y110">
            <v>0.86137176448871478</v>
          </cell>
          <cell r="Z110" t="str">
            <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t="str">
            <v/>
          </cell>
          <cell r="K111">
            <v>1.7599507294792156E-2</v>
          </cell>
          <cell r="L111">
            <v>0.15759226863967268</v>
          </cell>
          <cell r="M111">
            <v>0.17519177593446483</v>
          </cell>
          <cell r="N111" t="str">
            <v/>
          </cell>
          <cell r="P111">
            <v>4.4606479688946023E-2</v>
          </cell>
          <cell r="Q111">
            <v>7.0363332649712252E-3</v>
          </cell>
          <cell r="R111">
            <v>5.1642812953917247E-2</v>
          </cell>
          <cell r="S111" t="str">
            <v/>
          </cell>
          <cell r="U111">
            <v>5.8245848613398835E-2</v>
          </cell>
          <cell r="V111">
            <v>0.16075709644415609</v>
          </cell>
          <cell r="W111">
            <v>3.0403766724514253E-3</v>
          </cell>
          <cell r="X111">
            <v>6.2273592688963021E-2</v>
          </cell>
          <cell r="Y111">
            <v>0.28431691441896939</v>
          </cell>
          <cell r="Z111" t="str">
            <v/>
          </cell>
        </row>
        <row r="112">
          <cell r="B112" t="str">
            <v>867</v>
          </cell>
          <cell r="C112">
            <v>0</v>
          </cell>
          <cell r="D112">
            <v>0</v>
          </cell>
          <cell r="E112">
            <v>0</v>
          </cell>
          <cell r="F112">
            <v>0</v>
          </cell>
          <cell r="G112">
            <v>0</v>
          </cell>
          <cell r="H112">
            <v>0</v>
          </cell>
          <cell r="I112" t="str">
            <v/>
          </cell>
          <cell r="K112">
            <v>0</v>
          </cell>
          <cell r="L112">
            <v>0</v>
          </cell>
          <cell r="M112">
            <v>0</v>
          </cell>
          <cell r="N112" t="str">
            <v/>
          </cell>
          <cell r="P112">
            <v>0</v>
          </cell>
          <cell r="Q112">
            <v>0</v>
          </cell>
          <cell r="R112">
            <v>0</v>
          </cell>
          <cell r="S112" t="str">
            <v/>
          </cell>
          <cell r="U112">
            <v>0</v>
          </cell>
          <cell r="V112">
            <v>0</v>
          </cell>
          <cell r="W112">
            <v>0</v>
          </cell>
          <cell r="X112">
            <v>0</v>
          </cell>
          <cell r="Y112">
            <v>0</v>
          </cell>
          <cell r="Z112" t="str">
            <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t="str">
            <v/>
          </cell>
          <cell r="K113">
            <v>1.3103053041488018E-2</v>
          </cell>
          <cell r="L113">
            <v>8.1088003638952702E-2</v>
          </cell>
          <cell r="M113">
            <v>9.4191056680440727E-2</v>
          </cell>
          <cell r="N113" t="str">
            <v/>
          </cell>
          <cell r="P113">
            <v>4.6004113970218127E-2</v>
          </cell>
          <cell r="Q113">
            <v>3.9546123207836337E-3</v>
          </cell>
          <cell r="R113">
            <v>4.9958726291001759E-2</v>
          </cell>
          <cell r="S113" t="str">
            <v/>
          </cell>
          <cell r="U113">
            <v>3.0533926252678395E-3</v>
          </cell>
          <cell r="V113">
            <v>5.0577543704520061E-3</v>
          </cell>
          <cell r="W113">
            <v>2.2381094109912691E-3</v>
          </cell>
          <cell r="X113">
            <v>8.2373613311557958E-4</v>
          </cell>
          <cell r="Y113">
            <v>1.1172992539826695E-2</v>
          </cell>
          <cell r="Z113" t="str">
            <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t="str">
            <v/>
          </cell>
          <cell r="K114">
            <v>7.6902097394388148E-3</v>
          </cell>
          <cell r="L114">
            <v>0.1777292917559328</v>
          </cell>
          <cell r="M114">
            <v>0.18541950149537162</v>
          </cell>
          <cell r="N114" t="str">
            <v/>
          </cell>
          <cell r="P114">
            <v>2.8744976530944588</v>
          </cell>
          <cell r="Q114">
            <v>0.28781408693848282</v>
          </cell>
          <cell r="R114">
            <v>3.1623117400329415</v>
          </cell>
          <cell r="S114" t="str">
            <v/>
          </cell>
          <cell r="U114">
            <v>0.78992327150728747</v>
          </cell>
          <cell r="V114">
            <v>0.27425300392441615</v>
          </cell>
          <cell r="W114">
            <v>4.3683024967329214</v>
          </cell>
          <cell r="X114">
            <v>1.5458829763114891E-2</v>
          </cell>
          <cell r="Y114">
            <v>5.4479376019277401</v>
          </cell>
          <cell r="Z114" t="str">
            <v/>
          </cell>
        </row>
        <row r="115">
          <cell r="B115" t="str">
            <v>870</v>
          </cell>
          <cell r="C115">
            <v>0.57868501370500858</v>
          </cell>
          <cell r="D115">
            <v>0.94658928896117278</v>
          </cell>
          <cell r="E115">
            <v>0.17703906310563389</v>
          </cell>
          <cell r="F115">
            <v>0.31639720399645233</v>
          </cell>
          <cell r="G115">
            <v>0.6757721453964004</v>
          </cell>
          <cell r="H115">
            <v>2.6944827151646682</v>
          </cell>
          <cell r="I115" t="str">
            <v/>
          </cell>
          <cell r="K115">
            <v>0.23259503407450499</v>
          </cell>
          <cell r="L115">
            <v>0.84423382738154351</v>
          </cell>
          <cell r="M115">
            <v>1.0768288614560486</v>
          </cell>
          <cell r="N115" t="str">
            <v/>
          </cell>
          <cell r="P115">
            <v>2.9870539321008578</v>
          </cell>
          <cell r="Q115">
            <v>0.76926868388350866</v>
          </cell>
          <cell r="R115">
            <v>3.7563226159843666</v>
          </cell>
          <cell r="S115" t="str">
            <v/>
          </cell>
          <cell r="U115">
            <v>0.13694123155495999</v>
          </cell>
          <cell r="V115">
            <v>9.4624688773875421E-2</v>
          </cell>
          <cell r="W115">
            <v>0.17494611785733055</v>
          </cell>
          <cell r="X115">
            <v>0.17046779629337616</v>
          </cell>
          <cell r="Y115">
            <v>0.57697983447954215</v>
          </cell>
          <cell r="Z115" t="str">
            <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t="str">
            <v/>
          </cell>
          <cell r="K116">
            <v>0.78538220359287403</v>
          </cell>
          <cell r="L116">
            <v>0.67183296933848258</v>
          </cell>
          <cell r="M116">
            <v>1.4572151729313565</v>
          </cell>
          <cell r="N116" t="str">
            <v/>
          </cell>
          <cell r="P116">
            <v>0.54107338394076987</v>
          </cell>
          <cell r="Q116">
            <v>0.1389182686487328</v>
          </cell>
          <cell r="R116">
            <v>0.67999165258950267</v>
          </cell>
          <cell r="S116" t="str">
            <v/>
          </cell>
          <cell r="U116">
            <v>2.9148769179282174E-2</v>
          </cell>
          <cell r="V116">
            <v>0.1782101253071153</v>
          </cell>
          <cell r="W116">
            <v>0.12369804949140703</v>
          </cell>
          <cell r="X116">
            <v>7.3779470763093019E-2</v>
          </cell>
          <cell r="Y116">
            <v>0.40483641474089749</v>
          </cell>
          <cell r="Z116" t="str">
            <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t="str">
            <v/>
          </cell>
          <cell r="K117">
            <v>1.4679760632285762E-2</v>
          </cell>
          <cell r="L117">
            <v>0.12602730670484333</v>
          </cell>
          <cell r="M117">
            <v>0.14070706733712909</v>
          </cell>
          <cell r="N117" t="str">
            <v/>
          </cell>
          <cell r="P117">
            <v>1.2319161813976764</v>
          </cell>
          <cell r="Q117">
            <v>7.0044472213114606E-2</v>
          </cell>
          <cell r="R117">
            <v>1.3019606536107911</v>
          </cell>
          <cell r="S117" t="str">
            <v/>
          </cell>
          <cell r="U117">
            <v>0.15247646366058862</v>
          </cell>
          <cell r="V117">
            <v>2.6241217110610449</v>
          </cell>
          <cell r="W117">
            <v>0.62202568123341462</v>
          </cell>
          <cell r="X117">
            <v>5.1113054084815871E-3</v>
          </cell>
          <cell r="Y117">
            <v>3.4037351613635294</v>
          </cell>
          <cell r="Z117" t="str">
            <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t="str">
            <v/>
          </cell>
          <cell r="K118">
            <v>2.7824983838966601E-3</v>
          </cell>
          <cell r="L118">
            <v>3.6421372194726048E-2</v>
          </cell>
          <cell r="M118">
            <v>3.9203870578622707E-2</v>
          </cell>
          <cell r="N118" t="str">
            <v/>
          </cell>
          <cell r="P118">
            <v>0.16064020027501452</v>
          </cell>
          <cell r="Q118">
            <v>1.9026262787674827E-2</v>
          </cell>
          <cell r="R118">
            <v>0.17966646306268935</v>
          </cell>
          <cell r="S118" t="str">
            <v/>
          </cell>
          <cell r="U118">
            <v>3.4950316681052078E-5</v>
          </cell>
          <cell r="V118">
            <v>9.2019306297839911E-3</v>
          </cell>
          <cell r="W118">
            <v>2.7495654047919885E-2</v>
          </cell>
          <cell r="X118">
            <v>0.19980541074191119</v>
          </cell>
          <cell r="Y118">
            <v>0.23653794573629611</v>
          </cell>
          <cell r="Z118" t="str">
            <v/>
          </cell>
        </row>
        <row r="119">
          <cell r="B119" t="str">
            <v>874</v>
          </cell>
          <cell r="C119">
            <v>10.948304698584344</v>
          </cell>
          <cell r="D119">
            <v>0.27885763266578389</v>
          </cell>
          <cell r="E119">
            <v>8.8526232592312133E-3</v>
          </cell>
          <cell r="F119">
            <v>0.41164698155425256</v>
          </cell>
          <cell r="G119">
            <v>1.5946209629598445</v>
          </cell>
          <cell r="H119">
            <v>13.242282899023456</v>
          </cell>
          <cell r="I119" t="str">
            <v/>
          </cell>
          <cell r="K119">
            <v>2.0015731732505264</v>
          </cell>
          <cell r="L119">
            <v>5.7327287401112628</v>
          </cell>
          <cell r="M119">
            <v>7.7343019133617892</v>
          </cell>
          <cell r="N119" t="str">
            <v/>
          </cell>
          <cell r="P119">
            <v>0.23355126437102455</v>
          </cell>
          <cell r="Q119">
            <v>4.8158829813176443E-2</v>
          </cell>
          <cell r="R119">
            <v>0.28171009418420101</v>
          </cell>
          <cell r="S119" t="str">
            <v/>
          </cell>
          <cell r="U119">
            <v>1.0108286487473617E-3</v>
          </cell>
          <cell r="V119">
            <v>1.2412800506530389E-2</v>
          </cell>
          <cell r="W119">
            <v>6.2305468387847569E-2</v>
          </cell>
          <cell r="X119">
            <v>9.4733264264039961E-4</v>
          </cell>
          <cell r="Y119">
            <v>7.6676430185765712E-2</v>
          </cell>
          <cell r="Z119" t="str">
            <v/>
          </cell>
        </row>
        <row r="120">
          <cell r="B120" t="str">
            <v>876</v>
          </cell>
          <cell r="C120">
            <v>0</v>
          </cell>
          <cell r="D120">
            <v>0</v>
          </cell>
          <cell r="E120">
            <v>0</v>
          </cell>
          <cell r="F120">
            <v>0</v>
          </cell>
          <cell r="G120">
            <v>0</v>
          </cell>
          <cell r="H120">
            <v>0</v>
          </cell>
          <cell r="I120" t="str">
            <v/>
          </cell>
          <cell r="K120">
            <v>0</v>
          </cell>
          <cell r="L120">
            <v>0</v>
          </cell>
          <cell r="M120">
            <v>0</v>
          </cell>
          <cell r="N120" t="str">
            <v/>
          </cell>
          <cell r="P120">
            <v>0</v>
          </cell>
          <cell r="Q120">
            <v>0</v>
          </cell>
          <cell r="R120">
            <v>0</v>
          </cell>
          <cell r="S120" t="str">
            <v/>
          </cell>
          <cell r="U120">
            <v>0</v>
          </cell>
          <cell r="V120">
            <v>0</v>
          </cell>
          <cell r="W120">
            <v>0</v>
          </cell>
          <cell r="X120">
            <v>0</v>
          </cell>
          <cell r="Y120">
            <v>0</v>
          </cell>
          <cell r="Z120" t="str">
            <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t="str">
            <v/>
          </cell>
          <cell r="K121">
            <v>2.3914489382927825E-3</v>
          </cell>
          <cell r="L121">
            <v>7.66574043233577E-2</v>
          </cell>
          <cell r="M121">
            <v>7.9048853261650481E-2</v>
          </cell>
          <cell r="N121" t="str">
            <v/>
          </cell>
          <cell r="P121">
            <v>7.9037776762331559E-4</v>
          </cell>
          <cell r="Q121">
            <v>1.0637554896015293E-4</v>
          </cell>
          <cell r="R121">
            <v>8.9675331658346856E-4</v>
          </cell>
          <cell r="S121" t="str">
            <v/>
          </cell>
          <cell r="U121">
            <v>5.9676242836106883E-2</v>
          </cell>
          <cell r="V121">
            <v>1.5569535466677753E-3</v>
          </cell>
          <cell r="W121">
            <v>0.582464030161018</v>
          </cell>
          <cell r="X121">
            <v>8.7180793711725164E-3</v>
          </cell>
          <cell r="Y121">
            <v>0.65241530591496522</v>
          </cell>
          <cell r="Z121" t="str">
            <v/>
          </cell>
        </row>
        <row r="122">
          <cell r="B122" t="str">
            <v>878</v>
          </cell>
          <cell r="C122">
            <v>5.8718210088625766E-2</v>
          </cell>
          <cell r="D122">
            <v>0.12941532013481916</v>
          </cell>
          <cell r="E122">
            <v>0.33131541140190085</v>
          </cell>
          <cell r="F122">
            <v>0.25824953907530279</v>
          </cell>
          <cell r="G122">
            <v>4.640392788203395E-3</v>
          </cell>
          <cell r="H122">
            <v>0.782338873488852</v>
          </cell>
          <cell r="I122" t="str">
            <v/>
          </cell>
          <cell r="K122">
            <v>9.1921635597602046E-5</v>
          </cell>
          <cell r="L122">
            <v>4.5678924783034208E-3</v>
          </cell>
          <cell r="M122">
            <v>4.6598141139010231E-3</v>
          </cell>
          <cell r="N122" t="str">
            <v/>
          </cell>
          <cell r="P122">
            <v>0.10605853653942697</v>
          </cell>
          <cell r="Q122">
            <v>1.3314232270233159E-2</v>
          </cell>
          <cell r="R122">
            <v>0.11937276880966013</v>
          </cell>
          <cell r="S122" t="str">
            <v/>
          </cell>
          <cell r="U122">
            <v>6.2609684736750437E-2</v>
          </cell>
          <cell r="V122">
            <v>8.6437847517524841E-2</v>
          </cell>
          <cell r="W122">
            <v>5.916923288013845E-2</v>
          </cell>
          <cell r="X122">
            <v>3.1716468786724863E-2</v>
          </cell>
          <cell r="Y122">
            <v>0.23993323392113858</v>
          </cell>
          <cell r="Z122" t="str">
            <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t="str">
            <v/>
          </cell>
          <cell r="K123">
            <v>0.20694952569437913</v>
          </cell>
          <cell r="L123">
            <v>5.5831866663139484</v>
          </cell>
          <cell r="M123">
            <v>5.7901361920083279</v>
          </cell>
          <cell r="N123" t="str">
            <v/>
          </cell>
          <cell r="P123">
            <v>1.0098518085244134E-2</v>
          </cell>
          <cell r="Q123">
            <v>2.2435880950303394E-3</v>
          </cell>
          <cell r="R123">
            <v>1.2342106180274473E-2</v>
          </cell>
          <cell r="S123" t="str">
            <v/>
          </cell>
          <cell r="U123">
            <v>6.980254803738549E-2</v>
          </cell>
          <cell r="V123">
            <v>0.29082211624462634</v>
          </cell>
          <cell r="W123">
            <v>0.56632547313363801</v>
          </cell>
          <cell r="X123">
            <v>1.2693158668600979</v>
          </cell>
          <cell r="Y123">
            <v>2.1962660042757478</v>
          </cell>
          <cell r="Z123" t="str">
            <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t="str">
            <v/>
          </cell>
          <cell r="K124">
            <v>6.7410702558654504E-3</v>
          </cell>
          <cell r="L124">
            <v>0.23930799408322043</v>
          </cell>
          <cell r="M124">
            <v>0.24604906433908588</v>
          </cell>
          <cell r="N124" t="str">
            <v/>
          </cell>
          <cell r="P124">
            <v>1.5656347003356013</v>
          </cell>
          <cell r="Q124">
            <v>0.33032571707167963</v>
          </cell>
          <cell r="R124">
            <v>1.8959604174072808</v>
          </cell>
          <cell r="S124" t="str">
            <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t="str">
            <v/>
          </cell>
          <cell r="K125">
            <v>2.614797617552205E-3</v>
          </cell>
          <cell r="L125">
            <v>6.5133044244363225E-2</v>
          </cell>
          <cell r="M125">
            <v>6.7747841861915431E-2</v>
          </cell>
          <cell r="N125" t="str">
            <v/>
          </cell>
          <cell r="P125">
            <v>8.7494457607430742E-2</v>
          </cell>
          <cell r="Q125">
            <v>1.1239612520873904E-2</v>
          </cell>
          <cell r="R125">
            <v>9.8734070128304652E-2</v>
          </cell>
          <cell r="S125" t="str">
            <v/>
          </cell>
          <cell r="U125">
            <v>3.672985036136267E-2</v>
          </cell>
          <cell r="V125">
            <v>2.8168701122414711E-2</v>
          </cell>
          <cell r="W125">
            <v>0.14917825751990424</v>
          </cell>
          <cell r="X125">
            <v>1.0597058911534449E-3</v>
          </cell>
          <cell r="Y125">
            <v>0.21513651489483507</v>
          </cell>
          <cell r="Z125" t="str">
            <v/>
          </cell>
        </row>
        <row r="126">
          <cell r="B126" t="str">
            <v>882</v>
          </cell>
          <cell r="C126">
            <v>7.2847510373443988E-2</v>
          </cell>
          <cell r="D126">
            <v>1.0377766251728913</v>
          </cell>
          <cell r="E126">
            <v>0.3323817693371634</v>
          </cell>
          <cell r="F126">
            <v>0.20558969039259475</v>
          </cell>
          <cell r="G126">
            <v>7.0159546490564228E-3</v>
          </cell>
          <cell r="H126">
            <v>1.6556115499251498</v>
          </cell>
          <cell r="I126" t="str">
            <v/>
          </cell>
          <cell r="K126">
            <v>3.5209051799132418E-2</v>
          </cell>
          <cell r="L126">
            <v>0.29318306594278026</v>
          </cell>
          <cell r="M126">
            <v>0.32839211774191268</v>
          </cell>
          <cell r="N126" t="str">
            <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t="str">
            <v/>
          </cell>
          <cell r="K127">
            <v>0</v>
          </cell>
          <cell r="L127">
            <v>0</v>
          </cell>
          <cell r="M127">
            <v>0</v>
          </cell>
          <cell r="N127" t="str">
            <v/>
          </cell>
          <cell r="P127">
            <v>0</v>
          </cell>
          <cell r="Q127">
            <v>0</v>
          </cell>
          <cell r="R127">
            <v>0</v>
          </cell>
          <cell r="S127" t="str">
            <v/>
          </cell>
          <cell r="U127">
            <v>0</v>
          </cell>
          <cell r="V127">
            <v>0</v>
          </cell>
          <cell r="W127">
            <v>0</v>
          </cell>
          <cell r="X127">
            <v>0</v>
          </cell>
          <cell r="Y127">
            <v>0</v>
          </cell>
          <cell r="Z127" t="str">
            <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t="str">
            <v/>
          </cell>
          <cell r="K128">
            <v>6.6655442111566224E-3</v>
          </cell>
          <cell r="L128">
            <v>0.20051268241758119</v>
          </cell>
          <cell r="M128">
            <v>0.2071782266287378</v>
          </cell>
          <cell r="N128" t="str">
            <v/>
          </cell>
          <cell r="P128">
            <v>0.13845169116477651</v>
          </cell>
          <cell r="Q128">
            <v>1.6958284065744813E-2</v>
          </cell>
          <cell r="R128">
            <v>0.15540997523052133</v>
          </cell>
          <cell r="S128" t="str">
            <v/>
          </cell>
          <cell r="U128">
            <v>1.4617684455733118E-2</v>
          </cell>
          <cell r="V128">
            <v>0.22770086335928336</v>
          </cell>
          <cell r="W128">
            <v>8.6184403285134992E-3</v>
          </cell>
          <cell r="X128">
            <v>7.3230853625694203E-2</v>
          </cell>
          <cell r="Y128">
            <v>0.32416784176922414</v>
          </cell>
          <cell r="Z128" t="str">
            <v/>
          </cell>
        </row>
        <row r="129">
          <cell r="B129" t="str">
            <v>885</v>
          </cell>
          <cell r="C129">
            <v>2.4667223253292621</v>
          </cell>
          <cell r="D129">
            <v>2.1265937040846009E-3</v>
          </cell>
          <cell r="E129">
            <v>1.242164132721912E-2</v>
          </cell>
          <cell r="F129">
            <v>5.4652912740788193E-2</v>
          </cell>
          <cell r="G129">
            <v>9.79134474269545E-2</v>
          </cell>
          <cell r="H129">
            <v>2.6338369205283083</v>
          </cell>
          <cell r="I129" t="str">
            <v/>
          </cell>
          <cell r="K129">
            <v>7.056114604537024E-2</v>
          </cell>
          <cell r="L129">
            <v>1.702057557651016</v>
          </cell>
          <cell r="M129">
            <v>1.7726187036963863</v>
          </cell>
          <cell r="N129" t="str">
            <v/>
          </cell>
          <cell r="P129">
            <v>0.14426029178427241</v>
          </cell>
          <cell r="Q129">
            <v>2.0368504862907623E-2</v>
          </cell>
          <cell r="R129">
            <v>0.16462879664718003</v>
          </cell>
          <cell r="S129" t="str">
            <v/>
          </cell>
          <cell r="U129">
            <v>6.4348217086273316E-5</v>
          </cell>
          <cell r="V129">
            <v>0.13198120575571076</v>
          </cell>
          <cell r="W129">
            <v>1.6757945981448877E-2</v>
          </cell>
          <cell r="X129">
            <v>0.76182292445624711</v>
          </cell>
          <cell r="Y129">
            <v>0.91062642441049302</v>
          </cell>
          <cell r="Z129" t="str">
            <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t="str">
            <v/>
          </cell>
          <cell r="K130">
            <v>2.7827672891710283E-2</v>
          </cell>
          <cell r="L130">
            <v>0.45057082179912644</v>
          </cell>
          <cell r="M130">
            <v>0.47839849469083673</v>
          </cell>
          <cell r="N130" t="str">
            <v/>
          </cell>
          <cell r="P130">
            <v>0.57065483098371128</v>
          </cell>
          <cell r="Q130">
            <v>8.9528487434757067E-2</v>
          </cell>
          <cell r="R130">
            <v>0.66018331841846833</v>
          </cell>
          <cell r="S130" t="str">
            <v/>
          </cell>
          <cell r="U130">
            <v>0.29509001629339471</v>
          </cell>
          <cell r="V130">
            <v>0.62869593549023806</v>
          </cell>
          <cell r="W130">
            <v>0.37237645704061478</v>
          </cell>
          <cell r="X130">
            <v>0.1604142519553336</v>
          </cell>
          <cell r="Y130">
            <v>1.4565766607795811</v>
          </cell>
          <cell r="Z130" t="str">
            <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t="str">
            <v/>
          </cell>
          <cell r="K131">
            <v>1.7903967528901922E-2</v>
          </cell>
          <cell r="L131">
            <v>0.18675913954966897</v>
          </cell>
          <cell r="M131">
            <v>0.20466310707857088</v>
          </cell>
          <cell r="N131" t="str">
            <v/>
          </cell>
          <cell r="P131">
            <v>1.2012411981512132</v>
          </cell>
          <cell r="Q131">
            <v>0.18744642872249892</v>
          </cell>
          <cell r="R131">
            <v>1.3886876268737121</v>
          </cell>
          <cell r="S131" t="str">
            <v/>
          </cell>
          <cell r="U131">
            <v>0.15107504314459413</v>
          </cell>
          <cell r="V131">
            <v>0.45147510234706506</v>
          </cell>
          <cell r="W131">
            <v>1.2908894083552705E-2</v>
          </cell>
          <cell r="X131">
            <v>4.411487633399447E-3</v>
          </cell>
          <cell r="Y131">
            <v>0.61987052720861135</v>
          </cell>
          <cell r="Z131" t="str">
            <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t="str">
            <v/>
          </cell>
          <cell r="U133">
            <v>1.5861921240068713</v>
          </cell>
          <cell r="V133">
            <v>0.42702777193129293</v>
          </cell>
          <cell r="W133">
            <v>4.076409031632914</v>
          </cell>
          <cell r="X133">
            <v>0.9673084128685786</v>
          </cell>
          <cell r="Y133">
            <v>7.0569373404396565</v>
          </cell>
          <cell r="Z133" t="str">
            <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t="str">
            <v/>
          </cell>
          <cell r="K134">
            <v>2.4352485291597881E-2</v>
          </cell>
          <cell r="L134">
            <v>0.78872232975032852</v>
          </cell>
          <cell r="M134">
            <v>0.81307481504192636</v>
          </cell>
          <cell r="N134" t="str">
            <v/>
          </cell>
          <cell r="P134">
            <v>0.45169967454546889</v>
          </cell>
          <cell r="Q134">
            <v>0.171006031931633</v>
          </cell>
          <cell r="R134">
            <v>0.62270570647710188</v>
          </cell>
          <cell r="S134" t="str">
            <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t="str">
            <v/>
          </cell>
          <cell r="K135">
            <v>2.1146911130560053E-2</v>
          </cell>
          <cell r="L135">
            <v>0.65062526576126523</v>
          </cell>
          <cell r="M135">
            <v>0.67177217689182522</v>
          </cell>
          <cell r="N135" t="str">
            <v/>
          </cell>
          <cell r="P135">
            <v>0.84195475324254276</v>
          </cell>
          <cell r="Q135">
            <v>0.13122420141533561</v>
          </cell>
          <cell r="R135">
            <v>0.9731789546578784</v>
          </cell>
          <cell r="S135" t="str">
            <v/>
          </cell>
          <cell r="U135">
            <v>0.24288737464840074</v>
          </cell>
          <cell r="V135">
            <v>1.0033512825200308</v>
          </cell>
          <cell r="W135">
            <v>0.86641895551398151</v>
          </cell>
          <cell r="X135">
            <v>2.7646815113070238</v>
          </cell>
          <cell r="Y135">
            <v>4.8773391239894366</v>
          </cell>
          <cell r="Z135" t="str">
            <v/>
          </cell>
        </row>
        <row r="136">
          <cell r="B136" t="str">
            <v>892</v>
          </cell>
          <cell r="C136">
            <v>2.595584356576945</v>
          </cell>
          <cell r="D136">
            <v>1.9705310618461795</v>
          </cell>
          <cell r="E136">
            <v>5.1137578145308039E-3</v>
          </cell>
          <cell r="F136">
            <v>0.2959636769165932</v>
          </cell>
          <cell r="G136">
            <v>1.2157411134699696</v>
          </cell>
          <cell r="H136">
            <v>6.0829339666242186</v>
          </cell>
          <cell r="I136" t="str">
            <v/>
          </cell>
          <cell r="K136">
            <v>0.86612887561783669</v>
          </cell>
          <cell r="L136">
            <v>3.0825580480063288</v>
          </cell>
          <cell r="M136">
            <v>3.9486869236241655</v>
          </cell>
          <cell r="N136" t="str">
            <v/>
          </cell>
          <cell r="P136">
            <v>7.9177497110839684E-2</v>
          </cell>
          <cell r="Q136">
            <v>3.7930057929422951E-2</v>
          </cell>
          <cell r="R136">
            <v>0.11710755504026263</v>
          </cell>
          <cell r="S136" t="str">
            <v/>
          </cell>
          <cell r="U136">
            <v>0.82100572709274566</v>
          </cell>
          <cell r="V136">
            <v>2.9897750562359651</v>
          </cell>
          <cell r="W136">
            <v>0.14259359889661485</v>
          </cell>
          <cell r="X136">
            <v>0.27338738349202418</v>
          </cell>
          <cell r="Y136">
            <v>4.2267617657173497</v>
          </cell>
          <cell r="Z136" t="str">
            <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t="str">
            <v/>
          </cell>
          <cell r="K137">
            <v>7.8442798698287615E-4</v>
          </cell>
          <cell r="L137">
            <v>5.9100455966626282E-2</v>
          </cell>
          <cell r="M137">
            <v>5.9884883953609157E-2</v>
          </cell>
          <cell r="N137" t="str">
            <v/>
          </cell>
          <cell r="P137">
            <v>1.1500713002081458E-4</v>
          </cell>
          <cell r="Q137">
            <v>1.4403762309676284E-5</v>
          </cell>
          <cell r="R137">
            <v>1.2941089233049085E-4</v>
          </cell>
          <cell r="S137" t="str">
            <v/>
          </cell>
          <cell r="U137">
            <v>1.3180167168541474E-2</v>
          </cell>
          <cell r="V137">
            <v>0.17671982141789533</v>
          </cell>
          <cell r="W137">
            <v>6.8326112059385463E-2</v>
          </cell>
          <cell r="X137">
            <v>3.4148013302772118E-2</v>
          </cell>
          <cell r="Y137">
            <v>0.29237411394859442</v>
          </cell>
          <cell r="Z137" t="str">
            <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t="str">
            <v/>
          </cell>
          <cell r="K138">
            <v>2.8080372911160736E-2</v>
          </cell>
          <cell r="L138">
            <v>0.44598239329489892</v>
          </cell>
          <cell r="M138">
            <v>0.47406276620605964</v>
          </cell>
          <cell r="N138" t="str">
            <v/>
          </cell>
          <cell r="P138">
            <v>2.7836647856797323</v>
          </cell>
          <cell r="Q138">
            <v>0.77885840721058675</v>
          </cell>
          <cell r="R138">
            <v>3.5625231928903189</v>
          </cell>
          <cell r="S138" t="str">
            <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t="str">
            <v/>
          </cell>
          <cell r="K139">
            <v>2.5227540261321697E-2</v>
          </cell>
          <cell r="L139">
            <v>0.79053185589369579</v>
          </cell>
          <cell r="M139">
            <v>0.81575939615501747</v>
          </cell>
          <cell r="N139" t="str">
            <v/>
          </cell>
          <cell r="P139">
            <v>1.3105555968611604</v>
          </cell>
          <cell r="Q139">
            <v>0.15499196933950499</v>
          </cell>
          <cell r="R139">
            <v>1.4655475662006654</v>
          </cell>
          <cell r="S139" t="str">
            <v/>
          </cell>
          <cell r="U139">
            <v>0.17926210299822248</v>
          </cell>
          <cell r="V139">
            <v>1.6342173002606166</v>
          </cell>
          <cell r="W139">
            <v>0.13881746215820701</v>
          </cell>
          <cell r="X139">
            <v>7.0493848541570469E-3</v>
          </cell>
          <cell r="Y139">
            <v>1.9593462502712031</v>
          </cell>
          <cell r="Z139" t="str">
            <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t="str">
            <v/>
          </cell>
          <cell r="K140">
            <v>2.9313141888063195E-3</v>
          </cell>
          <cell r="L140">
            <v>0.14322153409814628</v>
          </cell>
          <cell r="M140">
            <v>0.1461528482869526</v>
          </cell>
          <cell r="N140" t="str">
            <v/>
          </cell>
          <cell r="P140">
            <v>4.9370172019613197E-2</v>
          </cell>
          <cell r="Q140">
            <v>9.1793787172145137E-3</v>
          </cell>
          <cell r="R140">
            <v>5.8549550736827709E-2</v>
          </cell>
          <cell r="S140" t="str">
            <v/>
          </cell>
          <cell r="U140">
            <v>1.3681755217082224E-5</v>
          </cell>
          <cell r="V140">
            <v>0.11862474345522479</v>
          </cell>
          <cell r="W140">
            <v>1.7456919952281647</v>
          </cell>
          <cell r="X140">
            <v>0.65696534853404298</v>
          </cell>
          <cell r="Y140">
            <v>2.5212957689726494</v>
          </cell>
          <cell r="Z140" t="str">
            <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t="str">
            <v/>
          </cell>
          <cell r="K141">
            <v>6.6647628509626002E-4</v>
          </cell>
          <cell r="L141">
            <v>4.7466960356720017E-2</v>
          </cell>
          <cell r="M141">
            <v>4.8133436641816275E-2</v>
          </cell>
          <cell r="N141" t="str">
            <v/>
          </cell>
          <cell r="P141">
            <v>1.3374452229790039</v>
          </cell>
          <cell r="Q141">
            <v>0.20697895536338656</v>
          </cell>
          <cell r="R141">
            <v>1.5444241783423904</v>
          </cell>
          <cell r="S141" t="str">
            <v/>
          </cell>
          <cell r="U141">
            <v>0.20908979253439147</v>
          </cell>
          <cell r="V141">
            <v>5.1934646489436498E-3</v>
          </cell>
          <cell r="W141">
            <v>0.82811534761431682</v>
          </cell>
          <cell r="X141">
            <v>0.56961507302603143</v>
          </cell>
          <cell r="Y141">
            <v>1.6120136778236833</v>
          </cell>
          <cell r="Z141" t="str">
            <v/>
          </cell>
        </row>
        <row r="142">
          <cell r="B142" t="str">
            <v>909</v>
          </cell>
          <cell r="C142">
            <v>1.7791477928842538</v>
          </cell>
          <cell r="D142">
            <v>0.61703615490608965</v>
          </cell>
          <cell r="E142">
            <v>6.0541084194695526E-2</v>
          </cell>
          <cell r="F142">
            <v>0.66230123180615863</v>
          </cell>
          <cell r="G142">
            <v>3.415289491979661E-2</v>
          </cell>
          <cell r="H142">
            <v>3.1531791587109943</v>
          </cell>
          <cell r="I142" t="str">
            <v/>
          </cell>
          <cell r="K142">
            <v>3.1932992413817576E-3</v>
          </cell>
          <cell r="L142">
            <v>0.22787738197528848</v>
          </cell>
          <cell r="M142">
            <v>0.23107068121667024</v>
          </cell>
          <cell r="N142" t="str">
            <v/>
          </cell>
          <cell r="P142">
            <v>1.8370064707029399</v>
          </cell>
          <cell r="Q142">
            <v>0.25920950200102938</v>
          </cell>
          <cell r="R142">
            <v>2.0962159727039693</v>
          </cell>
          <cell r="S142" t="str">
            <v/>
          </cell>
          <cell r="U142">
            <v>5.0554903701861977E-2</v>
          </cell>
          <cell r="V142">
            <v>0.9723911912020089</v>
          </cell>
          <cell r="W142">
            <v>7.7908802315119124E-2</v>
          </cell>
          <cell r="X142">
            <v>0.43856627422161643</v>
          </cell>
          <cell r="Y142">
            <v>1.5394211714406065</v>
          </cell>
          <cell r="Z142" t="str">
            <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t="str">
            <v/>
          </cell>
          <cell r="K143">
            <v>5.4652980829975481E-2</v>
          </cell>
          <cell r="L143">
            <v>1.5682802975305952</v>
          </cell>
          <cell r="M143">
            <v>1.6229332783605706</v>
          </cell>
          <cell r="N143" t="str">
            <v/>
          </cell>
          <cell r="P143">
            <v>2.1833713929017766</v>
          </cell>
          <cell r="Q143">
            <v>0.26307096509913297</v>
          </cell>
          <cell r="R143">
            <v>2.4464423580009096</v>
          </cell>
          <cell r="S143" t="str">
            <v/>
          </cell>
          <cell r="U143">
            <v>0.35207054829739515</v>
          </cell>
          <cell r="V143">
            <v>1.7911674510628177</v>
          </cell>
          <cell r="W143">
            <v>0.71435059080216401</v>
          </cell>
          <cell r="X143">
            <v>0.88232850409358121</v>
          </cell>
          <cell r="Y143">
            <v>3.7399170942559583</v>
          </cell>
          <cell r="Z143" t="str">
            <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t="str">
            <v/>
          </cell>
          <cell r="K144">
            <v>2.9956298324413711E-4</v>
          </cell>
          <cell r="L144">
            <v>2.8615942665217273E-3</v>
          </cell>
          <cell r="M144">
            <v>3.1611572497658646E-3</v>
          </cell>
          <cell r="N144" t="str">
            <v/>
          </cell>
          <cell r="P144">
            <v>3.4096611625861919</v>
          </cell>
          <cell r="Q144">
            <v>0.42093805458021399</v>
          </cell>
          <cell r="R144">
            <v>3.8305992171664061</v>
          </cell>
          <cell r="S144" t="str">
            <v/>
          </cell>
          <cell r="U144">
            <v>0.12112983498988243</v>
          </cell>
          <cell r="V144">
            <v>0.61400263983806069</v>
          </cell>
          <cell r="W144">
            <v>1.3339536959474623</v>
          </cell>
          <cell r="X144">
            <v>2.4636986299298336</v>
          </cell>
          <cell r="Y144">
            <v>4.5327848007052385</v>
          </cell>
          <cell r="Z144" t="str">
            <v/>
          </cell>
        </row>
        <row r="145">
          <cell r="B145" t="str">
            <v>921</v>
          </cell>
          <cell r="C145">
            <v>0</v>
          </cell>
          <cell r="D145">
            <v>0</v>
          </cell>
          <cell r="E145">
            <v>0</v>
          </cell>
          <cell r="F145">
            <v>0</v>
          </cell>
          <cell r="G145">
            <v>0</v>
          </cell>
          <cell r="H145">
            <v>0</v>
          </cell>
          <cell r="I145" t="str">
            <v/>
          </cell>
          <cell r="K145">
            <v>0</v>
          </cell>
          <cell r="L145">
            <v>0</v>
          </cell>
          <cell r="M145">
            <v>0</v>
          </cell>
          <cell r="N145" t="str">
            <v/>
          </cell>
          <cell r="P145">
            <v>0</v>
          </cell>
          <cell r="Q145">
            <v>0</v>
          </cell>
          <cell r="R145">
            <v>0</v>
          </cell>
          <cell r="S145" t="str">
            <v/>
          </cell>
          <cell r="U145">
            <v>0</v>
          </cell>
          <cell r="V145">
            <v>0</v>
          </cell>
          <cell r="W145">
            <v>0</v>
          </cell>
          <cell r="X145">
            <v>0</v>
          </cell>
          <cell r="Y145">
            <v>0</v>
          </cell>
          <cell r="Z145" t="str">
            <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t="str">
            <v/>
          </cell>
          <cell r="K146">
            <v>4.9114806829400926E-6</v>
          </cell>
          <cell r="L146">
            <v>1.4457684010319032E-4</v>
          </cell>
          <cell r="M146">
            <v>1.4948832078613041E-4</v>
          </cell>
          <cell r="N146" t="str">
            <v/>
          </cell>
          <cell r="P146">
            <v>0.76809535485193214</v>
          </cell>
          <cell r="Q146">
            <v>9.246319538320355E-2</v>
          </cell>
          <cell r="R146">
            <v>0.86055855023513572</v>
          </cell>
          <cell r="S146" t="str">
            <v/>
          </cell>
          <cell r="U146">
            <v>0.21749571561185704</v>
          </cell>
          <cell r="V146">
            <v>7.3945121055281312E-3</v>
          </cell>
          <cell r="W146">
            <v>0.71823448635655118</v>
          </cell>
          <cell r="X146">
            <v>0.17354497598701205</v>
          </cell>
          <cell r="Y146">
            <v>1.1166696900609485</v>
          </cell>
          <cell r="Z146" t="str">
            <v/>
          </cell>
        </row>
        <row r="147">
          <cell r="B147" t="str">
            <v>926</v>
          </cell>
          <cell r="C147">
            <v>3.9268458354662199</v>
          </cell>
          <cell r="D147">
            <v>4.0986229174533593</v>
          </cell>
          <cell r="E147">
            <v>0.34074426376764388</v>
          </cell>
          <cell r="F147">
            <v>0.1393768644348688</v>
          </cell>
          <cell r="G147">
            <v>0.17672426406785766</v>
          </cell>
          <cell r="H147">
            <v>8.6823141451899488</v>
          </cell>
          <cell r="I147" t="str">
            <v/>
          </cell>
          <cell r="K147">
            <v>0.39438161621991186</v>
          </cell>
          <cell r="L147">
            <v>9.8791980561503951</v>
          </cell>
          <cell r="M147">
            <v>10.273579672370307</v>
          </cell>
          <cell r="N147" t="str">
            <v/>
          </cell>
          <cell r="P147">
            <v>1.5575959353604809E-3</v>
          </cell>
          <cell r="Q147">
            <v>2.7221822753404414E-4</v>
          </cell>
          <cell r="R147">
            <v>1.829814162894525E-3</v>
          </cell>
          <cell r="S147" t="str">
            <v/>
          </cell>
          <cell r="U147">
            <v>0.16822998018058932</v>
          </cell>
          <cell r="V147">
            <v>0.32714246583165174</v>
          </cell>
          <cell r="W147">
            <v>1.1309532755561397E-2</v>
          </cell>
          <cell r="X147">
            <v>0.21296304503913593</v>
          </cell>
          <cell r="Y147">
            <v>0.71964502380693829</v>
          </cell>
          <cell r="Z147" t="str">
            <v/>
          </cell>
        </row>
        <row r="148">
          <cell r="B148" t="str">
            <v>928</v>
          </cell>
          <cell r="C148">
            <v>1.6524789078547479</v>
          </cell>
          <cell r="D148">
            <v>3.5950361588297888</v>
          </cell>
          <cell r="E148">
            <v>5.3727677224826645E-3</v>
          </cell>
          <cell r="F148">
            <v>2.0136222445485608</v>
          </cell>
          <cell r="G148">
            <v>0.82966934316955188</v>
          </cell>
          <cell r="H148">
            <v>8.0961794221251324</v>
          </cell>
          <cell r="I148" t="str">
            <v/>
          </cell>
          <cell r="K148">
            <v>0.70004143098446037</v>
          </cell>
          <cell r="L148">
            <v>8.4027848889083856</v>
          </cell>
          <cell r="M148">
            <v>9.1028263198928467</v>
          </cell>
          <cell r="N148" t="str">
            <v/>
          </cell>
          <cell r="P148">
            <v>5.290158117481238</v>
          </cell>
          <cell r="Q148">
            <v>0.66463405404759535</v>
          </cell>
          <cell r="R148">
            <v>5.9547921715288332</v>
          </cell>
          <cell r="S148" t="str">
            <v/>
          </cell>
          <cell r="U148">
            <v>0.58499437514037333</v>
          </cell>
          <cell r="V148">
            <v>0.14403648464343768</v>
          </cell>
          <cell r="W148">
            <v>1.4022940307857947</v>
          </cell>
          <cell r="X148">
            <v>0.86924734147823091</v>
          </cell>
          <cell r="Y148">
            <v>3.000572232047837</v>
          </cell>
          <cell r="Z148" t="str">
            <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t="str">
            <v/>
          </cell>
          <cell r="K149">
            <v>4.6058867545907453E-4</v>
          </cell>
          <cell r="L149">
            <v>4.2131743049893339E-2</v>
          </cell>
          <cell r="M149">
            <v>4.2592331725352414E-2</v>
          </cell>
          <cell r="N149" t="str">
            <v/>
          </cell>
          <cell r="P149">
            <v>2.7480033479671153</v>
          </cell>
          <cell r="Q149">
            <v>0.45283742173066105</v>
          </cell>
          <cell r="R149">
            <v>3.2008407696977765</v>
          </cell>
          <cell r="S149" t="str">
            <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t="str">
            <v/>
          </cell>
          <cell r="K150">
            <v>0.40007391399490383</v>
          </cell>
          <cell r="L150">
            <v>4.699866300276919</v>
          </cell>
          <cell r="M150">
            <v>5.0999402142718226</v>
          </cell>
          <cell r="N150" t="str">
            <v/>
          </cell>
          <cell r="P150">
            <v>3.7598765144567423</v>
          </cell>
          <cell r="Q150">
            <v>0.44658044118569434</v>
          </cell>
          <cell r="R150">
            <v>4.2064569556424365</v>
          </cell>
          <cell r="S150" t="str">
            <v/>
          </cell>
          <cell r="U150">
            <v>0.90949586866350174</v>
          </cell>
          <cell r="V150">
            <v>0.66368083474662731</v>
          </cell>
          <cell r="W150">
            <v>1.2155509950648786</v>
          </cell>
          <cell r="X150">
            <v>1.5532006025536611</v>
          </cell>
          <cell r="Y150">
            <v>4.341928301028668</v>
          </cell>
          <cell r="Z150" t="str">
            <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t="str">
            <v/>
          </cell>
          <cell r="K151">
            <v>3.3577570337122914E-2</v>
          </cell>
          <cell r="L151">
            <v>1.2331073244495365</v>
          </cell>
          <cell r="M151">
            <v>1.2666848947866594</v>
          </cell>
          <cell r="N151" t="str">
            <v/>
          </cell>
          <cell r="P151">
            <v>0.2562471115413717</v>
          </cell>
          <cell r="Q151">
            <v>3.0516844468403991E-2</v>
          </cell>
          <cell r="R151">
            <v>0.28676395600977567</v>
          </cell>
          <cell r="S151" t="str">
            <v/>
          </cell>
          <cell r="U151">
            <v>3.2607034266917023E-2</v>
          </cell>
          <cell r="V151">
            <v>7.9274443842414485E-2</v>
          </cell>
          <cell r="W151">
            <v>3.2650856814012183E-2</v>
          </cell>
          <cell r="X151">
            <v>0.62027723010414282</v>
          </cell>
          <cell r="Y151">
            <v>0.76480956502748654</v>
          </cell>
          <cell r="Z151" t="str">
            <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t="str">
            <v/>
          </cell>
          <cell r="K152">
            <v>5.0121275135890826E-3</v>
          </cell>
          <cell r="L152">
            <v>0.11563348845659475</v>
          </cell>
          <cell r="M152">
            <v>0.12064561597018383</v>
          </cell>
          <cell r="N152" t="str">
            <v/>
          </cell>
          <cell r="P152">
            <v>0.19955925528300911</v>
          </cell>
          <cell r="Q152">
            <v>2.68841003101381E-2</v>
          </cell>
          <cell r="R152">
            <v>0.22644335559314721</v>
          </cell>
          <cell r="S152" t="str">
            <v/>
          </cell>
          <cell r="U152">
            <v>4.5011529483833315E-3</v>
          </cell>
          <cell r="V152">
            <v>6.7585436722777583E-3</v>
          </cell>
          <cell r="W152">
            <v>4.3829573962098616E-3</v>
          </cell>
          <cell r="X152">
            <v>7.4001391467405961E-2</v>
          </cell>
          <cell r="Y152">
            <v>8.9644045484276916E-2</v>
          </cell>
          <cell r="Z152" t="str">
            <v/>
          </cell>
        </row>
        <row r="153">
          <cell r="B153" t="str">
            <v>936</v>
          </cell>
          <cell r="C153">
            <v>0.59259043841350845</v>
          </cell>
          <cell r="D153">
            <v>0.441332102407061</v>
          </cell>
          <cell r="E153">
            <v>0.12671321038041711</v>
          </cell>
          <cell r="F153">
            <v>0.12049674072062432</v>
          </cell>
          <cell r="G153">
            <v>1.9154681392772803E-3</v>
          </cell>
          <cell r="H153">
            <v>1.2830479600608882</v>
          </cell>
          <cell r="I153" t="str">
            <v/>
          </cell>
          <cell r="K153">
            <v>2.1842055930150608E-2</v>
          </cell>
          <cell r="L153">
            <v>0.26153532847170352</v>
          </cell>
          <cell r="M153">
            <v>0.28337738440185412</v>
          </cell>
          <cell r="N153" t="str">
            <v/>
          </cell>
          <cell r="P153">
            <v>1.2778832424294644</v>
          </cell>
          <cell r="Q153">
            <v>0.11702787242577306</v>
          </cell>
          <cell r="R153">
            <v>1.3949111148552373</v>
          </cell>
          <cell r="S153" t="str">
            <v/>
          </cell>
          <cell r="U153">
            <v>0.25837876661373049</v>
          </cell>
          <cell r="V153">
            <v>0.92640191050691689</v>
          </cell>
          <cell r="W153">
            <v>6.3170282746384837E-2</v>
          </cell>
          <cell r="X153">
            <v>0.11621555945145426</v>
          </cell>
          <cell r="Y153">
            <v>1.3641665193184866</v>
          </cell>
          <cell r="Z153" t="str">
            <v/>
          </cell>
        </row>
        <row r="154">
          <cell r="B154" t="str">
            <v>937</v>
          </cell>
          <cell r="C154">
            <v>3.0740972994148841</v>
          </cell>
          <cell r="D154">
            <v>0.46436781979678932</v>
          </cell>
          <cell r="E154">
            <v>3.3613641536189972E-4</v>
          </cell>
          <cell r="F154">
            <v>0.53044816916831317</v>
          </cell>
          <cell r="G154">
            <v>0.37774988809921101</v>
          </cell>
          <cell r="H154">
            <v>4.4469993128945591</v>
          </cell>
          <cell r="I154" t="str">
            <v/>
          </cell>
          <cell r="K154">
            <v>0.16773229554304744</v>
          </cell>
          <cell r="L154">
            <v>2.4307358763449378</v>
          </cell>
          <cell r="M154">
            <v>2.5984681718879852</v>
          </cell>
          <cell r="N154" t="str">
            <v/>
          </cell>
          <cell r="P154">
            <v>0.43060741740280589</v>
          </cell>
          <cell r="Q154">
            <v>5.6786245129193794E-2</v>
          </cell>
          <cell r="R154">
            <v>0.48739366253199967</v>
          </cell>
          <cell r="S154" t="str">
            <v/>
          </cell>
          <cell r="U154">
            <v>4.3442704888420121E-2</v>
          </cell>
          <cell r="V154">
            <v>0.57649289307398111</v>
          </cell>
          <cell r="W154">
            <v>4.4864050419699317E-4</v>
          </cell>
          <cell r="X154">
            <v>0.20551643618183521</v>
          </cell>
          <cell r="Y154">
            <v>0.82590067464843353</v>
          </cell>
          <cell r="Z154" t="str">
            <v/>
          </cell>
        </row>
        <row r="155">
          <cell r="B155" t="str">
            <v>938</v>
          </cell>
          <cell r="C155">
            <v>2.9103424273072576</v>
          </cell>
          <cell r="D155">
            <v>1.5800967803490384</v>
          </cell>
          <cell r="E155">
            <v>2.974430036856282E-2</v>
          </cell>
          <cell r="F155">
            <v>2.4570133902702469E-2</v>
          </cell>
          <cell r="G155">
            <v>0.26040760965195647</v>
          </cell>
          <cell r="H155">
            <v>4.8051612515795181</v>
          </cell>
          <cell r="I155" t="str">
            <v/>
          </cell>
          <cell r="K155">
            <v>0.23337783430408759</v>
          </cell>
          <cell r="L155">
            <v>3.2865916064026117</v>
          </cell>
          <cell r="M155">
            <v>3.5199694407066993</v>
          </cell>
          <cell r="N155" t="str">
            <v/>
          </cell>
          <cell r="P155">
            <v>4.3118519126987156</v>
          </cell>
          <cell r="Q155">
            <v>0.34917068219592962</v>
          </cell>
          <cell r="R155">
            <v>4.6610225948946455</v>
          </cell>
          <cell r="S155" t="str">
            <v/>
          </cell>
          <cell r="U155">
            <v>0.37623026972319606</v>
          </cell>
          <cell r="V155">
            <v>0.11969503506568066</v>
          </cell>
          <cell r="W155">
            <v>5.4857373245907719E-3</v>
          </cell>
          <cell r="X155">
            <v>6.1249411987229498</v>
          </cell>
          <cell r="Y155">
            <v>6.6263522408364173</v>
          </cell>
          <cell r="Z155" t="str">
            <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Table1_2006"/>
      <sheetName val="Table1_2007"/>
      <sheetName val="Table1_2008"/>
      <sheetName val="Table1_2009"/>
      <sheetName val="table 1 output"/>
      <sheetName val="table 1 working"/>
      <sheetName val="table 1 checks"/>
      <sheetName val="Table1_2010"/>
      <sheetName val="Table1_2011"/>
      <sheetName val="Table 1"/>
      <sheetName val="Table2a_2006"/>
      <sheetName val="Table2a_2007"/>
      <sheetName val="Table2a_2008"/>
      <sheetName val="Table2a_2009"/>
      <sheetName val="Table2a_2010"/>
      <sheetName val="Table2a_2011"/>
      <sheetName val="Table 2a"/>
      <sheetName val="Table2b_2009"/>
      <sheetName val="Table2b_2010"/>
      <sheetName val="Table2b_2011"/>
      <sheetName val="Table 2b"/>
      <sheetName val="Table2c_2009"/>
      <sheetName val="Table2c_2010"/>
      <sheetName val="Table2c_2011"/>
      <sheetName val="Table 2c"/>
      <sheetName val="Table3_2006"/>
      <sheetName val="Table3_2007"/>
      <sheetName val="Table3_2008"/>
      <sheetName val="Table3_2009"/>
      <sheetName val="Table3_2010"/>
      <sheetName val="Number of schools per LA"/>
      <sheetName val="Table3_2011"/>
      <sheetName val="Table 3"/>
      <sheetName val="Table4_2006"/>
      <sheetName val="Table4_2007"/>
      <sheetName val="Table4_2008"/>
      <sheetName val="Table4_2009"/>
      <sheetName val="Table4_2010"/>
      <sheetName val="Table4_2011"/>
      <sheetName val="Table 4"/>
      <sheetName val="Table5_2006"/>
      <sheetName val="Table5_2007"/>
      <sheetName val="Table5_2008"/>
      <sheetName val="Table5_2009"/>
      <sheetName val="Table5_2010"/>
      <sheetName val="Table5_2011"/>
      <sheetName val="Table 5"/>
      <sheetName val="Table6_2006"/>
      <sheetName val="Table6_2007"/>
      <sheetName val="Table6_2008"/>
      <sheetName val="Table6_2009"/>
      <sheetName val="Table6_2010"/>
      <sheetName val="Table6_2011"/>
      <sheetName val="Table 6"/>
      <sheetName val="TableA1_2008"/>
      <sheetName val="TableA1_2009"/>
      <sheetName val="TableA1_2010"/>
      <sheetName val="TableA1_2011"/>
      <sheetName val="Table A1"/>
      <sheetName val="TableA2_2008"/>
      <sheetName val="TableA2_2009"/>
      <sheetName val="TableA2_2010"/>
      <sheetName val="TableA2_2011"/>
      <sheetName val="Table A2"/>
      <sheetName val="TableA3_2008"/>
      <sheetName val="TableA3_2009"/>
      <sheetName val="TableA3_2010"/>
      <sheetName val="TableA3_2011"/>
      <sheetName val="Table A3"/>
      <sheetName val="TableA4_2008"/>
      <sheetName val="TableA4_2009"/>
      <sheetName val="TableA4_2010"/>
      <sheetName val="TableA4_2011"/>
      <sheetName val="Table A4"/>
      <sheetName val="LA lookup"/>
      <sheetName val="Sheet1"/>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refreshError="1"/>
      <sheetData sheetId="18" refreshError="1"/>
      <sheetData sheetId="19"/>
      <sheetData sheetId="20"/>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ow r="3">
          <cell r="A3" t="str">
            <v>North East</v>
          </cell>
          <cell r="B3">
            <v>797</v>
          </cell>
          <cell r="C3">
            <v>452</v>
          </cell>
        </row>
        <row r="4">
          <cell r="A4" t="str">
            <v>Darlington</v>
          </cell>
          <cell r="B4">
            <v>28</v>
          </cell>
          <cell r="C4">
            <v>14</v>
          </cell>
        </row>
        <row r="5">
          <cell r="A5" t="str">
            <v>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2">
          <cell r="A42" t="str">
            <v>Yorkshire and the Humber</v>
          </cell>
          <cell r="B42">
            <v>1729</v>
          </cell>
          <cell r="C42">
            <v>1085</v>
          </cell>
        </row>
        <row r="43">
          <cell r="A43" t="str">
            <v>Barnsley</v>
          </cell>
          <cell r="B43">
            <v>81</v>
          </cell>
          <cell r="C43">
            <v>42</v>
          </cell>
        </row>
        <row r="44">
          <cell r="A44" t="str">
            <v>Bradford</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9">
          <cell r="A99" t="str">
            <v>London</v>
          </cell>
          <cell r="B99">
            <v>1703</v>
          </cell>
          <cell r="C99">
            <v>1209</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3" refreshError="1"/>
      <sheetData sheetId="34" refreshError="1"/>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tabSelected="1" zoomScaleNormal="100" workbookViewId="0"/>
  </sheetViews>
  <sheetFormatPr defaultColWidth="9.140625" defaultRowHeight="12.75" x14ac:dyDescent="0.2"/>
  <cols>
    <col min="1" max="16384" width="9.140625" style="196"/>
  </cols>
  <sheetData>
    <row r="1" spans="1:15" ht="17.25" x14ac:dyDescent="0.2">
      <c r="A1" s="195" t="s">
        <v>1895</v>
      </c>
    </row>
    <row r="2" spans="1:15" ht="14.25" customHeight="1" x14ac:dyDescent="0.2"/>
    <row r="3" spans="1:15" ht="14.25" customHeight="1" x14ac:dyDescent="0.2"/>
    <row r="4" spans="1:15" ht="14.25" customHeight="1" x14ac:dyDescent="0.2">
      <c r="A4" s="282" t="s">
        <v>820</v>
      </c>
      <c r="B4" s="283"/>
      <c r="C4" s="282"/>
      <c r="D4" s="283"/>
      <c r="E4" s="283"/>
      <c r="F4" s="283"/>
      <c r="G4" s="283"/>
      <c r="H4" s="283"/>
      <c r="I4" s="283"/>
      <c r="J4" s="283"/>
      <c r="K4" s="283"/>
      <c r="L4" s="283"/>
      <c r="M4" s="283"/>
      <c r="N4" s="283"/>
      <c r="O4" s="197"/>
    </row>
    <row r="5" spans="1:15" ht="14.25" customHeight="1" x14ac:dyDescent="0.2">
      <c r="A5" s="284" t="s">
        <v>821</v>
      </c>
      <c r="B5" s="303" t="s">
        <v>1872</v>
      </c>
      <c r="C5" s="303"/>
      <c r="D5" s="303"/>
      <c r="E5" s="303"/>
      <c r="F5" s="303"/>
      <c r="G5" s="303"/>
      <c r="H5" s="303"/>
      <c r="I5" s="303"/>
      <c r="J5" s="303"/>
      <c r="K5" s="303"/>
      <c r="L5" s="303"/>
      <c r="M5" s="283"/>
      <c r="N5" s="283"/>
      <c r="O5" s="197"/>
    </row>
    <row r="6" spans="1:15" ht="14.25" customHeight="1" x14ac:dyDescent="0.2">
      <c r="A6" s="285" t="s">
        <v>822</v>
      </c>
      <c r="B6" s="303" t="s">
        <v>1873</v>
      </c>
      <c r="C6" s="303"/>
      <c r="D6" s="303"/>
      <c r="E6" s="303"/>
      <c r="F6" s="303"/>
      <c r="G6" s="303"/>
      <c r="H6" s="303"/>
      <c r="I6" s="303"/>
      <c r="J6" s="303"/>
      <c r="K6" s="303"/>
      <c r="L6" s="303"/>
      <c r="M6" s="303"/>
      <c r="N6" s="283"/>
      <c r="O6" s="197"/>
    </row>
    <row r="7" spans="1:15" ht="14.25" customHeight="1" x14ac:dyDescent="0.2">
      <c r="A7" s="284" t="s">
        <v>823</v>
      </c>
      <c r="B7" s="303" t="s">
        <v>1874</v>
      </c>
      <c r="C7" s="303"/>
      <c r="D7" s="303"/>
      <c r="E7" s="303"/>
      <c r="F7" s="303"/>
      <c r="G7" s="303"/>
      <c r="H7" s="303"/>
      <c r="I7" s="303"/>
      <c r="J7" s="303"/>
      <c r="K7" s="303"/>
      <c r="L7" s="303"/>
      <c r="M7" s="303"/>
      <c r="N7" s="303"/>
      <c r="O7" s="197"/>
    </row>
    <row r="8" spans="1:15" ht="14.25" customHeight="1" x14ac:dyDescent="0.2">
      <c r="A8" s="284" t="s">
        <v>824</v>
      </c>
      <c r="B8" s="303" t="s">
        <v>1875</v>
      </c>
      <c r="C8" s="303"/>
      <c r="D8" s="303"/>
      <c r="E8" s="303"/>
      <c r="F8" s="303"/>
      <c r="G8" s="303"/>
      <c r="H8" s="303"/>
      <c r="I8" s="303"/>
      <c r="J8" s="303"/>
      <c r="K8" s="303"/>
      <c r="L8" s="303"/>
      <c r="M8" s="303"/>
      <c r="N8" s="303"/>
      <c r="O8" s="197"/>
    </row>
    <row r="9" spans="1:15" ht="14.25" customHeight="1" x14ac:dyDescent="0.2">
      <c r="A9" s="286"/>
      <c r="B9" s="283"/>
      <c r="C9" s="283"/>
      <c r="D9" s="283"/>
      <c r="E9" s="283"/>
      <c r="F9" s="283"/>
      <c r="G9" s="283"/>
      <c r="H9" s="283"/>
      <c r="I9" s="283"/>
      <c r="J9" s="283"/>
      <c r="K9" s="283"/>
      <c r="L9" s="283"/>
      <c r="M9" s="283"/>
      <c r="N9" s="283"/>
      <c r="O9" s="197"/>
    </row>
    <row r="10" spans="1:15" ht="14.25" customHeight="1" x14ac:dyDescent="0.2">
      <c r="A10" s="282" t="s">
        <v>825</v>
      </c>
      <c r="B10" s="282"/>
      <c r="C10" s="283"/>
      <c r="D10" s="283"/>
      <c r="E10" s="283"/>
      <c r="F10" s="283"/>
      <c r="G10" s="283"/>
      <c r="H10" s="283"/>
      <c r="I10" s="283"/>
      <c r="J10" s="283"/>
      <c r="K10" s="283"/>
      <c r="L10" s="283"/>
      <c r="M10" s="283"/>
      <c r="N10" s="283"/>
      <c r="O10" s="197"/>
    </row>
    <row r="11" spans="1:15" ht="14.25" customHeight="1" x14ac:dyDescent="0.2">
      <c r="A11" s="285" t="s">
        <v>826</v>
      </c>
      <c r="B11" s="303" t="s">
        <v>1876</v>
      </c>
      <c r="C11" s="303"/>
      <c r="D11" s="303"/>
      <c r="E11" s="303"/>
      <c r="F11" s="303"/>
      <c r="G11" s="303"/>
      <c r="H11" s="303"/>
      <c r="I11" s="303"/>
      <c r="J11" s="303"/>
      <c r="K11" s="303"/>
      <c r="L11" s="303"/>
      <c r="M11" s="283"/>
      <c r="N11" s="283"/>
      <c r="O11" s="197"/>
    </row>
    <row r="12" spans="1:15" ht="14.25" customHeight="1" x14ac:dyDescent="0.2">
      <c r="A12" s="285" t="s">
        <v>827</v>
      </c>
      <c r="B12" s="303" t="s">
        <v>1877</v>
      </c>
      <c r="C12" s="303"/>
      <c r="D12" s="303"/>
      <c r="E12" s="303"/>
      <c r="F12" s="303"/>
      <c r="G12" s="303"/>
      <c r="H12" s="303"/>
      <c r="I12" s="303"/>
      <c r="J12" s="303"/>
      <c r="K12" s="303"/>
      <c r="L12" s="303"/>
      <c r="M12" s="303"/>
      <c r="N12" s="303"/>
      <c r="O12" s="197"/>
    </row>
    <row r="13" spans="1:15" ht="14.25" customHeight="1" x14ac:dyDescent="0.2">
      <c r="A13" s="285" t="s">
        <v>1835</v>
      </c>
      <c r="B13" s="303" t="s">
        <v>1878</v>
      </c>
      <c r="C13" s="303"/>
      <c r="D13" s="303"/>
      <c r="E13" s="303"/>
      <c r="F13" s="303"/>
      <c r="G13" s="303"/>
      <c r="H13" s="303"/>
      <c r="I13" s="303"/>
      <c r="J13" s="303"/>
      <c r="K13" s="303"/>
      <c r="L13" s="303"/>
      <c r="M13" s="303"/>
      <c r="N13" s="303"/>
    </row>
    <row r="14" spans="1:15" ht="14.25" customHeight="1" x14ac:dyDescent="0.2">
      <c r="A14" s="283"/>
      <c r="B14" s="283"/>
      <c r="C14" s="283"/>
      <c r="D14" s="283"/>
      <c r="E14" s="283"/>
      <c r="F14" s="283"/>
      <c r="G14" s="283"/>
      <c r="H14" s="283"/>
      <c r="I14" s="283"/>
      <c r="J14" s="283"/>
      <c r="K14" s="283"/>
      <c r="L14" s="283"/>
      <c r="M14" s="283"/>
      <c r="N14" s="283"/>
    </row>
    <row r="15" spans="1:15" ht="14.25" customHeight="1" x14ac:dyDescent="0.2">
      <c r="A15" s="283" t="s">
        <v>861</v>
      </c>
      <c r="B15" s="283"/>
      <c r="C15" s="283"/>
      <c r="D15" s="283"/>
      <c r="E15" s="283"/>
      <c r="F15" s="283"/>
      <c r="G15" s="283"/>
      <c r="H15" s="283"/>
      <c r="I15" s="283"/>
      <c r="J15" s="283"/>
      <c r="K15" s="283"/>
      <c r="L15" s="283"/>
      <c r="M15" s="283"/>
      <c r="N15" s="283"/>
    </row>
  </sheetData>
  <mergeCells count="7">
    <mergeCell ref="B5:L5"/>
    <mergeCell ref="B13:N13"/>
    <mergeCell ref="B12:N12"/>
    <mergeCell ref="B11:L11"/>
    <mergeCell ref="B8:N8"/>
    <mergeCell ref="B7:N7"/>
    <mergeCell ref="B6:M6"/>
  </mergeCells>
  <hyperlinks>
    <hyperlink ref="A5" location="'Table A1'!J4" display="Table A1"/>
    <hyperlink ref="A6" location="'Table A2'!J4" display="Table A2"/>
    <hyperlink ref="A7" location="'Table A3'!M4" display="Table A3"/>
    <hyperlink ref="A8" location="'Table A4'!L4" display="Table A4"/>
    <hyperlink ref="B5" location="'Table A1'!A1" display="Percentage of pupils achieving level 4 or above at key stage 2 by IDACI decile of pupil residence, 2013"/>
    <hyperlink ref="B6" location="'Table A2'!A1" display="Percentage of pupils achieving level 4 or above at key stage 2 by degree of rurality of pupil residence, 2013"/>
    <hyperlink ref="B7" location="'Table A3'!A1" display="Percentage of pupils achieving level 4 or above at key stage 2 by local authority district and region of pupil residence, 2013"/>
    <hyperlink ref="B8" location="'Table A4'!A1" display="Percentage of pupils achieving level 4 or above at key stage 2 by IDACI decile and degree of rurality of pupil residence, 2013"/>
    <hyperlink ref="A11" location="'Table B1'!A1" display="Table B1"/>
    <hyperlink ref="A12" location="'Table B2'!A1" display="Table B2"/>
    <hyperlink ref="B11" location="'Table B1'!A1" display="Percentage of pupils achieving level 4 or above at key stage 2 by degree of rurality of school location, 2013"/>
    <hyperlink ref="B12" location="'Table B2'!A1" display="Percentage of pupils achieving level 4 or above at key stage 2 by local authority district and region of school location, 2013"/>
    <hyperlink ref="A13" location="'Table B3'!A1" display="Table B3"/>
    <hyperlink ref="B13" location="'Table B3'!A1" display="Percentage of pupils achieving level 4 or above at the end of key stage 2 by parliamentary constituency of school location, 2015"/>
  </hyperlinks>
  <pageMargins left="0.70866141732283472" right="0.70866141732283472" top="0.74803149606299213" bottom="0.74803149606299213" header="0.31496062992125984" footer="0.31496062992125984"/>
  <pageSetup paperSize="9" scale="9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450"/>
  <sheetViews>
    <sheetView workbookViewId="0">
      <selection activeCell="H16" sqref="H16"/>
    </sheetView>
  </sheetViews>
  <sheetFormatPr defaultColWidth="9.140625" defaultRowHeight="11.25" x14ac:dyDescent="0.2"/>
  <cols>
    <col min="1" max="1" width="9.140625" style="1"/>
    <col min="2" max="2" width="1.7109375" style="25" customWidth="1"/>
    <col min="3" max="3" width="9.140625" style="1" customWidth="1"/>
    <col min="4" max="4" width="6.42578125" style="1" customWidth="1"/>
    <col min="5" max="5" width="26.85546875" style="1" customWidth="1"/>
    <col min="6" max="6" width="11.7109375" style="1" customWidth="1"/>
    <col min="7" max="7" width="12.5703125" style="1" customWidth="1"/>
    <col min="8" max="8" width="11.7109375" style="1" customWidth="1"/>
    <col min="9" max="9" width="12.5703125" style="1" customWidth="1"/>
    <col min="10" max="10" width="11.7109375" style="1" customWidth="1"/>
    <col min="11" max="11" width="12.5703125" style="1" customWidth="1"/>
    <col min="12" max="12" width="11.7109375" style="1" customWidth="1"/>
    <col min="13" max="13" width="12.5703125" style="1" customWidth="1"/>
    <col min="14" max="14" width="11.7109375" style="1" customWidth="1"/>
    <col min="15" max="15" width="12.5703125" style="1" customWidth="1"/>
    <col min="16" max="16" width="8.42578125" style="1" customWidth="1"/>
    <col min="17" max="17" width="10.7109375" style="1" customWidth="1"/>
    <col min="18" max="18" width="1.5703125" style="1" customWidth="1"/>
    <col min="19" max="19" width="7.5703125" style="1" customWidth="1"/>
    <col min="20" max="20" width="8" style="1" customWidth="1"/>
    <col min="21" max="21" width="8.7109375" style="1" customWidth="1"/>
    <col min="22" max="22" width="8" style="1" customWidth="1"/>
    <col min="23" max="26" width="9.140625" style="1"/>
    <col min="27" max="27" width="10.28515625" style="1" customWidth="1"/>
    <col min="28" max="28" width="9.140625" style="1"/>
    <col min="29" max="29" width="9.140625" style="57" hidden="1" customWidth="1"/>
    <col min="30" max="31" width="9.140625" style="1"/>
    <col min="32" max="32" width="1.5703125" style="1" customWidth="1"/>
    <col min="33" max="33" width="9.140625" style="1"/>
    <col min="34" max="34" width="10" style="1" customWidth="1"/>
    <col min="35" max="36" width="11.42578125" style="1" customWidth="1"/>
    <col min="37" max="37" width="1.5703125" style="1" customWidth="1"/>
    <col min="38" max="16384" width="9.140625" style="1"/>
  </cols>
  <sheetData>
    <row r="1" spans="1:29" ht="14.25" x14ac:dyDescent="0.2">
      <c r="A1" s="56" t="s">
        <v>787</v>
      </c>
      <c r="C1" s="56"/>
      <c r="D1" s="116"/>
      <c r="E1" s="116"/>
      <c r="F1" s="116"/>
      <c r="G1" s="116"/>
      <c r="H1" s="116"/>
      <c r="I1" s="116"/>
      <c r="J1" s="116"/>
      <c r="K1" s="116"/>
      <c r="L1" s="116"/>
      <c r="Z1" s="1">
        <v>2008</v>
      </c>
      <c r="AC1" s="1"/>
    </row>
    <row r="2" spans="1:29" ht="14.25" x14ac:dyDescent="0.2">
      <c r="A2" s="49" t="s">
        <v>855</v>
      </c>
      <c r="C2" s="54"/>
      <c r="D2" s="116"/>
      <c r="E2" s="54"/>
      <c r="F2" s="54"/>
      <c r="G2" s="54"/>
      <c r="H2" s="116"/>
      <c r="I2" s="116"/>
      <c r="J2" s="116"/>
      <c r="K2" s="116"/>
      <c r="L2" s="116"/>
      <c r="Z2" s="1">
        <v>2009</v>
      </c>
      <c r="AC2" s="1"/>
    </row>
    <row r="3" spans="1:29" ht="14.25" x14ac:dyDescent="0.2">
      <c r="A3" s="49" t="s">
        <v>786</v>
      </c>
      <c r="C3" s="54"/>
      <c r="D3" s="116"/>
      <c r="E3" s="54"/>
      <c r="F3" s="54"/>
      <c r="G3" s="54"/>
      <c r="I3" s="116"/>
      <c r="J3" s="116"/>
      <c r="K3" s="116"/>
      <c r="L3" s="116"/>
      <c r="AC3" s="1"/>
    </row>
    <row r="4" spans="1:29" ht="12.75" x14ac:dyDescent="0.2">
      <c r="A4" s="49" t="s">
        <v>55</v>
      </c>
      <c r="C4" s="51"/>
      <c r="D4" s="51"/>
      <c r="E4" s="51"/>
      <c r="F4" s="51"/>
      <c r="G4" s="51"/>
      <c r="I4" s="116"/>
      <c r="J4" s="116"/>
      <c r="K4" s="116"/>
      <c r="L4" s="116"/>
      <c r="W4" s="47"/>
      <c r="AC4" s="1"/>
    </row>
    <row r="5" spans="1:29" ht="6" customHeight="1" x14ac:dyDescent="0.2">
      <c r="A5" s="22"/>
      <c r="B5" s="117"/>
      <c r="C5" s="49"/>
      <c r="D5" s="116"/>
      <c r="E5" s="49"/>
      <c r="F5" s="49"/>
      <c r="G5" s="49"/>
      <c r="H5" s="116"/>
      <c r="I5" s="116"/>
      <c r="J5" s="116"/>
      <c r="K5" s="116"/>
      <c r="L5" s="116"/>
      <c r="M5" s="116"/>
      <c r="N5" s="115"/>
      <c r="O5" s="115"/>
      <c r="AC5" s="1">
        <v>2012</v>
      </c>
    </row>
    <row r="6" spans="1:29" s="38" customFormat="1" ht="22.5" customHeight="1" x14ac:dyDescent="0.2">
      <c r="A6" s="114" t="s">
        <v>785</v>
      </c>
      <c r="B6" s="113"/>
      <c r="C6" s="45"/>
      <c r="D6" s="45"/>
      <c r="E6" s="45"/>
      <c r="F6" s="313" t="s">
        <v>53</v>
      </c>
      <c r="G6" s="313"/>
      <c r="H6" s="313" t="s">
        <v>52</v>
      </c>
      <c r="I6" s="313"/>
      <c r="J6" s="313" t="s">
        <v>51</v>
      </c>
      <c r="K6" s="313"/>
      <c r="L6" s="313" t="s">
        <v>50</v>
      </c>
      <c r="M6" s="313"/>
      <c r="N6" s="313" t="s">
        <v>49</v>
      </c>
      <c r="O6" s="313"/>
      <c r="P6" s="44"/>
      <c r="Q6" s="39"/>
      <c r="R6" s="39"/>
      <c r="S6" s="39"/>
      <c r="T6" s="39"/>
      <c r="U6" s="39"/>
      <c r="V6" s="39"/>
      <c r="W6" s="39"/>
      <c r="X6" s="39"/>
      <c r="Y6" s="39"/>
      <c r="Z6" s="39"/>
      <c r="AA6" s="111"/>
    </row>
    <row r="7" spans="1:29" s="38" customFormat="1" ht="45" customHeight="1" x14ac:dyDescent="0.2">
      <c r="A7" s="71"/>
      <c r="B7" s="112"/>
      <c r="C7" s="71"/>
      <c r="D7" s="319" t="s">
        <v>784</v>
      </c>
      <c r="E7" s="319"/>
      <c r="F7" s="40" t="s">
        <v>48</v>
      </c>
      <c r="G7" s="40" t="s">
        <v>47</v>
      </c>
      <c r="H7" s="40" t="s">
        <v>48</v>
      </c>
      <c r="I7" s="40" t="s">
        <v>47</v>
      </c>
      <c r="J7" s="40" t="s">
        <v>48</v>
      </c>
      <c r="K7" s="40" t="s">
        <v>47</v>
      </c>
      <c r="L7" s="40" t="s">
        <v>48</v>
      </c>
      <c r="M7" s="40" t="s">
        <v>47</v>
      </c>
      <c r="N7" s="41" t="s">
        <v>48</v>
      </c>
      <c r="O7" s="40" t="s">
        <v>47</v>
      </c>
      <c r="P7" s="39"/>
      <c r="Q7" s="39"/>
      <c r="R7" s="39"/>
      <c r="S7" s="39"/>
      <c r="T7" s="39"/>
      <c r="U7" s="39"/>
      <c r="V7" s="39"/>
      <c r="W7" s="39"/>
      <c r="X7" s="39"/>
      <c r="Y7" s="39"/>
      <c r="Z7" s="39"/>
      <c r="AA7" s="111"/>
    </row>
    <row r="8" spans="1:29" s="47" customFormat="1" ht="12.75" customHeight="1" x14ac:dyDescent="0.2">
      <c r="A8" s="106" t="s">
        <v>43</v>
      </c>
      <c r="B8" s="105" t="s">
        <v>42</v>
      </c>
      <c r="C8" s="28" t="s">
        <v>783</v>
      </c>
      <c r="D8" s="28"/>
      <c r="E8" s="28"/>
      <c r="F8" s="218">
        <v>26372</v>
      </c>
      <c r="G8" s="218">
        <v>90</v>
      </c>
      <c r="H8" s="218">
        <v>26372</v>
      </c>
      <c r="I8" s="218">
        <v>86</v>
      </c>
      <c r="J8" s="218">
        <v>26370</v>
      </c>
      <c r="K8" s="218">
        <v>87</v>
      </c>
      <c r="L8" s="218">
        <v>26372</v>
      </c>
      <c r="M8" s="218">
        <v>77</v>
      </c>
      <c r="N8" s="218">
        <v>26370</v>
      </c>
      <c r="O8" s="218">
        <v>79</v>
      </c>
      <c r="P8" s="109"/>
      <c r="Q8" s="109"/>
      <c r="R8" s="109"/>
      <c r="S8" s="28"/>
      <c r="T8" s="28"/>
      <c r="AA8" s="100"/>
    </row>
    <row r="9" spans="1:29" ht="12.75" customHeight="1" x14ac:dyDescent="0.2">
      <c r="A9" s="107"/>
      <c r="B9" s="79"/>
      <c r="C9" s="99"/>
      <c r="D9" s="96"/>
      <c r="E9" s="28"/>
      <c r="F9" s="10"/>
      <c r="G9" s="10"/>
      <c r="H9" s="10"/>
      <c r="I9" s="10"/>
      <c r="J9" s="10"/>
      <c r="K9" s="10"/>
      <c r="L9" s="10"/>
      <c r="M9" s="10"/>
      <c r="N9" s="10"/>
      <c r="O9" s="79"/>
      <c r="P9" s="66"/>
      <c r="Q9" s="66"/>
      <c r="R9" s="66"/>
      <c r="S9" s="2"/>
      <c r="T9" s="2"/>
      <c r="AA9" s="57"/>
      <c r="AC9" s="1"/>
    </row>
    <row r="10" spans="1:29" ht="12.75" customHeight="1" x14ac:dyDescent="0.2">
      <c r="A10" s="107"/>
      <c r="B10" s="79"/>
      <c r="C10" s="97" t="s">
        <v>782</v>
      </c>
      <c r="D10" s="96"/>
      <c r="E10" s="28" t="s">
        <v>835</v>
      </c>
      <c r="F10" s="209">
        <v>5089</v>
      </c>
      <c r="G10" s="209">
        <v>89</v>
      </c>
      <c r="H10" s="209">
        <v>5089</v>
      </c>
      <c r="I10" s="209">
        <v>85</v>
      </c>
      <c r="J10" s="209">
        <v>5089</v>
      </c>
      <c r="K10" s="209">
        <v>87</v>
      </c>
      <c r="L10" s="209">
        <v>5089</v>
      </c>
      <c r="M10" s="209">
        <v>78</v>
      </c>
      <c r="N10" s="209">
        <v>5089</v>
      </c>
      <c r="O10" s="209">
        <v>79</v>
      </c>
      <c r="P10" s="67"/>
      <c r="Q10" s="67"/>
      <c r="R10" s="67"/>
      <c r="S10" s="2"/>
      <c r="T10" s="2"/>
      <c r="AA10" s="57"/>
      <c r="AC10" s="1"/>
    </row>
    <row r="11" spans="1:29" ht="12.75" customHeight="1" x14ac:dyDescent="0.2">
      <c r="A11" s="107"/>
      <c r="B11" s="79"/>
      <c r="C11" s="97" t="s">
        <v>781</v>
      </c>
      <c r="D11" s="96"/>
      <c r="E11" s="28" t="s">
        <v>780</v>
      </c>
      <c r="F11" s="209">
        <v>1194</v>
      </c>
      <c r="G11" s="209">
        <v>90</v>
      </c>
      <c r="H11" s="209">
        <v>1194</v>
      </c>
      <c r="I11" s="209">
        <v>86</v>
      </c>
      <c r="J11" s="209">
        <v>1194</v>
      </c>
      <c r="K11" s="209">
        <v>88</v>
      </c>
      <c r="L11" s="209">
        <v>1194</v>
      </c>
      <c r="M11" s="209">
        <v>78</v>
      </c>
      <c r="N11" s="209">
        <v>1194</v>
      </c>
      <c r="O11" s="209">
        <v>81</v>
      </c>
      <c r="P11" s="67"/>
      <c r="Q11" s="67"/>
      <c r="R11" s="67"/>
      <c r="S11" s="2"/>
      <c r="T11" s="2"/>
      <c r="AA11" s="57"/>
      <c r="AC11" s="1"/>
    </row>
    <row r="12" spans="1:29" ht="12.75" customHeight="1" x14ac:dyDescent="0.2">
      <c r="A12" s="107"/>
      <c r="B12" s="79"/>
      <c r="C12" s="97" t="s">
        <v>779</v>
      </c>
      <c r="D12" s="96"/>
      <c r="E12" s="28" t="s">
        <v>778</v>
      </c>
      <c r="F12" s="209">
        <v>1030</v>
      </c>
      <c r="G12" s="209">
        <v>91</v>
      </c>
      <c r="H12" s="209">
        <v>1030</v>
      </c>
      <c r="I12" s="209">
        <v>86</v>
      </c>
      <c r="J12" s="209">
        <v>1030</v>
      </c>
      <c r="K12" s="209">
        <v>88</v>
      </c>
      <c r="L12" s="209">
        <v>1030</v>
      </c>
      <c r="M12" s="209">
        <v>79</v>
      </c>
      <c r="N12" s="209">
        <v>1030</v>
      </c>
      <c r="O12" s="209">
        <v>80</v>
      </c>
      <c r="P12" s="67"/>
      <c r="Q12" s="67"/>
      <c r="R12" s="67"/>
      <c r="S12" s="2"/>
      <c r="T12" s="2"/>
      <c r="AA12" s="57"/>
      <c r="AC12" s="1"/>
    </row>
    <row r="13" spans="1:29" ht="12.75" customHeight="1" x14ac:dyDescent="0.2">
      <c r="A13" s="107"/>
      <c r="B13" s="79"/>
      <c r="C13" s="97" t="s">
        <v>777</v>
      </c>
      <c r="D13" s="96"/>
      <c r="E13" s="28" t="s">
        <v>776</v>
      </c>
      <c r="F13" s="209">
        <v>1588</v>
      </c>
      <c r="G13" s="209">
        <v>88</v>
      </c>
      <c r="H13" s="209">
        <v>1588</v>
      </c>
      <c r="I13" s="209">
        <v>85</v>
      </c>
      <c r="J13" s="209">
        <v>1588</v>
      </c>
      <c r="K13" s="209">
        <v>85</v>
      </c>
      <c r="L13" s="209">
        <v>1588</v>
      </c>
      <c r="M13" s="209">
        <v>74</v>
      </c>
      <c r="N13" s="209">
        <v>1588</v>
      </c>
      <c r="O13" s="209">
        <v>77</v>
      </c>
      <c r="P13" s="67"/>
      <c r="Q13" s="67"/>
      <c r="R13" s="67"/>
      <c r="S13" s="2"/>
      <c r="T13" s="2"/>
      <c r="AA13" s="57"/>
      <c r="AC13" s="1"/>
    </row>
    <row r="14" spans="1:29" ht="12.75" customHeight="1" x14ac:dyDescent="0.2">
      <c r="A14" s="107"/>
      <c r="B14" s="79"/>
      <c r="C14" s="214" t="s">
        <v>857</v>
      </c>
      <c r="D14" s="215"/>
      <c r="E14" s="216" t="s">
        <v>809</v>
      </c>
      <c r="F14" s="209">
        <v>3097</v>
      </c>
      <c r="G14" s="209">
        <v>90</v>
      </c>
      <c r="H14" s="209">
        <v>3097</v>
      </c>
      <c r="I14" s="209">
        <v>87</v>
      </c>
      <c r="J14" s="209">
        <v>3095</v>
      </c>
      <c r="K14" s="209">
        <v>86</v>
      </c>
      <c r="L14" s="209">
        <v>3097</v>
      </c>
      <c r="M14" s="209">
        <v>75</v>
      </c>
      <c r="N14" s="209">
        <v>3095</v>
      </c>
      <c r="O14" s="209">
        <v>79</v>
      </c>
      <c r="P14" s="67"/>
      <c r="Q14" s="67"/>
      <c r="R14" s="67"/>
      <c r="S14" s="2"/>
      <c r="T14" s="2"/>
      <c r="AA14" s="57"/>
      <c r="AC14" s="1"/>
    </row>
    <row r="15" spans="1:29" ht="12.75" customHeight="1" x14ac:dyDescent="0.2">
      <c r="A15" s="107"/>
      <c r="B15" s="79"/>
      <c r="C15" s="97" t="s">
        <v>774</v>
      </c>
      <c r="D15" s="96"/>
      <c r="E15" s="28" t="s">
        <v>773</v>
      </c>
      <c r="F15" s="209">
        <v>1378</v>
      </c>
      <c r="G15" s="209">
        <v>91</v>
      </c>
      <c r="H15" s="209">
        <v>1378</v>
      </c>
      <c r="I15" s="209">
        <v>88</v>
      </c>
      <c r="J15" s="209">
        <v>1378</v>
      </c>
      <c r="K15" s="209">
        <v>90</v>
      </c>
      <c r="L15" s="209">
        <v>1378</v>
      </c>
      <c r="M15" s="209">
        <v>79</v>
      </c>
      <c r="N15" s="209">
        <v>1378</v>
      </c>
      <c r="O15" s="209">
        <v>83</v>
      </c>
      <c r="P15" s="67"/>
      <c r="Q15" s="67"/>
      <c r="R15" s="67"/>
      <c r="S15" s="2"/>
      <c r="T15" s="2"/>
      <c r="AA15" s="57"/>
      <c r="AC15" s="1"/>
    </row>
    <row r="16" spans="1:29" ht="12.75" customHeight="1" x14ac:dyDescent="0.2">
      <c r="A16" s="107"/>
      <c r="B16" s="79"/>
      <c r="C16" s="97" t="s">
        <v>772</v>
      </c>
      <c r="D16" s="96"/>
      <c r="E16" s="28" t="s">
        <v>771</v>
      </c>
      <c r="F16" s="209">
        <v>2119</v>
      </c>
      <c r="G16" s="209">
        <v>90</v>
      </c>
      <c r="H16" s="209">
        <v>2119</v>
      </c>
      <c r="I16" s="209">
        <v>86</v>
      </c>
      <c r="J16" s="209">
        <v>2119</v>
      </c>
      <c r="K16" s="209">
        <v>87</v>
      </c>
      <c r="L16" s="209">
        <v>2119</v>
      </c>
      <c r="M16" s="209">
        <v>79</v>
      </c>
      <c r="N16" s="209">
        <v>2119</v>
      </c>
      <c r="O16" s="209">
        <v>80</v>
      </c>
      <c r="P16" s="67"/>
      <c r="Q16" s="67"/>
      <c r="R16" s="67"/>
      <c r="S16" s="2"/>
      <c r="T16" s="2"/>
      <c r="AA16" s="57"/>
      <c r="AC16" s="1"/>
    </row>
    <row r="17" spans="1:29" ht="12.75" customHeight="1" x14ac:dyDescent="0.2">
      <c r="A17" s="107"/>
      <c r="B17" s="79"/>
      <c r="C17" s="98"/>
      <c r="D17" s="201"/>
      <c r="E17" s="2"/>
      <c r="F17" s="10"/>
      <c r="G17" s="10"/>
      <c r="H17" s="10"/>
      <c r="I17" s="10"/>
      <c r="J17" s="10"/>
      <c r="K17" s="10"/>
      <c r="L17" s="10"/>
      <c r="M17" s="10"/>
      <c r="N17" s="94"/>
      <c r="O17" s="93"/>
      <c r="P17" s="67"/>
      <c r="Q17" s="67"/>
      <c r="R17" s="67"/>
      <c r="S17" s="2"/>
      <c r="T17" s="2"/>
      <c r="AA17" s="57"/>
      <c r="AC17" s="1"/>
    </row>
    <row r="18" spans="1:29" ht="12.75" customHeight="1" x14ac:dyDescent="0.2">
      <c r="A18" s="107"/>
      <c r="B18" s="79"/>
      <c r="C18" s="97" t="s">
        <v>770</v>
      </c>
      <c r="D18" s="96"/>
      <c r="E18" s="28" t="s">
        <v>769</v>
      </c>
      <c r="F18" s="10"/>
      <c r="G18" s="10"/>
      <c r="H18" s="10"/>
      <c r="I18" s="10"/>
      <c r="J18" s="10"/>
      <c r="K18" s="10"/>
      <c r="L18" s="10"/>
      <c r="M18" s="10"/>
      <c r="N18" s="94"/>
      <c r="O18" s="93"/>
      <c r="P18" s="67"/>
      <c r="Q18" s="67"/>
      <c r="R18" s="67"/>
      <c r="S18" s="2"/>
      <c r="T18" s="2"/>
      <c r="AA18" s="57"/>
      <c r="AC18" s="1"/>
    </row>
    <row r="19" spans="1:29" ht="12.75" customHeight="1" x14ac:dyDescent="0.2">
      <c r="A19" s="107"/>
      <c r="B19" s="79"/>
      <c r="C19" s="211" t="s">
        <v>858</v>
      </c>
      <c r="D19" s="212"/>
      <c r="E19" s="213" t="s">
        <v>836</v>
      </c>
      <c r="F19" s="209">
        <v>1834</v>
      </c>
      <c r="G19" s="209">
        <v>90</v>
      </c>
      <c r="H19" s="209">
        <v>1834</v>
      </c>
      <c r="I19" s="209">
        <v>86</v>
      </c>
      <c r="J19" s="209">
        <v>1834</v>
      </c>
      <c r="K19" s="209">
        <v>88</v>
      </c>
      <c r="L19" s="209">
        <v>1834</v>
      </c>
      <c r="M19" s="209">
        <v>79</v>
      </c>
      <c r="N19" s="209">
        <v>1834</v>
      </c>
      <c r="O19" s="209">
        <v>80</v>
      </c>
      <c r="P19" s="67"/>
      <c r="Q19" s="67"/>
      <c r="R19" s="67"/>
      <c r="S19" s="2"/>
      <c r="T19" s="2"/>
      <c r="AA19" s="57"/>
      <c r="AC19" s="1"/>
    </row>
    <row r="20" spans="1:29" ht="12.75" customHeight="1" x14ac:dyDescent="0.2">
      <c r="A20" s="107"/>
      <c r="B20" s="79"/>
      <c r="C20" s="95" t="s">
        <v>767</v>
      </c>
      <c r="D20" s="201"/>
      <c r="E20" s="2" t="s">
        <v>766</v>
      </c>
      <c r="F20" s="209">
        <v>2572</v>
      </c>
      <c r="G20" s="209">
        <v>89</v>
      </c>
      <c r="H20" s="209">
        <v>2572</v>
      </c>
      <c r="I20" s="209">
        <v>84</v>
      </c>
      <c r="J20" s="209">
        <v>2572</v>
      </c>
      <c r="K20" s="209">
        <v>87</v>
      </c>
      <c r="L20" s="209">
        <v>2572</v>
      </c>
      <c r="M20" s="209">
        <v>75</v>
      </c>
      <c r="N20" s="209">
        <v>2572</v>
      </c>
      <c r="O20" s="209">
        <v>79</v>
      </c>
      <c r="P20" s="67"/>
      <c r="Q20" s="67"/>
      <c r="R20" s="67"/>
      <c r="S20" s="2"/>
      <c r="T20" s="2"/>
      <c r="AA20" s="57"/>
      <c r="AC20" s="1"/>
    </row>
    <row r="21" spans="1:29" ht="12.75" customHeight="1" x14ac:dyDescent="0.2">
      <c r="A21" s="107"/>
      <c r="B21" s="79"/>
      <c r="C21" s="95" t="s">
        <v>765</v>
      </c>
      <c r="D21" s="201"/>
      <c r="E21" s="2" t="s">
        <v>764</v>
      </c>
      <c r="F21" s="209">
        <v>2086</v>
      </c>
      <c r="G21" s="209">
        <v>90</v>
      </c>
      <c r="H21" s="209">
        <v>2086</v>
      </c>
      <c r="I21" s="209">
        <v>85</v>
      </c>
      <c r="J21" s="209">
        <v>2086</v>
      </c>
      <c r="K21" s="209">
        <v>88</v>
      </c>
      <c r="L21" s="209">
        <v>2086</v>
      </c>
      <c r="M21" s="209">
        <v>76</v>
      </c>
      <c r="N21" s="209">
        <v>2086</v>
      </c>
      <c r="O21" s="209">
        <v>80</v>
      </c>
      <c r="P21" s="67"/>
      <c r="Q21" s="67"/>
      <c r="R21" s="67"/>
      <c r="S21" s="2"/>
      <c r="T21" s="2"/>
      <c r="AA21" s="57"/>
      <c r="AC21" s="1"/>
    </row>
    <row r="22" spans="1:29" ht="12.75" customHeight="1" x14ac:dyDescent="0.2">
      <c r="A22" s="107"/>
      <c r="B22" s="79"/>
      <c r="C22" s="95" t="s">
        <v>763</v>
      </c>
      <c r="D22" s="201"/>
      <c r="E22" s="2" t="s">
        <v>762</v>
      </c>
      <c r="F22" s="209">
        <v>1522</v>
      </c>
      <c r="G22" s="209">
        <v>88</v>
      </c>
      <c r="H22" s="209">
        <v>1522</v>
      </c>
      <c r="I22" s="209">
        <v>85</v>
      </c>
      <c r="J22" s="209">
        <v>1522</v>
      </c>
      <c r="K22" s="209">
        <v>82</v>
      </c>
      <c r="L22" s="209">
        <v>1522</v>
      </c>
      <c r="M22" s="209">
        <v>74</v>
      </c>
      <c r="N22" s="209">
        <v>1522</v>
      </c>
      <c r="O22" s="209">
        <v>76</v>
      </c>
      <c r="P22" s="67"/>
      <c r="Q22" s="67"/>
      <c r="R22" s="67"/>
      <c r="S22" s="2"/>
      <c r="T22" s="2"/>
      <c r="AA22" s="57"/>
      <c r="AC22" s="1"/>
    </row>
    <row r="23" spans="1:29" ht="12.75" customHeight="1" x14ac:dyDescent="0.2">
      <c r="A23" s="107"/>
      <c r="B23" s="79"/>
      <c r="C23" s="95" t="s">
        <v>761</v>
      </c>
      <c r="D23" s="201"/>
      <c r="E23" s="2" t="s">
        <v>760</v>
      </c>
      <c r="F23" s="209">
        <v>2863</v>
      </c>
      <c r="G23" s="209">
        <v>89</v>
      </c>
      <c r="H23" s="209">
        <v>2863</v>
      </c>
      <c r="I23" s="209">
        <v>85</v>
      </c>
      <c r="J23" s="209">
        <v>2863</v>
      </c>
      <c r="K23" s="209">
        <v>87</v>
      </c>
      <c r="L23" s="209">
        <v>2863</v>
      </c>
      <c r="M23" s="209">
        <v>76</v>
      </c>
      <c r="N23" s="209">
        <v>2863</v>
      </c>
      <c r="O23" s="209">
        <v>79</v>
      </c>
      <c r="P23" s="67"/>
      <c r="Q23" s="67"/>
      <c r="R23" s="67"/>
      <c r="S23" s="2"/>
      <c r="T23" s="2"/>
      <c r="AA23" s="57"/>
      <c r="AC23" s="1"/>
    </row>
    <row r="24" spans="1:29" ht="12.75" customHeight="1" x14ac:dyDescent="0.2">
      <c r="A24" s="107"/>
      <c r="B24" s="79"/>
      <c r="C24" s="99"/>
      <c r="D24" s="2"/>
      <c r="E24" s="2"/>
      <c r="F24" s="10"/>
      <c r="G24" s="10"/>
      <c r="H24" s="10"/>
      <c r="I24" s="10"/>
      <c r="J24" s="10"/>
      <c r="K24" s="10"/>
      <c r="L24" s="10"/>
      <c r="M24" s="10"/>
      <c r="N24" s="94"/>
      <c r="O24" s="93"/>
      <c r="P24" s="67"/>
      <c r="Q24" s="67"/>
      <c r="R24" s="67"/>
      <c r="S24" s="2"/>
      <c r="T24" s="2"/>
      <c r="AA24" s="57"/>
      <c r="AC24" s="1"/>
    </row>
    <row r="25" spans="1:29" s="47" customFormat="1" ht="12.75" customHeight="1" x14ac:dyDescent="0.2">
      <c r="A25" s="106" t="s">
        <v>40</v>
      </c>
      <c r="B25" s="105" t="s">
        <v>39</v>
      </c>
      <c r="C25" s="28" t="s">
        <v>759</v>
      </c>
      <c r="D25" s="28"/>
      <c r="E25" s="28"/>
      <c r="F25" s="209">
        <v>74705</v>
      </c>
      <c r="G25" s="209">
        <v>90</v>
      </c>
      <c r="H25" s="209">
        <v>74702</v>
      </c>
      <c r="I25" s="209">
        <v>86</v>
      </c>
      <c r="J25" s="209">
        <v>74705</v>
      </c>
      <c r="K25" s="209">
        <v>87</v>
      </c>
      <c r="L25" s="209">
        <v>74705</v>
      </c>
      <c r="M25" s="209">
        <v>78</v>
      </c>
      <c r="N25" s="209">
        <v>74702</v>
      </c>
      <c r="O25" s="209">
        <v>80</v>
      </c>
      <c r="P25" s="101"/>
      <c r="Q25" s="101"/>
      <c r="R25" s="101"/>
      <c r="S25" s="28"/>
      <c r="T25" s="28"/>
      <c r="AA25" s="100"/>
    </row>
    <row r="26" spans="1:29" ht="12.75" customHeight="1" x14ac:dyDescent="0.2">
      <c r="A26" s="107"/>
      <c r="B26" s="79"/>
      <c r="C26" s="99"/>
      <c r="D26" s="96"/>
      <c r="E26" s="28"/>
      <c r="F26" s="10"/>
      <c r="G26" s="10"/>
      <c r="H26" s="10"/>
      <c r="I26" s="10"/>
      <c r="J26" s="10"/>
      <c r="K26" s="10"/>
      <c r="L26" s="10"/>
      <c r="M26" s="10"/>
      <c r="N26" s="94"/>
      <c r="O26" s="93"/>
      <c r="P26" s="67"/>
      <c r="Q26" s="67"/>
      <c r="R26" s="67"/>
      <c r="S26" s="2"/>
      <c r="T26" s="2"/>
      <c r="AA26" s="57"/>
      <c r="AC26" s="1"/>
    </row>
    <row r="27" spans="1:29" ht="12.75" customHeight="1" x14ac:dyDescent="0.2">
      <c r="A27" s="107"/>
      <c r="B27" s="79"/>
      <c r="C27" s="97" t="s">
        <v>758</v>
      </c>
      <c r="D27" s="96"/>
      <c r="E27" s="28" t="s">
        <v>757</v>
      </c>
      <c r="F27" s="209">
        <v>1999</v>
      </c>
      <c r="G27" s="209">
        <v>87</v>
      </c>
      <c r="H27" s="209">
        <v>1999</v>
      </c>
      <c r="I27" s="209">
        <v>83</v>
      </c>
      <c r="J27" s="209">
        <v>1999</v>
      </c>
      <c r="K27" s="209">
        <v>85</v>
      </c>
      <c r="L27" s="209">
        <v>1999</v>
      </c>
      <c r="M27" s="209">
        <v>76</v>
      </c>
      <c r="N27" s="209">
        <v>1999</v>
      </c>
      <c r="O27" s="209">
        <v>76</v>
      </c>
      <c r="P27" s="67"/>
      <c r="Q27" s="67"/>
      <c r="R27" s="67"/>
      <c r="S27" s="2"/>
      <c r="T27" s="2"/>
      <c r="AA27" s="57"/>
      <c r="AC27" s="1"/>
    </row>
    <row r="28" spans="1:29" ht="12.75" customHeight="1" x14ac:dyDescent="0.2">
      <c r="A28" s="107"/>
      <c r="B28" s="79"/>
      <c r="C28" s="97" t="s">
        <v>756</v>
      </c>
      <c r="D28" s="96"/>
      <c r="E28" s="28" t="s">
        <v>755</v>
      </c>
      <c r="F28" s="209">
        <v>1418</v>
      </c>
      <c r="G28" s="209">
        <v>87</v>
      </c>
      <c r="H28" s="209">
        <v>1418</v>
      </c>
      <c r="I28" s="209">
        <v>83</v>
      </c>
      <c r="J28" s="209">
        <v>1418</v>
      </c>
      <c r="K28" s="209">
        <v>87</v>
      </c>
      <c r="L28" s="209">
        <v>1418</v>
      </c>
      <c r="M28" s="209">
        <v>73</v>
      </c>
      <c r="N28" s="209">
        <v>1418</v>
      </c>
      <c r="O28" s="209">
        <v>77</v>
      </c>
      <c r="P28" s="67"/>
      <c r="Q28" s="67"/>
      <c r="R28" s="67"/>
      <c r="S28" s="2"/>
      <c r="T28" s="2"/>
      <c r="AA28" s="57"/>
      <c r="AC28" s="1"/>
    </row>
    <row r="29" spans="1:29" ht="12.75" customHeight="1" x14ac:dyDescent="0.2">
      <c r="A29" s="107"/>
      <c r="B29" s="79"/>
      <c r="C29" s="97" t="s">
        <v>754</v>
      </c>
      <c r="D29" s="96"/>
      <c r="E29" s="28" t="s">
        <v>837</v>
      </c>
      <c r="F29" s="209">
        <v>3653</v>
      </c>
      <c r="G29" s="209">
        <v>92</v>
      </c>
      <c r="H29" s="209">
        <v>3653</v>
      </c>
      <c r="I29" s="209">
        <v>89</v>
      </c>
      <c r="J29" s="209">
        <v>3653</v>
      </c>
      <c r="K29" s="209">
        <v>90</v>
      </c>
      <c r="L29" s="209">
        <v>3653</v>
      </c>
      <c r="M29" s="209">
        <v>81</v>
      </c>
      <c r="N29" s="209">
        <v>3653</v>
      </c>
      <c r="O29" s="209">
        <v>84</v>
      </c>
      <c r="P29" s="67"/>
      <c r="Q29" s="67"/>
      <c r="R29" s="67"/>
      <c r="S29" s="2"/>
      <c r="T29" s="2"/>
      <c r="AA29" s="57"/>
      <c r="AC29" s="1"/>
    </row>
    <row r="30" spans="1:29" ht="12.75" customHeight="1" x14ac:dyDescent="0.2">
      <c r="A30" s="107"/>
      <c r="B30" s="79"/>
      <c r="C30" s="97" t="s">
        <v>753</v>
      </c>
      <c r="D30" s="96"/>
      <c r="E30" s="28" t="s">
        <v>838</v>
      </c>
      <c r="F30" s="209">
        <v>3256</v>
      </c>
      <c r="G30" s="209">
        <v>91</v>
      </c>
      <c r="H30" s="209">
        <v>3256</v>
      </c>
      <c r="I30" s="209">
        <v>85</v>
      </c>
      <c r="J30" s="209">
        <v>3256</v>
      </c>
      <c r="K30" s="209">
        <v>87</v>
      </c>
      <c r="L30" s="209">
        <v>3256</v>
      </c>
      <c r="M30" s="209">
        <v>80</v>
      </c>
      <c r="N30" s="209">
        <v>3256</v>
      </c>
      <c r="O30" s="209">
        <v>80</v>
      </c>
      <c r="P30" s="67"/>
      <c r="Q30" s="67"/>
      <c r="R30" s="67"/>
      <c r="S30" s="2"/>
      <c r="T30" s="2"/>
      <c r="AA30" s="57"/>
      <c r="AC30" s="1"/>
    </row>
    <row r="31" spans="1:29" ht="12.75" customHeight="1" x14ac:dyDescent="0.2">
      <c r="A31" s="107"/>
      <c r="B31" s="79"/>
      <c r="C31" s="97" t="s">
        <v>752</v>
      </c>
      <c r="D31" s="96"/>
      <c r="E31" s="28" t="s">
        <v>751</v>
      </c>
      <c r="F31" s="209">
        <v>1392</v>
      </c>
      <c r="G31" s="209">
        <v>90</v>
      </c>
      <c r="H31" s="209">
        <v>1392</v>
      </c>
      <c r="I31" s="209">
        <v>87</v>
      </c>
      <c r="J31" s="209">
        <v>1392</v>
      </c>
      <c r="K31" s="209">
        <v>88</v>
      </c>
      <c r="L31" s="209">
        <v>1392</v>
      </c>
      <c r="M31" s="209">
        <v>77</v>
      </c>
      <c r="N31" s="209">
        <v>1392</v>
      </c>
      <c r="O31" s="209">
        <v>81</v>
      </c>
      <c r="P31" s="67"/>
      <c r="Q31" s="67"/>
      <c r="R31" s="67"/>
      <c r="S31" s="2"/>
      <c r="T31" s="2"/>
      <c r="AA31" s="57"/>
      <c r="AC31" s="1"/>
    </row>
    <row r="32" spans="1:29" ht="12.75" customHeight="1" x14ac:dyDescent="0.2">
      <c r="A32" s="107"/>
      <c r="B32" s="79"/>
      <c r="C32" s="97" t="s">
        <v>750</v>
      </c>
      <c r="D32" s="96"/>
      <c r="E32" s="28" t="s">
        <v>749</v>
      </c>
      <c r="F32" s="209">
        <v>2205</v>
      </c>
      <c r="G32" s="209">
        <v>92</v>
      </c>
      <c r="H32" s="209">
        <v>2205</v>
      </c>
      <c r="I32" s="209">
        <v>88</v>
      </c>
      <c r="J32" s="209">
        <v>2205</v>
      </c>
      <c r="K32" s="209">
        <v>89</v>
      </c>
      <c r="L32" s="209">
        <v>2205</v>
      </c>
      <c r="M32" s="209">
        <v>79</v>
      </c>
      <c r="N32" s="209">
        <v>2205</v>
      </c>
      <c r="O32" s="209">
        <v>83</v>
      </c>
      <c r="P32" s="67"/>
      <c r="Q32" s="67"/>
      <c r="R32" s="67"/>
      <c r="S32" s="2"/>
      <c r="T32" s="2"/>
      <c r="AA32" s="57"/>
      <c r="AC32" s="1"/>
    </row>
    <row r="33" spans="1:29" ht="12.75" customHeight="1" x14ac:dyDescent="0.2">
      <c r="A33" s="107"/>
      <c r="B33" s="79"/>
      <c r="C33" s="98"/>
      <c r="D33" s="201"/>
      <c r="E33" s="2"/>
      <c r="F33" s="10"/>
      <c r="G33" s="10"/>
      <c r="H33" s="10"/>
      <c r="I33" s="10"/>
      <c r="J33" s="10"/>
      <c r="K33" s="10"/>
      <c r="L33" s="10"/>
      <c r="M33" s="10"/>
      <c r="N33" s="94"/>
      <c r="O33" s="93"/>
      <c r="P33" s="67"/>
      <c r="Q33" s="67"/>
      <c r="R33" s="67"/>
      <c r="S33" s="2"/>
      <c r="T33" s="2"/>
      <c r="AA33" s="57"/>
      <c r="AC33" s="1"/>
    </row>
    <row r="34" spans="1:29" ht="12.75" customHeight="1" x14ac:dyDescent="0.2">
      <c r="A34" s="107"/>
      <c r="B34" s="79"/>
      <c r="C34" s="97" t="s">
        <v>748</v>
      </c>
      <c r="D34" s="96"/>
      <c r="E34" s="28" t="s">
        <v>747</v>
      </c>
      <c r="F34" s="10"/>
      <c r="G34" s="10"/>
      <c r="H34" s="10"/>
      <c r="I34" s="10"/>
      <c r="J34" s="10"/>
      <c r="K34" s="10"/>
      <c r="L34" s="10"/>
      <c r="M34" s="10"/>
      <c r="N34" s="94"/>
      <c r="O34" s="93"/>
      <c r="P34" s="67"/>
      <c r="Q34" s="67"/>
      <c r="R34" s="67"/>
      <c r="S34" s="2"/>
      <c r="T34" s="2"/>
      <c r="AA34" s="57"/>
      <c r="AC34" s="1"/>
    </row>
    <row r="35" spans="1:29" ht="12.75" customHeight="1" x14ac:dyDescent="0.2">
      <c r="A35" s="107"/>
      <c r="B35" s="79"/>
      <c r="C35" s="95" t="s">
        <v>746</v>
      </c>
      <c r="D35" s="201"/>
      <c r="E35" s="2" t="s">
        <v>745</v>
      </c>
      <c r="F35" s="209">
        <v>956</v>
      </c>
      <c r="G35" s="209">
        <v>91</v>
      </c>
      <c r="H35" s="209">
        <v>956</v>
      </c>
      <c r="I35" s="209">
        <v>87</v>
      </c>
      <c r="J35" s="209">
        <v>956</v>
      </c>
      <c r="K35" s="209">
        <v>87</v>
      </c>
      <c r="L35" s="209">
        <v>956</v>
      </c>
      <c r="M35" s="209">
        <v>76</v>
      </c>
      <c r="N35" s="209">
        <v>956</v>
      </c>
      <c r="O35" s="209">
        <v>80</v>
      </c>
      <c r="P35" s="67"/>
      <c r="Q35" s="67"/>
      <c r="R35" s="67"/>
      <c r="S35" s="2"/>
      <c r="T35" s="2"/>
      <c r="AA35" s="57"/>
      <c r="AC35" s="1"/>
    </row>
    <row r="36" spans="1:29" ht="12.75" customHeight="1" x14ac:dyDescent="0.2">
      <c r="A36" s="107"/>
      <c r="B36" s="79"/>
      <c r="C36" s="95" t="s">
        <v>744</v>
      </c>
      <c r="D36" s="201"/>
      <c r="E36" s="2" t="s">
        <v>743</v>
      </c>
      <c r="F36" s="209">
        <v>693</v>
      </c>
      <c r="G36" s="209">
        <v>89</v>
      </c>
      <c r="H36" s="209">
        <v>693</v>
      </c>
      <c r="I36" s="209">
        <v>79</v>
      </c>
      <c r="J36" s="209">
        <v>693</v>
      </c>
      <c r="K36" s="209">
        <v>86</v>
      </c>
      <c r="L36" s="209">
        <v>693</v>
      </c>
      <c r="M36" s="209">
        <v>77</v>
      </c>
      <c r="N36" s="209">
        <v>693</v>
      </c>
      <c r="O36" s="209">
        <v>75</v>
      </c>
      <c r="P36" s="67"/>
      <c r="Q36" s="67"/>
      <c r="R36" s="67"/>
      <c r="S36" s="2"/>
      <c r="T36" s="2"/>
      <c r="AA36" s="57"/>
      <c r="AC36" s="1"/>
    </row>
    <row r="37" spans="1:29" ht="12.75" customHeight="1" x14ac:dyDescent="0.2">
      <c r="A37" s="107"/>
      <c r="B37" s="79"/>
      <c r="C37" s="95" t="s">
        <v>742</v>
      </c>
      <c r="D37" s="201"/>
      <c r="E37" s="2" t="s">
        <v>741</v>
      </c>
      <c r="F37" s="209">
        <v>1055</v>
      </c>
      <c r="G37" s="209">
        <v>91</v>
      </c>
      <c r="H37" s="209">
        <v>1055</v>
      </c>
      <c r="I37" s="209">
        <v>86</v>
      </c>
      <c r="J37" s="209">
        <v>1055</v>
      </c>
      <c r="K37" s="209">
        <v>88</v>
      </c>
      <c r="L37" s="209">
        <v>1055</v>
      </c>
      <c r="M37" s="209">
        <v>78</v>
      </c>
      <c r="N37" s="209">
        <v>1055</v>
      </c>
      <c r="O37" s="209">
        <v>81</v>
      </c>
      <c r="P37" s="67"/>
      <c r="Q37" s="67"/>
      <c r="R37" s="67"/>
      <c r="S37" s="2"/>
      <c r="T37" s="2"/>
      <c r="AA37" s="57"/>
      <c r="AC37" s="1"/>
    </row>
    <row r="38" spans="1:29" ht="12.75" customHeight="1" x14ac:dyDescent="0.2">
      <c r="A38" s="107"/>
      <c r="B38" s="79"/>
      <c r="C38" s="95" t="s">
        <v>740</v>
      </c>
      <c r="D38" s="201"/>
      <c r="E38" s="2" t="s">
        <v>739</v>
      </c>
      <c r="F38" s="209">
        <v>688</v>
      </c>
      <c r="G38" s="209">
        <v>91</v>
      </c>
      <c r="H38" s="209">
        <v>688</v>
      </c>
      <c r="I38" s="209">
        <v>84</v>
      </c>
      <c r="J38" s="209">
        <v>688</v>
      </c>
      <c r="K38" s="209">
        <v>88</v>
      </c>
      <c r="L38" s="209">
        <v>688</v>
      </c>
      <c r="M38" s="209">
        <v>73</v>
      </c>
      <c r="N38" s="209">
        <v>688</v>
      </c>
      <c r="O38" s="209">
        <v>79</v>
      </c>
      <c r="P38" s="67"/>
      <c r="Q38" s="67"/>
      <c r="R38" s="67"/>
      <c r="S38" s="2"/>
      <c r="T38" s="2"/>
      <c r="AA38" s="57"/>
      <c r="AC38" s="1"/>
    </row>
    <row r="39" spans="1:29" ht="12.75" customHeight="1" x14ac:dyDescent="0.2">
      <c r="A39" s="107"/>
      <c r="B39" s="79"/>
      <c r="C39" s="95" t="s">
        <v>738</v>
      </c>
      <c r="D39" s="201"/>
      <c r="E39" s="2" t="s">
        <v>737</v>
      </c>
      <c r="F39" s="209">
        <v>490</v>
      </c>
      <c r="G39" s="209">
        <v>92</v>
      </c>
      <c r="H39" s="209">
        <v>490</v>
      </c>
      <c r="I39" s="209">
        <v>86</v>
      </c>
      <c r="J39" s="209">
        <v>490</v>
      </c>
      <c r="K39" s="209">
        <v>86</v>
      </c>
      <c r="L39" s="209">
        <v>490</v>
      </c>
      <c r="M39" s="209">
        <v>73</v>
      </c>
      <c r="N39" s="209">
        <v>490</v>
      </c>
      <c r="O39" s="209">
        <v>78</v>
      </c>
      <c r="P39" s="67"/>
      <c r="Q39" s="67"/>
      <c r="R39" s="67"/>
      <c r="S39" s="2"/>
      <c r="T39" s="2"/>
      <c r="AA39" s="57"/>
      <c r="AC39" s="1"/>
    </row>
    <row r="40" spans="1:29" ht="12.75" customHeight="1" x14ac:dyDescent="0.2">
      <c r="A40" s="107"/>
      <c r="B40" s="79"/>
      <c r="C40" s="95" t="s">
        <v>736</v>
      </c>
      <c r="D40" s="201"/>
      <c r="E40" s="2" t="s">
        <v>735</v>
      </c>
      <c r="F40" s="209">
        <v>948</v>
      </c>
      <c r="G40" s="209">
        <v>93</v>
      </c>
      <c r="H40" s="209">
        <v>948</v>
      </c>
      <c r="I40" s="209">
        <v>86</v>
      </c>
      <c r="J40" s="209">
        <v>948</v>
      </c>
      <c r="K40" s="209">
        <v>88</v>
      </c>
      <c r="L40" s="209">
        <v>948</v>
      </c>
      <c r="M40" s="209">
        <v>75</v>
      </c>
      <c r="N40" s="209">
        <v>948</v>
      </c>
      <c r="O40" s="209">
        <v>79</v>
      </c>
      <c r="P40" s="67"/>
      <c r="Q40" s="67"/>
      <c r="R40" s="67"/>
      <c r="S40" s="2"/>
      <c r="T40" s="2"/>
      <c r="AA40" s="57"/>
      <c r="AC40" s="1"/>
    </row>
    <row r="41" spans="1:29" ht="12.75" customHeight="1" x14ac:dyDescent="0.2">
      <c r="A41" s="107"/>
      <c r="B41" s="79"/>
      <c r="C41" s="95"/>
      <c r="D41" s="201"/>
      <c r="E41" s="2"/>
      <c r="F41" s="10"/>
      <c r="G41" s="10"/>
      <c r="H41" s="10"/>
      <c r="I41" s="10"/>
      <c r="J41" s="10"/>
      <c r="K41" s="10"/>
      <c r="L41" s="10"/>
      <c r="M41" s="10"/>
      <c r="N41" s="94"/>
      <c r="O41" s="93"/>
      <c r="P41" s="67"/>
      <c r="Q41" s="67"/>
      <c r="R41" s="67"/>
      <c r="S41" s="2"/>
      <c r="T41" s="2"/>
      <c r="AA41" s="57"/>
      <c r="AC41" s="1"/>
    </row>
    <row r="42" spans="1:29" ht="12.75" customHeight="1" x14ac:dyDescent="0.2">
      <c r="A42" s="107"/>
      <c r="B42" s="79"/>
      <c r="C42" s="97" t="s">
        <v>734</v>
      </c>
      <c r="D42" s="96"/>
      <c r="E42" s="28" t="s">
        <v>733</v>
      </c>
      <c r="F42" s="10"/>
      <c r="G42" s="10"/>
      <c r="H42" s="10"/>
      <c r="I42" s="10"/>
      <c r="J42" s="10"/>
      <c r="K42" s="10"/>
      <c r="L42" s="10"/>
      <c r="M42" s="10"/>
      <c r="N42" s="94"/>
      <c r="O42" s="93"/>
      <c r="P42" s="67"/>
      <c r="Q42" s="67"/>
      <c r="R42" s="67"/>
      <c r="S42" s="2"/>
      <c r="T42" s="2"/>
      <c r="AA42" s="57"/>
      <c r="AC42" s="1"/>
    </row>
    <row r="43" spans="1:29" ht="12.75" customHeight="1" x14ac:dyDescent="0.2">
      <c r="A43" s="107"/>
      <c r="B43" s="79"/>
      <c r="C43" s="95" t="s">
        <v>732</v>
      </c>
      <c r="D43" s="201"/>
      <c r="E43" s="2" t="s">
        <v>731</v>
      </c>
      <c r="F43" s="209">
        <v>3263</v>
      </c>
      <c r="G43" s="209">
        <v>89</v>
      </c>
      <c r="H43" s="209">
        <v>3263</v>
      </c>
      <c r="I43" s="209">
        <v>89</v>
      </c>
      <c r="J43" s="209">
        <v>3263</v>
      </c>
      <c r="K43" s="209">
        <v>88</v>
      </c>
      <c r="L43" s="209">
        <v>3263</v>
      </c>
      <c r="M43" s="209">
        <v>78</v>
      </c>
      <c r="N43" s="209">
        <v>3263</v>
      </c>
      <c r="O43" s="209">
        <v>82</v>
      </c>
      <c r="P43" s="67"/>
      <c r="Q43" s="67"/>
      <c r="R43" s="67"/>
      <c r="S43" s="2"/>
      <c r="T43" s="2"/>
      <c r="AA43" s="57"/>
      <c r="AC43" s="1"/>
    </row>
    <row r="44" spans="1:29" ht="12.75" customHeight="1" x14ac:dyDescent="0.2">
      <c r="A44" s="107"/>
      <c r="B44" s="79"/>
      <c r="C44" s="95" t="s">
        <v>730</v>
      </c>
      <c r="D44" s="201"/>
      <c r="E44" s="2" t="s">
        <v>729</v>
      </c>
      <c r="F44" s="209">
        <v>2154</v>
      </c>
      <c r="G44" s="209">
        <v>90</v>
      </c>
      <c r="H44" s="209">
        <v>2154</v>
      </c>
      <c r="I44" s="209">
        <v>86</v>
      </c>
      <c r="J44" s="209">
        <v>2154</v>
      </c>
      <c r="K44" s="209">
        <v>89</v>
      </c>
      <c r="L44" s="209">
        <v>2154</v>
      </c>
      <c r="M44" s="209">
        <v>79</v>
      </c>
      <c r="N44" s="209">
        <v>2154</v>
      </c>
      <c r="O44" s="209">
        <v>80</v>
      </c>
      <c r="P44" s="67"/>
      <c r="Q44" s="67"/>
      <c r="R44" s="67"/>
      <c r="S44" s="2"/>
      <c r="T44" s="2"/>
      <c r="AA44" s="57"/>
      <c r="AC44" s="1"/>
    </row>
    <row r="45" spans="1:29" ht="12.75" customHeight="1" x14ac:dyDescent="0.2">
      <c r="A45" s="107"/>
      <c r="B45" s="79"/>
      <c r="C45" s="95" t="s">
        <v>728</v>
      </c>
      <c r="D45" s="201"/>
      <c r="E45" s="2" t="s">
        <v>727</v>
      </c>
      <c r="F45" s="209">
        <v>5283</v>
      </c>
      <c r="G45" s="209">
        <v>87</v>
      </c>
      <c r="H45" s="209">
        <v>5283</v>
      </c>
      <c r="I45" s="209">
        <v>85</v>
      </c>
      <c r="J45" s="209">
        <v>5283</v>
      </c>
      <c r="K45" s="209">
        <v>86</v>
      </c>
      <c r="L45" s="209">
        <v>5283</v>
      </c>
      <c r="M45" s="209">
        <v>77</v>
      </c>
      <c r="N45" s="209">
        <v>5283</v>
      </c>
      <c r="O45" s="209">
        <v>78</v>
      </c>
      <c r="P45" s="67"/>
      <c r="Q45" s="67"/>
      <c r="R45" s="67"/>
      <c r="S45" s="2"/>
      <c r="T45" s="2"/>
      <c r="AA45" s="57"/>
      <c r="AC45" s="1"/>
    </row>
    <row r="46" spans="1:29" ht="12.75" customHeight="1" x14ac:dyDescent="0.2">
      <c r="A46" s="107"/>
      <c r="B46" s="79"/>
      <c r="C46" s="95" t="s">
        <v>726</v>
      </c>
      <c r="D46" s="201"/>
      <c r="E46" s="2" t="s">
        <v>725</v>
      </c>
      <c r="F46" s="209">
        <v>2989</v>
      </c>
      <c r="G46" s="209">
        <v>89</v>
      </c>
      <c r="H46" s="209">
        <v>2989</v>
      </c>
      <c r="I46" s="209">
        <v>87</v>
      </c>
      <c r="J46" s="209">
        <v>2989</v>
      </c>
      <c r="K46" s="209">
        <v>87</v>
      </c>
      <c r="L46" s="209">
        <v>2989</v>
      </c>
      <c r="M46" s="209">
        <v>78</v>
      </c>
      <c r="N46" s="209">
        <v>2989</v>
      </c>
      <c r="O46" s="209">
        <v>80</v>
      </c>
      <c r="P46" s="67"/>
      <c r="Q46" s="67"/>
      <c r="R46" s="67"/>
      <c r="S46" s="2"/>
      <c r="T46" s="2"/>
      <c r="AA46" s="57"/>
      <c r="AC46" s="1"/>
    </row>
    <row r="47" spans="1:29" ht="12.75" customHeight="1" x14ac:dyDescent="0.2">
      <c r="A47" s="107"/>
      <c r="B47" s="79"/>
      <c r="C47" s="95" t="s">
        <v>724</v>
      </c>
      <c r="D47" s="201"/>
      <c r="E47" s="2" t="s">
        <v>723</v>
      </c>
      <c r="F47" s="209">
        <v>2513</v>
      </c>
      <c r="G47" s="209">
        <v>88</v>
      </c>
      <c r="H47" s="209">
        <v>2513</v>
      </c>
      <c r="I47" s="209">
        <v>84</v>
      </c>
      <c r="J47" s="209">
        <v>2513</v>
      </c>
      <c r="K47" s="209">
        <v>86</v>
      </c>
      <c r="L47" s="209">
        <v>2513</v>
      </c>
      <c r="M47" s="209">
        <v>79</v>
      </c>
      <c r="N47" s="209">
        <v>2513</v>
      </c>
      <c r="O47" s="209">
        <v>78</v>
      </c>
      <c r="P47" s="67"/>
      <c r="Q47" s="67"/>
      <c r="R47" s="67"/>
      <c r="S47" s="2"/>
      <c r="T47" s="2"/>
      <c r="AA47" s="57"/>
      <c r="AC47" s="1"/>
    </row>
    <row r="48" spans="1:29" ht="12.75" customHeight="1" x14ac:dyDescent="0.2">
      <c r="A48" s="107"/>
      <c r="B48" s="79"/>
      <c r="C48" s="95" t="s">
        <v>722</v>
      </c>
      <c r="D48" s="201"/>
      <c r="E48" s="2" t="s">
        <v>721</v>
      </c>
      <c r="F48" s="209">
        <v>2256</v>
      </c>
      <c r="G48" s="209">
        <v>89</v>
      </c>
      <c r="H48" s="209">
        <v>2256</v>
      </c>
      <c r="I48" s="209">
        <v>84</v>
      </c>
      <c r="J48" s="209">
        <v>2256</v>
      </c>
      <c r="K48" s="209">
        <v>87</v>
      </c>
      <c r="L48" s="209">
        <v>2256</v>
      </c>
      <c r="M48" s="209">
        <v>77</v>
      </c>
      <c r="N48" s="209">
        <v>2256</v>
      </c>
      <c r="O48" s="209">
        <v>79</v>
      </c>
      <c r="P48" s="67"/>
      <c r="Q48" s="67"/>
      <c r="R48" s="67"/>
      <c r="S48" s="2"/>
      <c r="T48" s="2"/>
      <c r="AA48" s="57"/>
      <c r="AC48" s="1"/>
    </row>
    <row r="49" spans="1:29" ht="12.75" customHeight="1" x14ac:dyDescent="0.2">
      <c r="A49" s="107"/>
      <c r="B49" s="79"/>
      <c r="C49" s="95" t="s">
        <v>720</v>
      </c>
      <c r="D49" s="201"/>
      <c r="E49" s="2" t="s">
        <v>719</v>
      </c>
      <c r="F49" s="209">
        <v>2754</v>
      </c>
      <c r="G49" s="209">
        <v>91</v>
      </c>
      <c r="H49" s="209">
        <v>2754</v>
      </c>
      <c r="I49" s="209">
        <v>86</v>
      </c>
      <c r="J49" s="209">
        <v>2754</v>
      </c>
      <c r="K49" s="209">
        <v>87</v>
      </c>
      <c r="L49" s="209">
        <v>2754</v>
      </c>
      <c r="M49" s="209">
        <v>78</v>
      </c>
      <c r="N49" s="209">
        <v>2754</v>
      </c>
      <c r="O49" s="209">
        <v>80</v>
      </c>
      <c r="P49" s="67"/>
      <c r="Q49" s="67"/>
      <c r="R49" s="67"/>
      <c r="S49" s="2"/>
      <c r="T49" s="2"/>
      <c r="AA49" s="57"/>
      <c r="AC49" s="1"/>
    </row>
    <row r="50" spans="1:29" ht="12.75" customHeight="1" x14ac:dyDescent="0.2">
      <c r="A50" s="107"/>
      <c r="B50" s="79"/>
      <c r="C50" s="95" t="s">
        <v>718</v>
      </c>
      <c r="D50" s="201"/>
      <c r="E50" s="2" t="s">
        <v>717</v>
      </c>
      <c r="F50" s="209">
        <v>2430</v>
      </c>
      <c r="G50" s="209">
        <v>89</v>
      </c>
      <c r="H50" s="209">
        <v>2430</v>
      </c>
      <c r="I50" s="209">
        <v>86</v>
      </c>
      <c r="J50" s="209">
        <v>2430</v>
      </c>
      <c r="K50" s="209">
        <v>88</v>
      </c>
      <c r="L50" s="209">
        <v>2430</v>
      </c>
      <c r="M50" s="209">
        <v>79</v>
      </c>
      <c r="N50" s="209">
        <v>2430</v>
      </c>
      <c r="O50" s="209">
        <v>80</v>
      </c>
      <c r="P50" s="67"/>
      <c r="Q50" s="67"/>
      <c r="R50" s="67"/>
      <c r="S50" s="2"/>
      <c r="T50" s="2"/>
      <c r="AA50" s="57"/>
      <c r="AC50" s="1"/>
    </row>
    <row r="51" spans="1:29" ht="12.75" customHeight="1" x14ac:dyDescent="0.2">
      <c r="A51" s="107"/>
      <c r="B51" s="79"/>
      <c r="C51" s="95" t="s">
        <v>716</v>
      </c>
      <c r="D51" s="201"/>
      <c r="E51" s="2" t="s">
        <v>715</v>
      </c>
      <c r="F51" s="209">
        <v>2571</v>
      </c>
      <c r="G51" s="209">
        <v>95</v>
      </c>
      <c r="H51" s="209">
        <v>2571</v>
      </c>
      <c r="I51" s="209">
        <v>91</v>
      </c>
      <c r="J51" s="209">
        <v>2571</v>
      </c>
      <c r="K51" s="209">
        <v>92</v>
      </c>
      <c r="L51" s="209">
        <v>2571</v>
      </c>
      <c r="M51" s="209">
        <v>87</v>
      </c>
      <c r="N51" s="209">
        <v>2571</v>
      </c>
      <c r="O51" s="209">
        <v>87</v>
      </c>
      <c r="P51" s="67"/>
      <c r="Q51" s="67"/>
      <c r="R51" s="67"/>
      <c r="S51" s="2"/>
      <c r="T51" s="2"/>
      <c r="AA51" s="57"/>
      <c r="AC51" s="1"/>
    </row>
    <row r="52" spans="1:29" ht="12.75" customHeight="1" x14ac:dyDescent="0.2">
      <c r="A52" s="107"/>
      <c r="B52" s="79"/>
      <c r="C52" s="95" t="s">
        <v>714</v>
      </c>
      <c r="D52" s="201"/>
      <c r="E52" s="2" t="s">
        <v>713</v>
      </c>
      <c r="F52" s="209">
        <v>3384</v>
      </c>
      <c r="G52" s="209">
        <v>91</v>
      </c>
      <c r="H52" s="209">
        <v>3384</v>
      </c>
      <c r="I52" s="209">
        <v>87</v>
      </c>
      <c r="J52" s="209">
        <v>3384</v>
      </c>
      <c r="K52" s="209">
        <v>89</v>
      </c>
      <c r="L52" s="209">
        <v>3384</v>
      </c>
      <c r="M52" s="209">
        <v>79</v>
      </c>
      <c r="N52" s="209">
        <v>3384</v>
      </c>
      <c r="O52" s="209">
        <v>82</v>
      </c>
      <c r="P52" s="67"/>
      <c r="Q52" s="67"/>
      <c r="R52" s="67"/>
      <c r="S52" s="2"/>
      <c r="T52" s="2"/>
      <c r="AA52" s="57"/>
      <c r="AC52" s="1"/>
    </row>
    <row r="53" spans="1:29" ht="12.75" customHeight="1" x14ac:dyDescent="0.2">
      <c r="A53" s="107"/>
      <c r="B53" s="79"/>
      <c r="C53" s="98"/>
      <c r="D53" s="201"/>
      <c r="E53" s="2"/>
      <c r="F53" s="10"/>
      <c r="G53" s="10"/>
      <c r="H53" s="10"/>
      <c r="I53" s="10"/>
      <c r="J53" s="10"/>
      <c r="K53" s="10"/>
      <c r="L53" s="10"/>
      <c r="M53" s="10"/>
      <c r="N53" s="94"/>
      <c r="O53" s="93"/>
      <c r="P53" s="67"/>
      <c r="Q53" s="67"/>
      <c r="R53" s="67"/>
      <c r="S53" s="2"/>
      <c r="T53" s="2"/>
      <c r="AA53" s="57"/>
      <c r="AC53" s="1"/>
    </row>
    <row r="54" spans="1:29" ht="12.75" customHeight="1" x14ac:dyDescent="0.2">
      <c r="A54" s="107"/>
      <c r="B54" s="79"/>
      <c r="C54" s="97" t="s">
        <v>712</v>
      </c>
      <c r="D54" s="96"/>
      <c r="E54" s="28" t="s">
        <v>711</v>
      </c>
      <c r="F54" s="10"/>
      <c r="G54" s="10"/>
      <c r="H54" s="10"/>
      <c r="I54" s="10"/>
      <c r="J54" s="10"/>
      <c r="K54" s="10"/>
      <c r="L54" s="10"/>
      <c r="M54" s="10"/>
      <c r="N54" s="94"/>
      <c r="O54" s="93"/>
      <c r="P54" s="67"/>
      <c r="Q54" s="67"/>
      <c r="R54" s="67"/>
      <c r="S54" s="2"/>
      <c r="T54" s="2"/>
      <c r="AA54" s="57"/>
      <c r="AC54" s="1"/>
    </row>
    <row r="55" spans="1:29" ht="12.75" customHeight="1" x14ac:dyDescent="0.2">
      <c r="A55" s="107"/>
      <c r="B55" s="79"/>
      <c r="C55" s="95" t="s">
        <v>710</v>
      </c>
      <c r="D55" s="201"/>
      <c r="E55" s="2" t="s">
        <v>709</v>
      </c>
      <c r="F55" s="209">
        <v>954</v>
      </c>
      <c r="G55" s="209">
        <v>85</v>
      </c>
      <c r="H55" s="209">
        <v>954</v>
      </c>
      <c r="I55" s="209">
        <v>84</v>
      </c>
      <c r="J55" s="209">
        <v>954</v>
      </c>
      <c r="K55" s="209">
        <v>82</v>
      </c>
      <c r="L55" s="209">
        <v>954</v>
      </c>
      <c r="M55" s="209">
        <v>73</v>
      </c>
      <c r="N55" s="209">
        <v>954</v>
      </c>
      <c r="O55" s="209">
        <v>74</v>
      </c>
      <c r="P55" s="67"/>
      <c r="Q55" s="67"/>
      <c r="R55" s="67"/>
      <c r="S55" s="2"/>
      <c r="T55" s="2"/>
      <c r="AA55" s="57"/>
      <c r="AC55" s="1"/>
    </row>
    <row r="56" spans="1:29" ht="12.75" customHeight="1" x14ac:dyDescent="0.2">
      <c r="A56" s="107"/>
      <c r="B56" s="79"/>
      <c r="C56" s="95" t="s">
        <v>708</v>
      </c>
      <c r="D56" s="201"/>
      <c r="E56" s="2" t="s">
        <v>707</v>
      </c>
      <c r="F56" s="209">
        <v>1067</v>
      </c>
      <c r="G56" s="209">
        <v>93</v>
      </c>
      <c r="H56" s="209">
        <v>1067</v>
      </c>
      <c r="I56" s="209">
        <v>90</v>
      </c>
      <c r="J56" s="209">
        <v>1067</v>
      </c>
      <c r="K56" s="209">
        <v>91</v>
      </c>
      <c r="L56" s="209">
        <v>1067</v>
      </c>
      <c r="M56" s="209">
        <v>83</v>
      </c>
      <c r="N56" s="209">
        <v>1067</v>
      </c>
      <c r="O56" s="209">
        <v>85</v>
      </c>
      <c r="P56" s="67"/>
      <c r="Q56" s="67"/>
      <c r="R56" s="67"/>
      <c r="S56" s="2"/>
      <c r="T56" s="2"/>
      <c r="AA56" s="57"/>
      <c r="AC56" s="1"/>
    </row>
    <row r="57" spans="1:29" ht="12.75" customHeight="1" x14ac:dyDescent="0.2">
      <c r="A57" s="107"/>
      <c r="B57" s="79"/>
      <c r="C57" s="95" t="s">
        <v>706</v>
      </c>
      <c r="D57" s="201"/>
      <c r="E57" s="2" t="s">
        <v>705</v>
      </c>
      <c r="F57" s="209">
        <v>655</v>
      </c>
      <c r="G57" s="209">
        <v>93</v>
      </c>
      <c r="H57" s="209">
        <v>655</v>
      </c>
      <c r="I57" s="209">
        <v>89</v>
      </c>
      <c r="J57" s="209">
        <v>655</v>
      </c>
      <c r="K57" s="209">
        <v>90</v>
      </c>
      <c r="L57" s="209">
        <v>655</v>
      </c>
      <c r="M57" s="209">
        <v>80</v>
      </c>
      <c r="N57" s="209">
        <v>655</v>
      </c>
      <c r="O57" s="209">
        <v>84</v>
      </c>
      <c r="P57" s="67"/>
      <c r="Q57" s="67"/>
      <c r="R57" s="67"/>
      <c r="S57" s="2"/>
      <c r="T57" s="2"/>
      <c r="AA57" s="57"/>
      <c r="AC57" s="1"/>
    </row>
    <row r="58" spans="1:29" ht="12.75" customHeight="1" x14ac:dyDescent="0.2">
      <c r="A58" s="107"/>
      <c r="B58" s="79"/>
      <c r="C58" s="95" t="s">
        <v>704</v>
      </c>
      <c r="D58" s="201"/>
      <c r="E58" s="2" t="s">
        <v>703</v>
      </c>
      <c r="F58" s="209">
        <v>998</v>
      </c>
      <c r="G58" s="209">
        <v>85</v>
      </c>
      <c r="H58" s="209">
        <v>997</v>
      </c>
      <c r="I58" s="209">
        <v>81</v>
      </c>
      <c r="J58" s="209">
        <v>998</v>
      </c>
      <c r="K58" s="209">
        <v>85</v>
      </c>
      <c r="L58" s="209">
        <v>998</v>
      </c>
      <c r="M58" s="209">
        <v>73</v>
      </c>
      <c r="N58" s="209">
        <v>997</v>
      </c>
      <c r="O58" s="209">
        <v>75</v>
      </c>
      <c r="P58" s="67"/>
      <c r="Q58" s="67"/>
      <c r="R58" s="67"/>
      <c r="S58" s="2"/>
      <c r="T58" s="2"/>
      <c r="AA58" s="57"/>
      <c r="AC58" s="1"/>
    </row>
    <row r="59" spans="1:29" ht="12.75" customHeight="1" x14ac:dyDescent="0.2">
      <c r="A59" s="107"/>
      <c r="B59" s="79"/>
      <c r="C59" s="95" t="s">
        <v>702</v>
      </c>
      <c r="D59" s="201"/>
      <c r="E59" s="2" t="s">
        <v>701</v>
      </c>
      <c r="F59" s="209">
        <v>1383</v>
      </c>
      <c r="G59" s="209">
        <v>91</v>
      </c>
      <c r="H59" s="209">
        <v>1382</v>
      </c>
      <c r="I59" s="209">
        <v>87</v>
      </c>
      <c r="J59" s="209">
        <v>1383</v>
      </c>
      <c r="K59" s="209">
        <v>87</v>
      </c>
      <c r="L59" s="209">
        <v>1383</v>
      </c>
      <c r="M59" s="209">
        <v>74</v>
      </c>
      <c r="N59" s="209">
        <v>1382</v>
      </c>
      <c r="O59" s="209">
        <v>81</v>
      </c>
      <c r="P59" s="67"/>
      <c r="Q59" s="67"/>
      <c r="R59" s="67"/>
      <c r="S59" s="2"/>
      <c r="T59" s="2"/>
      <c r="AA59" s="57"/>
      <c r="AC59" s="1"/>
    </row>
    <row r="60" spans="1:29" ht="12.75" customHeight="1" x14ac:dyDescent="0.2">
      <c r="A60" s="107"/>
      <c r="B60" s="79"/>
      <c r="C60" s="95" t="s">
        <v>700</v>
      </c>
      <c r="D60" s="201"/>
      <c r="E60" s="2" t="s">
        <v>699</v>
      </c>
      <c r="F60" s="209">
        <v>1010</v>
      </c>
      <c r="G60" s="209">
        <v>85</v>
      </c>
      <c r="H60" s="209">
        <v>1010</v>
      </c>
      <c r="I60" s="209">
        <v>81</v>
      </c>
      <c r="J60" s="209">
        <v>1010</v>
      </c>
      <c r="K60" s="209">
        <v>84</v>
      </c>
      <c r="L60" s="209">
        <v>1010</v>
      </c>
      <c r="M60" s="209">
        <v>73</v>
      </c>
      <c r="N60" s="209">
        <v>1010</v>
      </c>
      <c r="O60" s="209">
        <v>75</v>
      </c>
      <c r="P60" s="67"/>
      <c r="Q60" s="67"/>
      <c r="R60" s="67"/>
      <c r="S60" s="2"/>
      <c r="T60" s="2"/>
      <c r="AA60" s="57"/>
      <c r="AC60" s="1"/>
    </row>
    <row r="61" spans="1:29" ht="12.75" customHeight="1" x14ac:dyDescent="0.2">
      <c r="A61" s="107"/>
      <c r="B61" s="79"/>
      <c r="C61" s="95" t="s">
        <v>698</v>
      </c>
      <c r="D61" s="201"/>
      <c r="E61" s="2" t="s">
        <v>697</v>
      </c>
      <c r="F61" s="209">
        <v>1460</v>
      </c>
      <c r="G61" s="209">
        <v>91</v>
      </c>
      <c r="H61" s="209">
        <v>1460</v>
      </c>
      <c r="I61" s="209">
        <v>86</v>
      </c>
      <c r="J61" s="209">
        <v>1460</v>
      </c>
      <c r="K61" s="209">
        <v>89</v>
      </c>
      <c r="L61" s="209">
        <v>1460</v>
      </c>
      <c r="M61" s="209">
        <v>79</v>
      </c>
      <c r="N61" s="209">
        <v>1460</v>
      </c>
      <c r="O61" s="209">
        <v>81</v>
      </c>
      <c r="P61" s="67"/>
      <c r="Q61" s="67"/>
      <c r="R61" s="67"/>
      <c r="S61" s="2"/>
      <c r="T61" s="2"/>
      <c r="AA61" s="57"/>
      <c r="AC61" s="1"/>
    </row>
    <row r="62" spans="1:29" ht="12.75" customHeight="1" x14ac:dyDescent="0.2">
      <c r="A62" s="107"/>
      <c r="B62" s="79"/>
      <c r="C62" s="95" t="s">
        <v>696</v>
      </c>
      <c r="D62" s="201"/>
      <c r="E62" s="2" t="s">
        <v>695</v>
      </c>
      <c r="F62" s="209">
        <v>603</v>
      </c>
      <c r="G62" s="209">
        <v>95</v>
      </c>
      <c r="H62" s="209">
        <v>603</v>
      </c>
      <c r="I62" s="209">
        <v>92</v>
      </c>
      <c r="J62" s="209">
        <v>603</v>
      </c>
      <c r="K62" s="209">
        <v>93</v>
      </c>
      <c r="L62" s="209">
        <v>603</v>
      </c>
      <c r="M62" s="209">
        <v>83</v>
      </c>
      <c r="N62" s="209">
        <v>603</v>
      </c>
      <c r="O62" s="209">
        <v>88</v>
      </c>
      <c r="P62" s="67"/>
      <c r="Q62" s="67"/>
      <c r="R62" s="67"/>
      <c r="S62" s="2"/>
      <c r="T62" s="2"/>
      <c r="AA62" s="57"/>
      <c r="AC62" s="1"/>
    </row>
    <row r="63" spans="1:29" ht="12.75" customHeight="1" x14ac:dyDescent="0.2">
      <c r="A63" s="107"/>
      <c r="B63" s="79"/>
      <c r="C63" s="95" t="s">
        <v>694</v>
      </c>
      <c r="D63" s="201"/>
      <c r="E63" s="2" t="s">
        <v>693</v>
      </c>
      <c r="F63" s="209">
        <v>772</v>
      </c>
      <c r="G63" s="209">
        <v>90</v>
      </c>
      <c r="H63" s="209">
        <v>772</v>
      </c>
      <c r="I63" s="209">
        <v>87</v>
      </c>
      <c r="J63" s="209">
        <v>772</v>
      </c>
      <c r="K63" s="209">
        <v>89</v>
      </c>
      <c r="L63" s="209">
        <v>772</v>
      </c>
      <c r="M63" s="209">
        <v>81</v>
      </c>
      <c r="N63" s="209">
        <v>772</v>
      </c>
      <c r="O63" s="209">
        <v>81</v>
      </c>
      <c r="P63" s="67"/>
      <c r="Q63" s="67"/>
      <c r="R63" s="67"/>
      <c r="S63" s="2"/>
      <c r="T63" s="2"/>
      <c r="AA63" s="57"/>
      <c r="AC63" s="1"/>
    </row>
    <row r="64" spans="1:29" ht="12.75" customHeight="1" x14ac:dyDescent="0.2">
      <c r="A64" s="107"/>
      <c r="B64" s="79"/>
      <c r="C64" s="95" t="s">
        <v>692</v>
      </c>
      <c r="D64" s="201"/>
      <c r="E64" s="2" t="s">
        <v>691</v>
      </c>
      <c r="F64" s="209">
        <v>1123</v>
      </c>
      <c r="G64" s="209">
        <v>91</v>
      </c>
      <c r="H64" s="209">
        <v>1123</v>
      </c>
      <c r="I64" s="209">
        <v>87</v>
      </c>
      <c r="J64" s="209">
        <v>1123</v>
      </c>
      <c r="K64" s="209">
        <v>88</v>
      </c>
      <c r="L64" s="209">
        <v>1123</v>
      </c>
      <c r="M64" s="209">
        <v>78</v>
      </c>
      <c r="N64" s="209">
        <v>1123</v>
      </c>
      <c r="O64" s="209">
        <v>81</v>
      </c>
      <c r="P64" s="67"/>
      <c r="Q64" s="67"/>
      <c r="R64" s="67"/>
      <c r="S64" s="2"/>
      <c r="T64" s="2"/>
      <c r="AA64" s="57"/>
      <c r="AC64" s="1"/>
    </row>
    <row r="65" spans="1:29" ht="12.75" customHeight="1" x14ac:dyDescent="0.2">
      <c r="A65" s="107"/>
      <c r="B65" s="79"/>
      <c r="C65" s="95" t="s">
        <v>690</v>
      </c>
      <c r="D65" s="201"/>
      <c r="E65" s="2" t="s">
        <v>689</v>
      </c>
      <c r="F65" s="209">
        <v>1175</v>
      </c>
      <c r="G65" s="209">
        <v>91</v>
      </c>
      <c r="H65" s="209">
        <v>1175</v>
      </c>
      <c r="I65" s="209">
        <v>88</v>
      </c>
      <c r="J65" s="209">
        <v>1175</v>
      </c>
      <c r="K65" s="209">
        <v>88</v>
      </c>
      <c r="L65" s="209">
        <v>1175</v>
      </c>
      <c r="M65" s="209">
        <v>75</v>
      </c>
      <c r="N65" s="209">
        <v>1175</v>
      </c>
      <c r="O65" s="209">
        <v>82</v>
      </c>
      <c r="P65" s="67"/>
      <c r="Q65" s="67"/>
      <c r="R65" s="67"/>
      <c r="S65" s="2"/>
      <c r="T65" s="2"/>
      <c r="AA65" s="57"/>
      <c r="AC65" s="1"/>
    </row>
    <row r="66" spans="1:29" ht="12.75" customHeight="1" x14ac:dyDescent="0.2">
      <c r="A66" s="107"/>
      <c r="B66" s="79"/>
      <c r="C66" s="95" t="s">
        <v>688</v>
      </c>
      <c r="D66" s="201"/>
      <c r="E66" s="2" t="s">
        <v>687</v>
      </c>
      <c r="F66" s="209">
        <v>1036</v>
      </c>
      <c r="G66" s="209">
        <v>91</v>
      </c>
      <c r="H66" s="209">
        <v>1035</v>
      </c>
      <c r="I66" s="209">
        <v>89</v>
      </c>
      <c r="J66" s="209">
        <v>1036</v>
      </c>
      <c r="K66" s="209">
        <v>90</v>
      </c>
      <c r="L66" s="209">
        <v>1036</v>
      </c>
      <c r="M66" s="209">
        <v>78</v>
      </c>
      <c r="N66" s="209">
        <v>1035</v>
      </c>
      <c r="O66" s="209">
        <v>83</v>
      </c>
      <c r="P66" s="67"/>
      <c r="Q66" s="67"/>
      <c r="R66" s="67"/>
      <c r="S66" s="2"/>
      <c r="T66" s="2"/>
      <c r="AA66" s="57"/>
      <c r="AC66" s="1"/>
    </row>
    <row r="67" spans="1:29" ht="12.75" customHeight="1" x14ac:dyDescent="0.2">
      <c r="A67" s="107"/>
      <c r="B67" s="79"/>
      <c r="C67" s="95"/>
      <c r="D67" s="201"/>
      <c r="E67" s="2"/>
      <c r="F67" s="10"/>
      <c r="G67" s="10"/>
      <c r="H67" s="10"/>
      <c r="I67" s="10"/>
      <c r="J67" s="10"/>
      <c r="K67" s="10"/>
      <c r="L67" s="10"/>
      <c r="M67" s="10"/>
      <c r="N67" s="94"/>
      <c r="O67" s="93"/>
      <c r="P67" s="67"/>
      <c r="Q67" s="67"/>
      <c r="R67" s="67"/>
      <c r="S67" s="2"/>
      <c r="T67" s="2"/>
      <c r="AA67" s="57"/>
      <c r="AC67" s="1"/>
    </row>
    <row r="68" spans="1:29" ht="12.75" customHeight="1" x14ac:dyDescent="0.2">
      <c r="A68" s="107"/>
      <c r="B68" s="79"/>
      <c r="C68" s="97" t="s">
        <v>686</v>
      </c>
      <c r="D68" s="96"/>
      <c r="E68" s="28" t="s">
        <v>685</v>
      </c>
      <c r="F68" s="10"/>
      <c r="G68" s="10"/>
      <c r="H68" s="10"/>
      <c r="I68" s="10"/>
      <c r="J68" s="10"/>
      <c r="K68" s="10"/>
      <c r="L68" s="10"/>
      <c r="M68" s="10"/>
      <c r="N68" s="94"/>
      <c r="O68" s="93"/>
      <c r="P68" s="67"/>
      <c r="Q68" s="67"/>
      <c r="R68" s="67"/>
      <c r="S68" s="2"/>
      <c r="T68" s="2"/>
      <c r="AA68" s="57"/>
      <c r="AC68" s="1"/>
    </row>
    <row r="69" spans="1:29" ht="12.75" customHeight="1" x14ac:dyDescent="0.2">
      <c r="A69" s="107"/>
      <c r="B69" s="79"/>
      <c r="C69" s="95" t="s">
        <v>684</v>
      </c>
      <c r="D69" s="201"/>
      <c r="E69" s="2" t="s">
        <v>683</v>
      </c>
      <c r="F69" s="209">
        <v>1701</v>
      </c>
      <c r="G69" s="209">
        <v>87</v>
      </c>
      <c r="H69" s="209">
        <v>1701</v>
      </c>
      <c r="I69" s="209">
        <v>84</v>
      </c>
      <c r="J69" s="209">
        <v>1701</v>
      </c>
      <c r="K69" s="209">
        <v>85</v>
      </c>
      <c r="L69" s="209">
        <v>1701</v>
      </c>
      <c r="M69" s="209">
        <v>73</v>
      </c>
      <c r="N69" s="209">
        <v>1701</v>
      </c>
      <c r="O69" s="209">
        <v>77</v>
      </c>
      <c r="P69" s="67"/>
      <c r="Q69" s="67"/>
      <c r="R69" s="67"/>
      <c r="S69" s="2"/>
      <c r="T69" s="2"/>
      <c r="AA69" s="57"/>
      <c r="AC69" s="1"/>
    </row>
    <row r="70" spans="1:29" ht="12.75" customHeight="1" x14ac:dyDescent="0.2">
      <c r="A70" s="107"/>
      <c r="B70" s="79"/>
      <c r="C70" s="95" t="s">
        <v>682</v>
      </c>
      <c r="D70" s="201"/>
      <c r="E70" s="2" t="s">
        <v>681</v>
      </c>
      <c r="F70" s="209">
        <v>4337</v>
      </c>
      <c r="G70" s="209">
        <v>88</v>
      </c>
      <c r="H70" s="209">
        <v>4337</v>
      </c>
      <c r="I70" s="209">
        <v>83</v>
      </c>
      <c r="J70" s="209">
        <v>4337</v>
      </c>
      <c r="K70" s="209">
        <v>84</v>
      </c>
      <c r="L70" s="209">
        <v>4337</v>
      </c>
      <c r="M70" s="209">
        <v>73</v>
      </c>
      <c r="N70" s="209">
        <v>4337</v>
      </c>
      <c r="O70" s="209">
        <v>76</v>
      </c>
      <c r="P70" s="67"/>
      <c r="Q70" s="67"/>
      <c r="R70" s="67"/>
      <c r="S70" s="2"/>
      <c r="T70" s="2"/>
      <c r="AA70" s="57"/>
      <c r="AC70" s="1"/>
    </row>
    <row r="71" spans="1:29" ht="12.75" customHeight="1" x14ac:dyDescent="0.2">
      <c r="A71" s="107"/>
      <c r="B71" s="79"/>
      <c r="C71" s="95" t="s">
        <v>680</v>
      </c>
      <c r="D71" s="201"/>
      <c r="E71" s="2" t="s">
        <v>679</v>
      </c>
      <c r="F71" s="209">
        <v>2763</v>
      </c>
      <c r="G71" s="209">
        <v>91</v>
      </c>
      <c r="H71" s="209">
        <v>2763</v>
      </c>
      <c r="I71" s="209">
        <v>85</v>
      </c>
      <c r="J71" s="209">
        <v>2763</v>
      </c>
      <c r="K71" s="209">
        <v>89</v>
      </c>
      <c r="L71" s="209">
        <v>2763</v>
      </c>
      <c r="M71" s="209">
        <v>79</v>
      </c>
      <c r="N71" s="209">
        <v>2763</v>
      </c>
      <c r="O71" s="209">
        <v>80</v>
      </c>
      <c r="P71" s="67"/>
      <c r="Q71" s="67"/>
      <c r="R71" s="67"/>
      <c r="S71" s="2"/>
      <c r="T71" s="2"/>
      <c r="AA71" s="57"/>
      <c r="AC71" s="1"/>
    </row>
    <row r="72" spans="1:29" ht="12.75" customHeight="1" x14ac:dyDescent="0.2">
      <c r="A72" s="107"/>
      <c r="B72" s="79"/>
      <c r="C72" s="95" t="s">
        <v>678</v>
      </c>
      <c r="D72" s="201"/>
      <c r="E72" s="2" t="s">
        <v>677</v>
      </c>
      <c r="F72" s="209">
        <v>1875</v>
      </c>
      <c r="G72" s="209">
        <v>91</v>
      </c>
      <c r="H72" s="209">
        <v>1875</v>
      </c>
      <c r="I72" s="209">
        <v>88</v>
      </c>
      <c r="J72" s="209">
        <v>1875</v>
      </c>
      <c r="K72" s="209">
        <v>89</v>
      </c>
      <c r="L72" s="209">
        <v>1875</v>
      </c>
      <c r="M72" s="209">
        <v>80</v>
      </c>
      <c r="N72" s="209">
        <v>1875</v>
      </c>
      <c r="O72" s="209">
        <v>83</v>
      </c>
      <c r="P72" s="67"/>
      <c r="Q72" s="67"/>
      <c r="R72" s="67"/>
      <c r="S72" s="2"/>
      <c r="T72" s="2"/>
      <c r="AA72" s="57"/>
      <c r="AC72" s="1"/>
    </row>
    <row r="73" spans="1:29" ht="12.75" customHeight="1" x14ac:dyDescent="0.2">
      <c r="A73" s="107"/>
      <c r="B73" s="79"/>
      <c r="C73" s="95" t="s">
        <v>676</v>
      </c>
      <c r="D73" s="201"/>
      <c r="E73" s="2" t="s">
        <v>675</v>
      </c>
      <c r="F73" s="209">
        <v>3443</v>
      </c>
      <c r="G73" s="209">
        <v>90</v>
      </c>
      <c r="H73" s="209">
        <v>3443</v>
      </c>
      <c r="I73" s="209">
        <v>85</v>
      </c>
      <c r="J73" s="209">
        <v>3443</v>
      </c>
      <c r="K73" s="209">
        <v>86</v>
      </c>
      <c r="L73" s="209">
        <v>3443</v>
      </c>
      <c r="M73" s="209">
        <v>76</v>
      </c>
      <c r="N73" s="209">
        <v>3443</v>
      </c>
      <c r="O73" s="209">
        <v>79</v>
      </c>
      <c r="P73" s="67"/>
      <c r="Q73" s="67"/>
      <c r="R73" s="67"/>
      <c r="S73" s="2"/>
      <c r="T73" s="2"/>
      <c r="AA73" s="57"/>
      <c r="AC73" s="1"/>
    </row>
    <row r="74" spans="1:29" ht="12.75" customHeight="1" x14ac:dyDescent="0.2">
      <c r="A74" s="107"/>
      <c r="B74" s="79"/>
      <c r="C74" s="99"/>
      <c r="D74" s="201"/>
      <c r="E74" s="2"/>
      <c r="F74" s="10"/>
      <c r="G74" s="10"/>
      <c r="H74" s="10"/>
      <c r="I74" s="10"/>
      <c r="J74" s="10"/>
      <c r="K74" s="10"/>
      <c r="L74" s="10"/>
      <c r="M74" s="10"/>
      <c r="N74" s="94"/>
      <c r="O74" s="93"/>
      <c r="P74" s="67"/>
      <c r="Q74" s="67"/>
      <c r="R74" s="67"/>
      <c r="S74" s="2"/>
      <c r="T74" s="2"/>
      <c r="AA74" s="57"/>
      <c r="AC74" s="1"/>
    </row>
    <row r="75" spans="1:29" s="47" customFormat="1" ht="12.75" customHeight="1" x14ac:dyDescent="0.2">
      <c r="A75" s="106" t="s">
        <v>37</v>
      </c>
      <c r="B75" s="105" t="s">
        <v>36</v>
      </c>
      <c r="C75" s="28" t="s">
        <v>674</v>
      </c>
      <c r="D75" s="28"/>
      <c r="E75" s="28"/>
      <c r="F75" s="209">
        <v>55822</v>
      </c>
      <c r="G75" s="209">
        <v>87</v>
      </c>
      <c r="H75" s="209">
        <v>55814</v>
      </c>
      <c r="I75" s="209">
        <v>84</v>
      </c>
      <c r="J75" s="209">
        <v>55819</v>
      </c>
      <c r="K75" s="209">
        <v>84</v>
      </c>
      <c r="L75" s="209">
        <v>55821</v>
      </c>
      <c r="M75" s="209">
        <v>74</v>
      </c>
      <c r="N75" s="209">
        <v>55811</v>
      </c>
      <c r="O75" s="209">
        <v>76</v>
      </c>
      <c r="P75" s="101"/>
      <c r="Q75" s="101"/>
      <c r="R75" s="101"/>
      <c r="S75" s="28"/>
      <c r="T75" s="28"/>
      <c r="AA75" s="100"/>
    </row>
    <row r="76" spans="1:29" ht="12.75" customHeight="1" x14ac:dyDescent="0.2">
      <c r="A76" s="107"/>
      <c r="B76" s="79"/>
      <c r="C76" s="99"/>
      <c r="D76" s="96"/>
      <c r="E76" s="28"/>
      <c r="F76" s="10"/>
      <c r="G76" s="10"/>
      <c r="H76" s="10"/>
      <c r="I76" s="10"/>
      <c r="J76" s="10"/>
      <c r="K76" s="10"/>
      <c r="L76" s="10"/>
      <c r="M76" s="10"/>
      <c r="N76" s="94"/>
      <c r="O76" s="93"/>
      <c r="P76" s="67"/>
      <c r="Q76" s="67"/>
      <c r="R76" s="67"/>
      <c r="S76" s="2"/>
      <c r="T76" s="2"/>
      <c r="AA76" s="57"/>
      <c r="AC76" s="1"/>
    </row>
    <row r="77" spans="1:29" ht="12.75" customHeight="1" x14ac:dyDescent="0.2">
      <c r="A77" s="107"/>
      <c r="B77" s="79"/>
      <c r="C77" s="97" t="s">
        <v>673</v>
      </c>
      <c r="D77" s="96"/>
      <c r="E77" s="28" t="s">
        <v>672</v>
      </c>
      <c r="F77" s="209">
        <v>3166</v>
      </c>
      <c r="G77" s="209">
        <v>90</v>
      </c>
      <c r="H77" s="209">
        <v>3166</v>
      </c>
      <c r="I77" s="209">
        <v>87</v>
      </c>
      <c r="J77" s="209">
        <v>3166</v>
      </c>
      <c r="K77" s="209">
        <v>88</v>
      </c>
      <c r="L77" s="209">
        <v>3166</v>
      </c>
      <c r="M77" s="209">
        <v>76</v>
      </c>
      <c r="N77" s="209">
        <v>3166</v>
      </c>
      <c r="O77" s="209">
        <v>80</v>
      </c>
      <c r="P77" s="67"/>
      <c r="Q77" s="67"/>
      <c r="R77" s="67"/>
      <c r="S77" s="2"/>
      <c r="T77" s="2"/>
      <c r="AA77" s="57"/>
      <c r="AC77" s="1"/>
    </row>
    <row r="78" spans="1:29" ht="12.75" customHeight="1" x14ac:dyDescent="0.2">
      <c r="A78" s="107"/>
      <c r="B78" s="79"/>
      <c r="C78" s="97" t="s">
        <v>671</v>
      </c>
      <c r="D78" s="96"/>
      <c r="E78" s="28" t="s">
        <v>670</v>
      </c>
      <c r="F78" s="209">
        <v>2656</v>
      </c>
      <c r="G78" s="209">
        <v>87</v>
      </c>
      <c r="H78" s="209">
        <v>2656</v>
      </c>
      <c r="I78" s="209">
        <v>82</v>
      </c>
      <c r="J78" s="209">
        <v>2656</v>
      </c>
      <c r="K78" s="209">
        <v>84</v>
      </c>
      <c r="L78" s="209">
        <v>2656</v>
      </c>
      <c r="M78" s="209">
        <v>71</v>
      </c>
      <c r="N78" s="209">
        <v>2656</v>
      </c>
      <c r="O78" s="209">
        <v>75</v>
      </c>
      <c r="P78" s="67"/>
      <c r="Q78" s="67"/>
      <c r="R78" s="67"/>
      <c r="S78" s="2"/>
      <c r="T78" s="2"/>
      <c r="AA78" s="57"/>
      <c r="AC78" s="1"/>
    </row>
    <row r="79" spans="1:29" ht="12.75" customHeight="1" x14ac:dyDescent="0.2">
      <c r="A79" s="107"/>
      <c r="B79" s="79"/>
      <c r="C79" s="97" t="s">
        <v>669</v>
      </c>
      <c r="D79" s="96"/>
      <c r="E79" s="28" t="s">
        <v>668</v>
      </c>
      <c r="F79" s="209">
        <v>1694</v>
      </c>
      <c r="G79" s="209">
        <v>85</v>
      </c>
      <c r="H79" s="209">
        <v>1694</v>
      </c>
      <c r="I79" s="209">
        <v>83</v>
      </c>
      <c r="J79" s="209">
        <v>1694</v>
      </c>
      <c r="K79" s="209">
        <v>84</v>
      </c>
      <c r="L79" s="209">
        <v>1694</v>
      </c>
      <c r="M79" s="209">
        <v>73</v>
      </c>
      <c r="N79" s="209">
        <v>1694</v>
      </c>
      <c r="O79" s="209">
        <v>75</v>
      </c>
      <c r="P79" s="67"/>
      <c r="Q79" s="67"/>
      <c r="R79" s="67"/>
      <c r="S79" s="2"/>
      <c r="T79" s="2"/>
      <c r="AA79" s="57"/>
      <c r="AC79" s="1"/>
    </row>
    <row r="80" spans="1:29" ht="12.75" customHeight="1" x14ac:dyDescent="0.2">
      <c r="A80" s="107"/>
      <c r="B80" s="79"/>
      <c r="C80" s="97" t="s">
        <v>667</v>
      </c>
      <c r="D80" s="96"/>
      <c r="E80" s="28" t="s">
        <v>666</v>
      </c>
      <c r="F80" s="209">
        <v>1686</v>
      </c>
      <c r="G80" s="209">
        <v>86</v>
      </c>
      <c r="H80" s="209">
        <v>1686</v>
      </c>
      <c r="I80" s="209">
        <v>83</v>
      </c>
      <c r="J80" s="209">
        <v>1686</v>
      </c>
      <c r="K80" s="209">
        <v>83</v>
      </c>
      <c r="L80" s="209">
        <v>1686</v>
      </c>
      <c r="M80" s="209">
        <v>73</v>
      </c>
      <c r="N80" s="209">
        <v>1686</v>
      </c>
      <c r="O80" s="209">
        <v>75</v>
      </c>
      <c r="P80" s="67"/>
      <c r="Q80" s="67"/>
      <c r="R80" s="67"/>
      <c r="S80" s="2"/>
      <c r="T80" s="2"/>
      <c r="AA80" s="57"/>
      <c r="AC80" s="1"/>
    </row>
    <row r="81" spans="1:29" ht="12.75" customHeight="1" x14ac:dyDescent="0.2">
      <c r="A81" s="107"/>
      <c r="B81" s="79"/>
      <c r="C81" s="97" t="s">
        <v>665</v>
      </c>
      <c r="D81" s="96"/>
      <c r="E81" s="28" t="s">
        <v>664</v>
      </c>
      <c r="F81" s="209">
        <v>1688</v>
      </c>
      <c r="G81" s="209">
        <v>90</v>
      </c>
      <c r="H81" s="209">
        <v>1688</v>
      </c>
      <c r="I81" s="209">
        <v>85</v>
      </c>
      <c r="J81" s="209">
        <v>1688</v>
      </c>
      <c r="K81" s="209">
        <v>87</v>
      </c>
      <c r="L81" s="209">
        <v>1688</v>
      </c>
      <c r="M81" s="209">
        <v>78</v>
      </c>
      <c r="N81" s="209">
        <v>1688</v>
      </c>
      <c r="O81" s="209">
        <v>79</v>
      </c>
      <c r="P81" s="67"/>
      <c r="Q81" s="67"/>
      <c r="R81" s="67"/>
      <c r="S81" s="2"/>
      <c r="T81" s="2"/>
      <c r="AA81" s="57"/>
      <c r="AC81" s="1"/>
    </row>
    <row r="82" spans="1:29" ht="12.75" customHeight="1" x14ac:dyDescent="0.2">
      <c r="A82" s="107"/>
      <c r="B82" s="79"/>
      <c r="C82" s="98"/>
      <c r="D82" s="201"/>
      <c r="E82" s="2"/>
      <c r="F82" s="10"/>
      <c r="G82" s="10"/>
      <c r="H82" s="10"/>
      <c r="I82" s="10"/>
      <c r="J82" s="10"/>
      <c r="K82" s="10"/>
      <c r="L82" s="10"/>
      <c r="M82" s="10"/>
      <c r="N82" s="94"/>
      <c r="O82" s="93"/>
      <c r="P82" s="67"/>
      <c r="Q82" s="67"/>
      <c r="R82" s="67"/>
      <c r="S82" s="2"/>
      <c r="T82" s="2"/>
      <c r="AA82" s="57"/>
      <c r="AC82" s="1"/>
    </row>
    <row r="83" spans="1:29" ht="12.75" customHeight="1" x14ac:dyDescent="0.2">
      <c r="A83" s="107"/>
      <c r="B83" s="79"/>
      <c r="C83" s="97" t="s">
        <v>663</v>
      </c>
      <c r="D83" s="96"/>
      <c r="E83" s="28" t="s">
        <v>662</v>
      </c>
      <c r="F83" s="10"/>
      <c r="G83" s="10"/>
      <c r="H83" s="10"/>
      <c r="I83" s="10"/>
      <c r="J83" s="10"/>
      <c r="K83" s="10"/>
      <c r="L83" s="10"/>
      <c r="M83" s="10"/>
      <c r="N83" s="94"/>
      <c r="O83" s="93"/>
      <c r="P83" s="67"/>
      <c r="Q83" s="67"/>
      <c r="R83" s="67"/>
      <c r="S83" s="2"/>
      <c r="T83" s="2"/>
      <c r="AA83" s="57"/>
      <c r="AC83" s="1"/>
    </row>
    <row r="84" spans="1:29" ht="12.75" customHeight="1" x14ac:dyDescent="0.2">
      <c r="A84" s="107"/>
      <c r="B84" s="79"/>
      <c r="C84" s="95" t="s">
        <v>661</v>
      </c>
      <c r="D84" s="201"/>
      <c r="E84" s="2" t="s">
        <v>660</v>
      </c>
      <c r="F84" s="209">
        <v>514</v>
      </c>
      <c r="G84" s="209">
        <v>92</v>
      </c>
      <c r="H84" s="209">
        <v>514</v>
      </c>
      <c r="I84" s="209">
        <v>88</v>
      </c>
      <c r="J84" s="209">
        <v>514</v>
      </c>
      <c r="K84" s="209">
        <v>89</v>
      </c>
      <c r="L84" s="209">
        <v>514</v>
      </c>
      <c r="M84" s="209">
        <v>78</v>
      </c>
      <c r="N84" s="209">
        <v>514</v>
      </c>
      <c r="O84" s="209">
        <v>82</v>
      </c>
      <c r="P84" s="67"/>
      <c r="Q84" s="67"/>
      <c r="R84" s="67"/>
      <c r="S84" s="2"/>
      <c r="T84" s="2"/>
      <c r="AA84" s="57"/>
      <c r="AC84" s="1"/>
    </row>
    <row r="85" spans="1:29" ht="12.75" customHeight="1" x14ac:dyDescent="0.2">
      <c r="A85" s="107"/>
      <c r="B85" s="79"/>
      <c r="C85" s="95" t="s">
        <v>659</v>
      </c>
      <c r="D85" s="201"/>
      <c r="E85" s="2" t="s">
        <v>658</v>
      </c>
      <c r="F85" s="209">
        <v>841</v>
      </c>
      <c r="G85" s="209">
        <v>89</v>
      </c>
      <c r="H85" s="209">
        <v>841</v>
      </c>
      <c r="I85" s="209">
        <v>87</v>
      </c>
      <c r="J85" s="209">
        <v>840</v>
      </c>
      <c r="K85" s="209">
        <v>86</v>
      </c>
      <c r="L85" s="209">
        <v>840</v>
      </c>
      <c r="M85" s="209">
        <v>76</v>
      </c>
      <c r="N85" s="209">
        <v>840</v>
      </c>
      <c r="O85" s="209">
        <v>79</v>
      </c>
      <c r="P85" s="67"/>
      <c r="Q85" s="67"/>
      <c r="R85" s="67"/>
      <c r="S85" s="2"/>
      <c r="T85" s="2"/>
      <c r="AA85" s="57"/>
      <c r="AC85" s="1"/>
    </row>
    <row r="86" spans="1:29" ht="12.75" customHeight="1" x14ac:dyDescent="0.2">
      <c r="A86" s="107"/>
      <c r="B86" s="79"/>
      <c r="C86" s="95" t="s">
        <v>657</v>
      </c>
      <c r="D86" s="201"/>
      <c r="E86" s="2" t="s">
        <v>656</v>
      </c>
      <c r="F86" s="209">
        <v>1511</v>
      </c>
      <c r="G86" s="209">
        <v>91</v>
      </c>
      <c r="H86" s="209">
        <v>1511</v>
      </c>
      <c r="I86" s="209">
        <v>88</v>
      </c>
      <c r="J86" s="209">
        <v>1511</v>
      </c>
      <c r="K86" s="209">
        <v>87</v>
      </c>
      <c r="L86" s="209">
        <v>1511</v>
      </c>
      <c r="M86" s="209">
        <v>79</v>
      </c>
      <c r="N86" s="209">
        <v>1511</v>
      </c>
      <c r="O86" s="209">
        <v>82</v>
      </c>
      <c r="P86" s="67"/>
      <c r="Q86" s="67"/>
      <c r="R86" s="67"/>
      <c r="S86" s="2"/>
      <c r="T86" s="2"/>
      <c r="AA86" s="57"/>
      <c r="AC86" s="1"/>
    </row>
    <row r="87" spans="1:29" ht="12.75" customHeight="1" x14ac:dyDescent="0.2">
      <c r="A87" s="107"/>
      <c r="B87" s="79"/>
      <c r="C87" s="95" t="s">
        <v>655</v>
      </c>
      <c r="D87" s="201"/>
      <c r="E87" s="2" t="s">
        <v>654</v>
      </c>
      <c r="F87" s="209">
        <v>525</v>
      </c>
      <c r="G87" s="209">
        <v>85</v>
      </c>
      <c r="H87" s="209">
        <v>525</v>
      </c>
      <c r="I87" s="209">
        <v>81</v>
      </c>
      <c r="J87" s="209">
        <v>525</v>
      </c>
      <c r="K87" s="209">
        <v>81</v>
      </c>
      <c r="L87" s="209">
        <v>525</v>
      </c>
      <c r="M87" s="209">
        <v>68</v>
      </c>
      <c r="N87" s="209">
        <v>525</v>
      </c>
      <c r="O87" s="209">
        <v>71</v>
      </c>
      <c r="P87" s="67"/>
      <c r="Q87" s="67"/>
      <c r="R87" s="67"/>
      <c r="S87" s="2"/>
      <c r="T87" s="2"/>
      <c r="AA87" s="57"/>
      <c r="AC87" s="1"/>
    </row>
    <row r="88" spans="1:29" ht="12.75" customHeight="1" x14ac:dyDescent="0.2">
      <c r="A88" s="107"/>
      <c r="B88" s="79"/>
      <c r="C88" s="95" t="s">
        <v>653</v>
      </c>
      <c r="D88" s="201"/>
      <c r="E88" s="2" t="s">
        <v>652</v>
      </c>
      <c r="F88" s="209">
        <v>459</v>
      </c>
      <c r="G88" s="209">
        <v>88</v>
      </c>
      <c r="H88" s="209">
        <v>459</v>
      </c>
      <c r="I88" s="209">
        <v>85</v>
      </c>
      <c r="J88" s="209">
        <v>459</v>
      </c>
      <c r="K88" s="209">
        <v>82</v>
      </c>
      <c r="L88" s="209">
        <v>459</v>
      </c>
      <c r="M88" s="209">
        <v>72</v>
      </c>
      <c r="N88" s="209">
        <v>459</v>
      </c>
      <c r="O88" s="209">
        <v>76</v>
      </c>
      <c r="P88" s="67"/>
      <c r="Q88" s="67"/>
      <c r="R88" s="67"/>
      <c r="S88" s="2"/>
      <c r="T88" s="2"/>
      <c r="AA88" s="57"/>
      <c r="AC88" s="1"/>
    </row>
    <row r="89" spans="1:29" ht="12.75" customHeight="1" x14ac:dyDescent="0.2">
      <c r="A89" s="107"/>
      <c r="B89" s="79"/>
      <c r="C89" s="95" t="s">
        <v>651</v>
      </c>
      <c r="D89" s="201"/>
      <c r="E89" s="2" t="s">
        <v>650</v>
      </c>
      <c r="F89" s="209">
        <v>1060</v>
      </c>
      <c r="G89" s="209">
        <v>83</v>
      </c>
      <c r="H89" s="209">
        <v>1060</v>
      </c>
      <c r="I89" s="209">
        <v>81</v>
      </c>
      <c r="J89" s="209">
        <v>1060</v>
      </c>
      <c r="K89" s="209">
        <v>80</v>
      </c>
      <c r="L89" s="209">
        <v>1060</v>
      </c>
      <c r="M89" s="209">
        <v>67</v>
      </c>
      <c r="N89" s="209">
        <v>1060</v>
      </c>
      <c r="O89" s="209">
        <v>70</v>
      </c>
      <c r="P89" s="67"/>
      <c r="Q89" s="67"/>
      <c r="R89" s="67"/>
      <c r="S89" s="2"/>
      <c r="T89" s="2"/>
      <c r="AA89" s="57"/>
      <c r="AC89" s="1"/>
    </row>
    <row r="90" spans="1:29" ht="12.75" customHeight="1" x14ac:dyDescent="0.2">
      <c r="A90" s="107"/>
      <c r="B90" s="79"/>
      <c r="C90" s="95" t="s">
        <v>649</v>
      </c>
      <c r="D90" s="201"/>
      <c r="E90" s="2" t="s">
        <v>648</v>
      </c>
      <c r="F90" s="209">
        <v>886</v>
      </c>
      <c r="G90" s="209">
        <v>90</v>
      </c>
      <c r="H90" s="209">
        <v>886</v>
      </c>
      <c r="I90" s="209">
        <v>84</v>
      </c>
      <c r="J90" s="209">
        <v>886</v>
      </c>
      <c r="K90" s="209">
        <v>86</v>
      </c>
      <c r="L90" s="209">
        <v>886</v>
      </c>
      <c r="M90" s="209">
        <v>77</v>
      </c>
      <c r="N90" s="209">
        <v>886</v>
      </c>
      <c r="O90" s="209">
        <v>78</v>
      </c>
      <c r="P90" s="67"/>
      <c r="Q90" s="67"/>
      <c r="R90" s="67"/>
      <c r="S90" s="2"/>
      <c r="T90" s="2"/>
      <c r="AA90" s="57"/>
      <c r="AC90" s="1"/>
    </row>
    <row r="91" spans="1:29" ht="12.75" customHeight="1" x14ac:dyDescent="0.2">
      <c r="A91" s="107"/>
      <c r="B91" s="79"/>
      <c r="C91" s="98"/>
      <c r="D91" s="201"/>
      <c r="E91" s="2"/>
      <c r="F91" s="10"/>
      <c r="G91" s="10"/>
      <c r="H91" s="10"/>
      <c r="I91" s="10"/>
      <c r="J91" s="10"/>
      <c r="K91" s="10"/>
      <c r="L91" s="10"/>
      <c r="M91" s="10"/>
      <c r="N91" s="94"/>
      <c r="O91" s="93"/>
      <c r="P91" s="67"/>
      <c r="Q91" s="67"/>
      <c r="R91" s="67"/>
      <c r="S91" s="2"/>
      <c r="T91" s="2"/>
      <c r="AA91" s="57"/>
      <c r="AC91" s="1"/>
    </row>
    <row r="92" spans="1:29" ht="12.75" customHeight="1" x14ac:dyDescent="0.2">
      <c r="A92" s="107"/>
      <c r="B92" s="79"/>
      <c r="C92" s="97" t="s">
        <v>647</v>
      </c>
      <c r="D92" s="96"/>
      <c r="E92" s="28" t="s">
        <v>646</v>
      </c>
      <c r="F92" s="10"/>
      <c r="G92" s="10"/>
      <c r="H92" s="10"/>
      <c r="I92" s="10"/>
      <c r="J92" s="10"/>
      <c r="K92" s="10"/>
      <c r="L92" s="10"/>
      <c r="M92" s="10"/>
      <c r="N92" s="94"/>
      <c r="O92" s="93"/>
      <c r="P92" s="67"/>
      <c r="Q92" s="67"/>
      <c r="R92" s="67"/>
      <c r="S92" s="2"/>
      <c r="T92" s="2"/>
      <c r="AA92" s="57"/>
      <c r="AC92" s="1"/>
    </row>
    <row r="93" spans="1:29" ht="12.75" customHeight="1" x14ac:dyDescent="0.2">
      <c r="A93" s="107"/>
      <c r="B93" s="79"/>
      <c r="C93" s="95" t="s">
        <v>645</v>
      </c>
      <c r="D93" s="201"/>
      <c r="E93" s="2" t="s">
        <v>644</v>
      </c>
      <c r="F93" s="209">
        <v>2437</v>
      </c>
      <c r="G93" s="209">
        <v>87</v>
      </c>
      <c r="H93" s="209">
        <v>2437</v>
      </c>
      <c r="I93" s="209">
        <v>83</v>
      </c>
      <c r="J93" s="209">
        <v>2437</v>
      </c>
      <c r="K93" s="209">
        <v>84</v>
      </c>
      <c r="L93" s="209">
        <v>2437</v>
      </c>
      <c r="M93" s="209">
        <v>74</v>
      </c>
      <c r="N93" s="209">
        <v>2437</v>
      </c>
      <c r="O93" s="209">
        <v>76</v>
      </c>
      <c r="P93" s="67"/>
      <c r="Q93" s="67"/>
      <c r="R93" s="67"/>
      <c r="S93" s="2"/>
      <c r="T93" s="2"/>
      <c r="AA93" s="57"/>
      <c r="AC93" s="1"/>
    </row>
    <row r="94" spans="1:29" ht="12.75" customHeight="1" x14ac:dyDescent="0.2">
      <c r="A94" s="107"/>
      <c r="B94" s="79"/>
      <c r="C94" s="95" t="s">
        <v>643</v>
      </c>
      <c r="D94" s="201"/>
      <c r="E94" s="2" t="s">
        <v>642</v>
      </c>
      <c r="F94" s="209">
        <v>3187</v>
      </c>
      <c r="G94" s="209">
        <v>86</v>
      </c>
      <c r="H94" s="209">
        <v>3184</v>
      </c>
      <c r="I94" s="209">
        <v>85</v>
      </c>
      <c r="J94" s="209">
        <v>3187</v>
      </c>
      <c r="K94" s="209">
        <v>82</v>
      </c>
      <c r="L94" s="209">
        <v>3187</v>
      </c>
      <c r="M94" s="209">
        <v>70</v>
      </c>
      <c r="N94" s="209">
        <v>3184</v>
      </c>
      <c r="O94" s="209">
        <v>75</v>
      </c>
      <c r="P94" s="67"/>
      <c r="Q94" s="67"/>
      <c r="R94" s="67"/>
      <c r="S94" s="2"/>
      <c r="T94" s="2"/>
      <c r="AA94" s="57"/>
      <c r="AC94" s="1"/>
    </row>
    <row r="95" spans="1:29" ht="12.75" customHeight="1" x14ac:dyDescent="0.2">
      <c r="A95" s="107"/>
      <c r="B95" s="79"/>
      <c r="C95" s="95" t="s">
        <v>641</v>
      </c>
      <c r="D95" s="201"/>
      <c r="E95" s="2" t="s">
        <v>640</v>
      </c>
      <c r="F95" s="209">
        <v>2939</v>
      </c>
      <c r="G95" s="209">
        <v>86</v>
      </c>
      <c r="H95" s="209">
        <v>2939</v>
      </c>
      <c r="I95" s="209">
        <v>83</v>
      </c>
      <c r="J95" s="209">
        <v>2939</v>
      </c>
      <c r="K95" s="209">
        <v>87</v>
      </c>
      <c r="L95" s="209">
        <v>2939</v>
      </c>
      <c r="M95" s="209">
        <v>70</v>
      </c>
      <c r="N95" s="209">
        <v>2939</v>
      </c>
      <c r="O95" s="209">
        <v>77</v>
      </c>
      <c r="P95" s="67"/>
      <c r="Q95" s="67"/>
      <c r="R95" s="67"/>
      <c r="S95" s="2"/>
      <c r="T95" s="2"/>
      <c r="AA95" s="57"/>
      <c r="AC95" s="1"/>
    </row>
    <row r="96" spans="1:29" ht="12.75" customHeight="1" x14ac:dyDescent="0.2">
      <c r="A96" s="107"/>
      <c r="B96" s="79"/>
      <c r="C96" s="95" t="s">
        <v>639</v>
      </c>
      <c r="D96" s="201"/>
      <c r="E96" s="2" t="s">
        <v>638</v>
      </c>
      <c r="F96" s="209">
        <v>5414</v>
      </c>
      <c r="G96" s="209">
        <v>86</v>
      </c>
      <c r="H96" s="209">
        <v>5412</v>
      </c>
      <c r="I96" s="209">
        <v>83</v>
      </c>
      <c r="J96" s="209">
        <v>5414</v>
      </c>
      <c r="K96" s="209">
        <v>84</v>
      </c>
      <c r="L96" s="209">
        <v>5414</v>
      </c>
      <c r="M96" s="209">
        <v>74</v>
      </c>
      <c r="N96" s="209">
        <v>5412</v>
      </c>
      <c r="O96" s="209">
        <v>76</v>
      </c>
      <c r="P96" s="67"/>
      <c r="Q96" s="67"/>
      <c r="R96" s="67"/>
      <c r="S96" s="2"/>
      <c r="T96" s="2"/>
      <c r="AA96" s="57"/>
      <c r="AC96" s="1"/>
    </row>
    <row r="97" spans="1:29" ht="12.75" customHeight="1" x14ac:dyDescent="0.2">
      <c r="A97" s="107"/>
      <c r="B97" s="79"/>
      <c r="C97" s="95"/>
      <c r="D97" s="201"/>
      <c r="E97" s="2"/>
      <c r="F97" s="10"/>
      <c r="G97" s="10"/>
      <c r="H97" s="10"/>
      <c r="I97" s="10"/>
      <c r="J97" s="10"/>
      <c r="K97" s="10"/>
      <c r="L97" s="10"/>
      <c r="M97" s="10"/>
      <c r="N97" s="94"/>
      <c r="O97" s="93"/>
      <c r="P97" s="67"/>
      <c r="Q97" s="67"/>
      <c r="R97" s="67"/>
      <c r="S97" s="2"/>
      <c r="T97" s="2"/>
      <c r="AA97" s="57"/>
      <c r="AC97" s="1"/>
    </row>
    <row r="98" spans="1:29" ht="12.75" customHeight="1" x14ac:dyDescent="0.2">
      <c r="A98" s="107"/>
      <c r="B98" s="79"/>
      <c r="C98" s="97" t="s">
        <v>637</v>
      </c>
      <c r="D98" s="96"/>
      <c r="E98" s="28" t="s">
        <v>636</v>
      </c>
      <c r="F98" s="10"/>
      <c r="G98" s="10"/>
      <c r="H98" s="10"/>
      <c r="I98" s="10"/>
      <c r="J98" s="10"/>
      <c r="K98" s="10"/>
      <c r="L98" s="10"/>
      <c r="M98" s="10"/>
      <c r="N98" s="94"/>
      <c r="O98" s="93"/>
      <c r="P98" s="67"/>
      <c r="Q98" s="67"/>
      <c r="R98" s="67"/>
      <c r="S98" s="2"/>
      <c r="T98" s="2"/>
      <c r="AA98" s="57"/>
      <c r="AC98" s="1"/>
    </row>
    <row r="99" spans="1:29" ht="12.75" customHeight="1" x14ac:dyDescent="0.2">
      <c r="A99" s="107"/>
      <c r="B99" s="79"/>
      <c r="C99" s="95" t="s">
        <v>635</v>
      </c>
      <c r="D99" s="201"/>
      <c r="E99" s="2" t="s">
        <v>634</v>
      </c>
      <c r="F99" s="209">
        <v>6971</v>
      </c>
      <c r="G99" s="209">
        <v>84</v>
      </c>
      <c r="H99" s="209">
        <v>6969</v>
      </c>
      <c r="I99" s="209">
        <v>82</v>
      </c>
      <c r="J99" s="209">
        <v>6971</v>
      </c>
      <c r="K99" s="209">
        <v>82</v>
      </c>
      <c r="L99" s="209">
        <v>6971</v>
      </c>
      <c r="M99" s="209">
        <v>73</v>
      </c>
      <c r="N99" s="209">
        <v>6969</v>
      </c>
      <c r="O99" s="209">
        <v>73</v>
      </c>
      <c r="P99" s="67"/>
      <c r="Q99" s="67"/>
      <c r="R99" s="67"/>
      <c r="S99" s="2"/>
      <c r="T99" s="2"/>
      <c r="AA99" s="57"/>
      <c r="AC99" s="1"/>
    </row>
    <row r="100" spans="1:29" ht="12.75" customHeight="1" x14ac:dyDescent="0.2">
      <c r="A100" s="107"/>
      <c r="B100" s="79"/>
      <c r="C100" s="95" t="s">
        <v>633</v>
      </c>
      <c r="D100" s="201"/>
      <c r="E100" s="2" t="s">
        <v>632</v>
      </c>
      <c r="F100" s="209">
        <v>2339</v>
      </c>
      <c r="G100" s="209">
        <v>89</v>
      </c>
      <c r="H100" s="209">
        <v>2339</v>
      </c>
      <c r="I100" s="209">
        <v>85</v>
      </c>
      <c r="J100" s="209">
        <v>2338</v>
      </c>
      <c r="K100" s="209">
        <v>87</v>
      </c>
      <c r="L100" s="209">
        <v>2339</v>
      </c>
      <c r="M100" s="209">
        <v>76</v>
      </c>
      <c r="N100" s="209">
        <v>2338</v>
      </c>
      <c r="O100" s="209">
        <v>79</v>
      </c>
      <c r="P100" s="67"/>
      <c r="Q100" s="67"/>
      <c r="R100" s="67"/>
      <c r="S100" s="2"/>
      <c r="T100" s="2"/>
      <c r="AA100" s="57"/>
      <c r="AC100" s="1"/>
    </row>
    <row r="101" spans="1:29" ht="12.75" customHeight="1" x14ac:dyDescent="0.2">
      <c r="A101" s="107"/>
      <c r="B101" s="79"/>
      <c r="C101" s="95" t="s">
        <v>631</v>
      </c>
      <c r="D101" s="201"/>
      <c r="E101" s="2" t="s">
        <v>630</v>
      </c>
      <c r="F101" s="209">
        <v>4955</v>
      </c>
      <c r="G101" s="209">
        <v>88</v>
      </c>
      <c r="H101" s="209">
        <v>4955</v>
      </c>
      <c r="I101" s="209">
        <v>84</v>
      </c>
      <c r="J101" s="209">
        <v>4955</v>
      </c>
      <c r="K101" s="209">
        <v>86</v>
      </c>
      <c r="L101" s="209">
        <v>4955</v>
      </c>
      <c r="M101" s="209">
        <v>77</v>
      </c>
      <c r="N101" s="209">
        <v>4955</v>
      </c>
      <c r="O101" s="209">
        <v>78</v>
      </c>
      <c r="P101" s="67"/>
      <c r="Q101" s="67"/>
      <c r="R101" s="67"/>
      <c r="S101" s="2"/>
      <c r="T101" s="2"/>
      <c r="AA101" s="57"/>
      <c r="AC101" s="1"/>
    </row>
    <row r="102" spans="1:29" ht="12.75" customHeight="1" x14ac:dyDescent="0.2">
      <c r="A102" s="107"/>
      <c r="B102" s="79"/>
      <c r="C102" s="95" t="s">
        <v>629</v>
      </c>
      <c r="D102" s="201"/>
      <c r="E102" s="2" t="s">
        <v>628</v>
      </c>
      <c r="F102" s="209">
        <v>7539</v>
      </c>
      <c r="G102" s="209">
        <v>87</v>
      </c>
      <c r="H102" s="209">
        <v>7538</v>
      </c>
      <c r="I102" s="209">
        <v>84</v>
      </c>
      <c r="J102" s="209">
        <v>7538</v>
      </c>
      <c r="K102" s="209">
        <v>84</v>
      </c>
      <c r="L102" s="209">
        <v>7539</v>
      </c>
      <c r="M102" s="209">
        <v>75</v>
      </c>
      <c r="N102" s="209">
        <v>7537</v>
      </c>
      <c r="O102" s="209">
        <v>76</v>
      </c>
      <c r="P102" s="67"/>
      <c r="Q102" s="67"/>
      <c r="R102" s="67"/>
      <c r="S102" s="2"/>
      <c r="T102" s="2"/>
      <c r="AA102" s="57"/>
      <c r="AC102" s="1"/>
    </row>
    <row r="103" spans="1:29" ht="12.75" customHeight="1" x14ac:dyDescent="0.2">
      <c r="A103" s="107"/>
      <c r="B103" s="79"/>
      <c r="C103" s="95" t="s">
        <v>627</v>
      </c>
      <c r="D103" s="201"/>
      <c r="E103" s="2" t="s">
        <v>626</v>
      </c>
      <c r="F103" s="209">
        <v>3355</v>
      </c>
      <c r="G103" s="209">
        <v>84</v>
      </c>
      <c r="H103" s="209">
        <v>3355</v>
      </c>
      <c r="I103" s="209">
        <v>83</v>
      </c>
      <c r="J103" s="209">
        <v>3355</v>
      </c>
      <c r="K103" s="209">
        <v>83</v>
      </c>
      <c r="L103" s="209">
        <v>3355</v>
      </c>
      <c r="M103" s="209">
        <v>71</v>
      </c>
      <c r="N103" s="209">
        <v>3355</v>
      </c>
      <c r="O103" s="209">
        <v>75</v>
      </c>
      <c r="P103" s="67"/>
      <c r="Q103" s="67"/>
      <c r="R103" s="67"/>
      <c r="S103" s="2"/>
      <c r="T103" s="2"/>
      <c r="AA103" s="57"/>
      <c r="AC103" s="1"/>
    </row>
    <row r="104" spans="1:29" ht="12.75" customHeight="1" x14ac:dyDescent="0.2">
      <c r="A104" s="107"/>
      <c r="B104" s="79"/>
      <c r="C104" s="99"/>
      <c r="D104" s="201"/>
      <c r="E104" s="2"/>
      <c r="F104" s="10"/>
      <c r="G104" s="10"/>
      <c r="H104" s="10"/>
      <c r="I104" s="10"/>
      <c r="J104" s="10"/>
      <c r="K104" s="10"/>
      <c r="L104" s="10"/>
      <c r="M104" s="10"/>
      <c r="N104" s="94"/>
      <c r="O104" s="93"/>
      <c r="P104" s="67"/>
      <c r="Q104" s="67"/>
      <c r="R104" s="67"/>
      <c r="S104" s="2"/>
      <c r="T104" s="2"/>
      <c r="AA104" s="57"/>
      <c r="AC104" s="1"/>
    </row>
    <row r="105" spans="1:29" s="47" customFormat="1" ht="12.75" customHeight="1" x14ac:dyDescent="0.2">
      <c r="A105" s="108" t="s">
        <v>34</v>
      </c>
      <c r="B105" s="105" t="s">
        <v>33</v>
      </c>
      <c r="C105" s="28" t="s">
        <v>625</v>
      </c>
      <c r="D105" s="28"/>
      <c r="E105" s="28"/>
      <c r="F105" s="209">
        <v>47295</v>
      </c>
      <c r="G105" s="209">
        <v>88</v>
      </c>
      <c r="H105" s="209">
        <v>47293</v>
      </c>
      <c r="I105" s="209">
        <v>85</v>
      </c>
      <c r="J105" s="209">
        <v>47295</v>
      </c>
      <c r="K105" s="209">
        <v>86</v>
      </c>
      <c r="L105" s="209">
        <v>47294</v>
      </c>
      <c r="M105" s="209">
        <v>76</v>
      </c>
      <c r="N105" s="209">
        <v>47293</v>
      </c>
      <c r="O105" s="209">
        <v>78</v>
      </c>
      <c r="P105" s="101"/>
      <c r="Q105" s="101"/>
      <c r="R105" s="101"/>
      <c r="S105" s="28"/>
      <c r="T105" s="28"/>
      <c r="AA105" s="100"/>
    </row>
    <row r="106" spans="1:29" ht="12.75" customHeight="1" x14ac:dyDescent="0.2">
      <c r="A106" s="107"/>
      <c r="B106" s="79"/>
      <c r="C106" s="99"/>
      <c r="D106" s="96"/>
      <c r="E106" s="28"/>
      <c r="F106" s="10"/>
      <c r="G106" s="10"/>
      <c r="H106" s="10"/>
      <c r="I106" s="10"/>
      <c r="J106" s="10"/>
      <c r="K106" s="10"/>
      <c r="L106" s="10"/>
      <c r="M106" s="10"/>
      <c r="N106" s="94"/>
      <c r="O106" s="93"/>
      <c r="P106" s="67"/>
      <c r="Q106" s="67"/>
      <c r="R106" s="67"/>
      <c r="S106" s="2"/>
      <c r="T106" s="2"/>
      <c r="AA106" s="57"/>
      <c r="AC106" s="1"/>
    </row>
    <row r="107" spans="1:29" ht="12.75" customHeight="1" x14ac:dyDescent="0.2">
      <c r="A107" s="107"/>
      <c r="B107" s="79"/>
      <c r="C107" s="97" t="s">
        <v>624</v>
      </c>
      <c r="D107" s="96"/>
      <c r="E107" s="28" t="s">
        <v>623</v>
      </c>
      <c r="F107" s="209">
        <v>2729</v>
      </c>
      <c r="G107" s="209">
        <v>87</v>
      </c>
      <c r="H107" s="209">
        <v>2729</v>
      </c>
      <c r="I107" s="209">
        <v>83</v>
      </c>
      <c r="J107" s="209">
        <v>2729</v>
      </c>
      <c r="K107" s="209">
        <v>85</v>
      </c>
      <c r="L107" s="209">
        <v>2729</v>
      </c>
      <c r="M107" s="209">
        <v>74</v>
      </c>
      <c r="N107" s="209">
        <v>2729</v>
      </c>
      <c r="O107" s="209">
        <v>77</v>
      </c>
      <c r="P107" s="67"/>
      <c r="Q107" s="67"/>
      <c r="R107" s="67"/>
      <c r="S107" s="2"/>
      <c r="T107" s="2"/>
      <c r="AA107" s="57"/>
      <c r="AC107" s="1"/>
    </row>
    <row r="108" spans="1:29" ht="12.75" customHeight="1" x14ac:dyDescent="0.2">
      <c r="A108" s="107"/>
      <c r="B108" s="79"/>
      <c r="C108" s="97" t="s">
        <v>622</v>
      </c>
      <c r="D108" s="96"/>
      <c r="E108" s="28" t="s">
        <v>621</v>
      </c>
      <c r="F108" s="209">
        <v>3858</v>
      </c>
      <c r="G108" s="209">
        <v>86</v>
      </c>
      <c r="H108" s="209">
        <v>3858</v>
      </c>
      <c r="I108" s="209">
        <v>83</v>
      </c>
      <c r="J108" s="209">
        <v>3858</v>
      </c>
      <c r="K108" s="209">
        <v>84</v>
      </c>
      <c r="L108" s="209">
        <v>3858</v>
      </c>
      <c r="M108" s="209">
        <v>75</v>
      </c>
      <c r="N108" s="209">
        <v>3858</v>
      </c>
      <c r="O108" s="209">
        <v>76</v>
      </c>
      <c r="P108" s="67"/>
      <c r="Q108" s="67"/>
      <c r="R108" s="67"/>
      <c r="S108" s="2"/>
      <c r="T108" s="2"/>
      <c r="AA108" s="57"/>
      <c r="AC108" s="1"/>
    </row>
    <row r="109" spans="1:29" ht="12.75" customHeight="1" x14ac:dyDescent="0.2">
      <c r="A109" s="107"/>
      <c r="B109" s="79"/>
      <c r="C109" s="97" t="s">
        <v>620</v>
      </c>
      <c r="D109" s="96"/>
      <c r="E109" s="28" t="s">
        <v>619</v>
      </c>
      <c r="F109" s="209">
        <v>3020</v>
      </c>
      <c r="G109" s="209">
        <v>86</v>
      </c>
      <c r="H109" s="209">
        <v>3020</v>
      </c>
      <c r="I109" s="209">
        <v>81</v>
      </c>
      <c r="J109" s="209">
        <v>3020</v>
      </c>
      <c r="K109" s="209">
        <v>84</v>
      </c>
      <c r="L109" s="209">
        <v>3020</v>
      </c>
      <c r="M109" s="209">
        <v>73</v>
      </c>
      <c r="N109" s="209">
        <v>3020</v>
      </c>
      <c r="O109" s="209">
        <v>75</v>
      </c>
      <c r="P109" s="67"/>
      <c r="Q109" s="67"/>
      <c r="R109" s="67"/>
      <c r="S109" s="2"/>
      <c r="T109" s="2"/>
      <c r="AA109" s="57"/>
      <c r="AC109" s="1"/>
    </row>
    <row r="110" spans="1:29" ht="12.75" customHeight="1" x14ac:dyDescent="0.2">
      <c r="A110" s="107"/>
      <c r="B110" s="79"/>
      <c r="C110" s="97" t="s">
        <v>618</v>
      </c>
      <c r="D110" s="96"/>
      <c r="E110" s="28" t="s">
        <v>617</v>
      </c>
      <c r="F110" s="209">
        <v>330</v>
      </c>
      <c r="G110" s="209">
        <v>87</v>
      </c>
      <c r="H110" s="209">
        <v>330</v>
      </c>
      <c r="I110" s="209">
        <v>81</v>
      </c>
      <c r="J110" s="209">
        <v>330</v>
      </c>
      <c r="K110" s="209">
        <v>80</v>
      </c>
      <c r="L110" s="209">
        <v>330</v>
      </c>
      <c r="M110" s="209">
        <v>74</v>
      </c>
      <c r="N110" s="209">
        <v>330</v>
      </c>
      <c r="O110" s="209">
        <v>72</v>
      </c>
      <c r="P110" s="67"/>
      <c r="Q110" s="67"/>
      <c r="R110" s="67"/>
      <c r="S110" s="2"/>
      <c r="T110" s="2"/>
      <c r="AA110" s="57"/>
      <c r="AC110" s="1"/>
    </row>
    <row r="111" spans="1:29" ht="12.75" customHeight="1" x14ac:dyDescent="0.2">
      <c r="A111" s="107"/>
      <c r="B111" s="79"/>
      <c r="C111" s="98"/>
      <c r="D111" s="201"/>
      <c r="E111" s="2"/>
      <c r="F111" s="10"/>
      <c r="G111" s="10"/>
      <c r="H111" s="10"/>
      <c r="I111" s="10"/>
      <c r="J111" s="10"/>
      <c r="K111" s="10"/>
      <c r="L111" s="10"/>
      <c r="M111" s="10"/>
      <c r="N111" s="94"/>
      <c r="O111" s="93"/>
      <c r="P111" s="67"/>
      <c r="Q111" s="67"/>
      <c r="R111" s="67"/>
      <c r="S111" s="2"/>
      <c r="T111" s="2"/>
      <c r="AA111" s="57"/>
      <c r="AC111" s="1"/>
    </row>
    <row r="112" spans="1:29" ht="12.75" customHeight="1" x14ac:dyDescent="0.2">
      <c r="A112" s="107"/>
      <c r="B112" s="79"/>
      <c r="C112" s="97" t="s">
        <v>616</v>
      </c>
      <c r="D112" s="96"/>
      <c r="E112" s="28" t="s">
        <v>615</v>
      </c>
      <c r="F112" s="10"/>
      <c r="G112" s="10"/>
      <c r="H112" s="10"/>
      <c r="I112" s="10"/>
      <c r="J112" s="10"/>
      <c r="K112" s="10"/>
      <c r="L112" s="10"/>
      <c r="M112" s="10"/>
      <c r="N112" s="94"/>
      <c r="O112" s="93"/>
      <c r="P112" s="67"/>
      <c r="Q112" s="67"/>
      <c r="R112" s="67"/>
      <c r="S112" s="2"/>
      <c r="T112" s="2"/>
      <c r="AA112" s="57"/>
      <c r="AC112" s="1"/>
    </row>
    <row r="113" spans="1:29" ht="12.75" customHeight="1" x14ac:dyDescent="0.2">
      <c r="A113" s="107"/>
      <c r="B113" s="79"/>
      <c r="C113" s="95" t="s">
        <v>614</v>
      </c>
      <c r="D113" s="201"/>
      <c r="E113" s="2" t="s">
        <v>613</v>
      </c>
      <c r="F113" s="209">
        <v>1223</v>
      </c>
      <c r="G113" s="209">
        <v>90</v>
      </c>
      <c r="H113" s="209">
        <v>1223</v>
      </c>
      <c r="I113" s="209">
        <v>88</v>
      </c>
      <c r="J113" s="209">
        <v>1223</v>
      </c>
      <c r="K113" s="209">
        <v>88</v>
      </c>
      <c r="L113" s="209">
        <v>1223</v>
      </c>
      <c r="M113" s="209">
        <v>76</v>
      </c>
      <c r="N113" s="209">
        <v>1223</v>
      </c>
      <c r="O113" s="209">
        <v>82</v>
      </c>
      <c r="P113" s="67"/>
      <c r="Q113" s="67"/>
      <c r="R113" s="67"/>
      <c r="S113" s="2"/>
      <c r="T113" s="2"/>
      <c r="AA113" s="57"/>
      <c r="AC113" s="1"/>
    </row>
    <row r="114" spans="1:29" ht="12.75" customHeight="1" x14ac:dyDescent="0.2">
      <c r="A114" s="107"/>
      <c r="B114" s="79"/>
      <c r="C114" s="95" t="s">
        <v>612</v>
      </c>
      <c r="D114" s="201"/>
      <c r="E114" s="2" t="s">
        <v>611</v>
      </c>
      <c r="F114" s="209">
        <v>764</v>
      </c>
      <c r="G114" s="209">
        <v>91</v>
      </c>
      <c r="H114" s="209">
        <v>764</v>
      </c>
      <c r="I114" s="209">
        <v>87</v>
      </c>
      <c r="J114" s="209">
        <v>764</v>
      </c>
      <c r="K114" s="209">
        <v>89</v>
      </c>
      <c r="L114" s="209">
        <v>764</v>
      </c>
      <c r="M114" s="209">
        <v>79</v>
      </c>
      <c r="N114" s="209">
        <v>764</v>
      </c>
      <c r="O114" s="209">
        <v>82</v>
      </c>
      <c r="P114" s="67"/>
      <c r="Q114" s="67"/>
      <c r="R114" s="67"/>
      <c r="S114" s="2"/>
      <c r="T114" s="2"/>
      <c r="AA114" s="57"/>
      <c r="AC114" s="1"/>
    </row>
    <row r="115" spans="1:29" ht="12.75" customHeight="1" x14ac:dyDescent="0.2">
      <c r="A115" s="107"/>
      <c r="B115" s="79"/>
      <c r="C115" s="95" t="s">
        <v>610</v>
      </c>
      <c r="D115" s="201"/>
      <c r="E115" s="2" t="s">
        <v>609</v>
      </c>
      <c r="F115" s="209">
        <v>988</v>
      </c>
      <c r="G115" s="209">
        <v>90</v>
      </c>
      <c r="H115" s="209">
        <v>988</v>
      </c>
      <c r="I115" s="209">
        <v>85</v>
      </c>
      <c r="J115" s="209">
        <v>988</v>
      </c>
      <c r="K115" s="209">
        <v>86</v>
      </c>
      <c r="L115" s="209">
        <v>988</v>
      </c>
      <c r="M115" s="209">
        <v>76</v>
      </c>
      <c r="N115" s="209">
        <v>988</v>
      </c>
      <c r="O115" s="209">
        <v>79</v>
      </c>
      <c r="P115" s="67"/>
      <c r="Q115" s="67"/>
      <c r="R115" s="67"/>
      <c r="S115" s="2"/>
      <c r="T115" s="2"/>
      <c r="AA115" s="57"/>
      <c r="AC115" s="1"/>
    </row>
    <row r="116" spans="1:29" ht="12.75" customHeight="1" x14ac:dyDescent="0.2">
      <c r="A116" s="107"/>
      <c r="B116" s="79"/>
      <c r="C116" s="95" t="s">
        <v>608</v>
      </c>
      <c r="D116" s="201"/>
      <c r="E116" s="2" t="s">
        <v>607</v>
      </c>
      <c r="F116" s="209">
        <v>718</v>
      </c>
      <c r="G116" s="209">
        <v>93</v>
      </c>
      <c r="H116" s="209">
        <v>717</v>
      </c>
      <c r="I116" s="209">
        <v>90</v>
      </c>
      <c r="J116" s="209">
        <v>718</v>
      </c>
      <c r="K116" s="209">
        <v>90</v>
      </c>
      <c r="L116" s="209">
        <v>718</v>
      </c>
      <c r="M116" s="209">
        <v>82</v>
      </c>
      <c r="N116" s="209">
        <v>717</v>
      </c>
      <c r="O116" s="209">
        <v>84</v>
      </c>
      <c r="P116" s="67"/>
      <c r="Q116" s="67"/>
      <c r="R116" s="67"/>
      <c r="S116" s="2"/>
      <c r="T116" s="2"/>
      <c r="AA116" s="57"/>
      <c r="AC116" s="1"/>
    </row>
    <row r="117" spans="1:29" ht="12.75" customHeight="1" x14ac:dyDescent="0.2">
      <c r="A117" s="107"/>
      <c r="B117" s="79"/>
      <c r="C117" s="95" t="s">
        <v>606</v>
      </c>
      <c r="D117" s="201"/>
      <c r="E117" s="2" t="s">
        <v>605</v>
      </c>
      <c r="F117" s="209">
        <v>1082</v>
      </c>
      <c r="G117" s="209">
        <v>91</v>
      </c>
      <c r="H117" s="209">
        <v>1082</v>
      </c>
      <c r="I117" s="209">
        <v>87</v>
      </c>
      <c r="J117" s="209">
        <v>1082</v>
      </c>
      <c r="K117" s="209">
        <v>90</v>
      </c>
      <c r="L117" s="209">
        <v>1082</v>
      </c>
      <c r="M117" s="209">
        <v>81</v>
      </c>
      <c r="N117" s="209">
        <v>1082</v>
      </c>
      <c r="O117" s="209">
        <v>82</v>
      </c>
      <c r="P117" s="67"/>
      <c r="Q117" s="67"/>
      <c r="R117" s="67"/>
      <c r="S117" s="2"/>
      <c r="T117" s="2"/>
      <c r="AA117" s="57"/>
      <c r="AC117" s="1"/>
    </row>
    <row r="118" spans="1:29" ht="12.75" customHeight="1" x14ac:dyDescent="0.2">
      <c r="A118" s="107"/>
      <c r="B118" s="79"/>
      <c r="C118" s="95" t="s">
        <v>604</v>
      </c>
      <c r="D118" s="201"/>
      <c r="E118" s="2" t="s">
        <v>603</v>
      </c>
      <c r="F118" s="209">
        <v>913</v>
      </c>
      <c r="G118" s="209">
        <v>92</v>
      </c>
      <c r="H118" s="209">
        <v>913</v>
      </c>
      <c r="I118" s="209">
        <v>86</v>
      </c>
      <c r="J118" s="209">
        <v>913</v>
      </c>
      <c r="K118" s="209">
        <v>85</v>
      </c>
      <c r="L118" s="209">
        <v>913</v>
      </c>
      <c r="M118" s="209">
        <v>76</v>
      </c>
      <c r="N118" s="209">
        <v>913</v>
      </c>
      <c r="O118" s="209">
        <v>78</v>
      </c>
      <c r="P118" s="67"/>
      <c r="Q118" s="67"/>
      <c r="R118" s="67"/>
      <c r="S118" s="2"/>
      <c r="T118" s="2"/>
      <c r="AA118" s="57"/>
      <c r="AC118" s="1"/>
    </row>
    <row r="119" spans="1:29" ht="12.75" customHeight="1" x14ac:dyDescent="0.2">
      <c r="A119" s="107"/>
      <c r="B119" s="79"/>
      <c r="C119" s="95" t="s">
        <v>602</v>
      </c>
      <c r="D119" s="201"/>
      <c r="E119" s="2" t="s">
        <v>601</v>
      </c>
      <c r="F119" s="209">
        <v>945</v>
      </c>
      <c r="G119" s="209">
        <v>92</v>
      </c>
      <c r="H119" s="209">
        <v>945</v>
      </c>
      <c r="I119" s="209">
        <v>89</v>
      </c>
      <c r="J119" s="209">
        <v>945</v>
      </c>
      <c r="K119" s="209">
        <v>90</v>
      </c>
      <c r="L119" s="209">
        <v>945</v>
      </c>
      <c r="M119" s="209">
        <v>80</v>
      </c>
      <c r="N119" s="209">
        <v>945</v>
      </c>
      <c r="O119" s="209">
        <v>84</v>
      </c>
      <c r="P119" s="67"/>
      <c r="Q119" s="67"/>
      <c r="R119" s="67"/>
      <c r="S119" s="2"/>
      <c r="T119" s="2"/>
      <c r="AA119" s="57"/>
      <c r="AC119" s="1"/>
    </row>
    <row r="120" spans="1:29" ht="12.75" customHeight="1" x14ac:dyDescent="0.2">
      <c r="A120" s="107"/>
      <c r="B120" s="79"/>
      <c r="C120" s="95" t="s">
        <v>600</v>
      </c>
      <c r="D120" s="201"/>
      <c r="E120" s="2" t="s">
        <v>599</v>
      </c>
      <c r="F120" s="209">
        <v>1018</v>
      </c>
      <c r="G120" s="209">
        <v>90</v>
      </c>
      <c r="H120" s="209">
        <v>1018</v>
      </c>
      <c r="I120" s="209">
        <v>86</v>
      </c>
      <c r="J120" s="209">
        <v>1018</v>
      </c>
      <c r="K120" s="209">
        <v>87</v>
      </c>
      <c r="L120" s="209">
        <v>1018</v>
      </c>
      <c r="M120" s="209">
        <v>78</v>
      </c>
      <c r="N120" s="209">
        <v>1018</v>
      </c>
      <c r="O120" s="209">
        <v>79</v>
      </c>
      <c r="P120" s="67"/>
      <c r="Q120" s="67"/>
      <c r="R120" s="67"/>
      <c r="S120" s="2"/>
      <c r="T120" s="2"/>
      <c r="AA120" s="57"/>
      <c r="AC120" s="1"/>
    </row>
    <row r="121" spans="1:29" ht="12.75" customHeight="1" x14ac:dyDescent="0.2">
      <c r="A121" s="107"/>
      <c r="B121" s="79"/>
      <c r="C121" s="98"/>
      <c r="D121" s="201"/>
      <c r="E121" s="2"/>
      <c r="F121" s="10"/>
      <c r="G121" s="10"/>
      <c r="H121" s="10"/>
      <c r="I121" s="10"/>
      <c r="J121" s="10"/>
      <c r="K121" s="10"/>
      <c r="L121" s="10"/>
      <c r="M121" s="10"/>
      <c r="N121" s="94"/>
      <c r="O121" s="93"/>
      <c r="P121" s="67"/>
      <c r="Q121" s="67"/>
      <c r="R121" s="67"/>
      <c r="S121" s="2"/>
      <c r="T121" s="2"/>
      <c r="AA121" s="57"/>
      <c r="AC121" s="1"/>
    </row>
    <row r="122" spans="1:29" ht="12.75" customHeight="1" x14ac:dyDescent="0.2">
      <c r="A122" s="107"/>
      <c r="B122" s="79"/>
      <c r="C122" s="97" t="s">
        <v>598</v>
      </c>
      <c r="D122" s="96"/>
      <c r="E122" s="28" t="s">
        <v>597</v>
      </c>
      <c r="F122" s="10"/>
      <c r="G122" s="10"/>
      <c r="H122" s="10"/>
      <c r="I122" s="10"/>
      <c r="J122" s="10"/>
      <c r="K122" s="10"/>
      <c r="L122" s="10"/>
      <c r="M122" s="10"/>
      <c r="N122" s="94"/>
      <c r="O122" s="93"/>
      <c r="P122" s="67"/>
      <c r="Q122" s="67"/>
      <c r="R122" s="67"/>
      <c r="S122" s="2"/>
      <c r="T122" s="2"/>
      <c r="AA122" s="57"/>
      <c r="AC122" s="1"/>
    </row>
    <row r="123" spans="1:29" ht="12.75" customHeight="1" x14ac:dyDescent="0.2">
      <c r="A123" s="107"/>
      <c r="B123" s="79"/>
      <c r="C123" s="95" t="s">
        <v>596</v>
      </c>
      <c r="D123" s="201"/>
      <c r="E123" s="2" t="s">
        <v>595</v>
      </c>
      <c r="F123" s="209">
        <v>942</v>
      </c>
      <c r="G123" s="209">
        <v>90</v>
      </c>
      <c r="H123" s="209">
        <v>942</v>
      </c>
      <c r="I123" s="209">
        <v>87</v>
      </c>
      <c r="J123" s="209">
        <v>942</v>
      </c>
      <c r="K123" s="209">
        <v>89</v>
      </c>
      <c r="L123" s="209">
        <v>942</v>
      </c>
      <c r="M123" s="209">
        <v>80</v>
      </c>
      <c r="N123" s="209">
        <v>942</v>
      </c>
      <c r="O123" s="209">
        <v>80</v>
      </c>
      <c r="P123" s="67"/>
      <c r="Q123" s="67"/>
      <c r="R123" s="67"/>
      <c r="S123" s="2"/>
      <c r="T123" s="2"/>
      <c r="AA123" s="57"/>
      <c r="AC123" s="1"/>
    </row>
    <row r="124" spans="1:29" ht="12.75" customHeight="1" x14ac:dyDescent="0.2">
      <c r="A124" s="107"/>
      <c r="B124" s="79"/>
      <c r="C124" s="95" t="s">
        <v>594</v>
      </c>
      <c r="D124" s="201"/>
      <c r="E124" s="2" t="s">
        <v>593</v>
      </c>
      <c r="F124" s="209">
        <v>1590</v>
      </c>
      <c r="G124" s="209">
        <v>89</v>
      </c>
      <c r="H124" s="209">
        <v>1590</v>
      </c>
      <c r="I124" s="209">
        <v>85</v>
      </c>
      <c r="J124" s="209">
        <v>1590</v>
      </c>
      <c r="K124" s="209">
        <v>86</v>
      </c>
      <c r="L124" s="209">
        <v>1590</v>
      </c>
      <c r="M124" s="209">
        <v>77</v>
      </c>
      <c r="N124" s="209">
        <v>1590</v>
      </c>
      <c r="O124" s="209">
        <v>78</v>
      </c>
      <c r="P124" s="67"/>
      <c r="Q124" s="67"/>
      <c r="R124" s="67"/>
      <c r="S124" s="2"/>
      <c r="T124" s="2"/>
      <c r="AA124" s="57"/>
      <c r="AC124" s="1"/>
    </row>
    <row r="125" spans="1:29" ht="12.75" customHeight="1" x14ac:dyDescent="0.2">
      <c r="A125" s="107"/>
      <c r="B125" s="79"/>
      <c r="C125" s="95" t="s">
        <v>592</v>
      </c>
      <c r="D125" s="201"/>
      <c r="E125" s="2" t="s">
        <v>591</v>
      </c>
      <c r="F125" s="209">
        <v>965</v>
      </c>
      <c r="G125" s="209">
        <v>93</v>
      </c>
      <c r="H125" s="209">
        <v>965</v>
      </c>
      <c r="I125" s="209">
        <v>89</v>
      </c>
      <c r="J125" s="209">
        <v>965</v>
      </c>
      <c r="K125" s="209">
        <v>91</v>
      </c>
      <c r="L125" s="209">
        <v>965</v>
      </c>
      <c r="M125" s="209">
        <v>81</v>
      </c>
      <c r="N125" s="209">
        <v>965</v>
      </c>
      <c r="O125" s="209">
        <v>84</v>
      </c>
      <c r="P125" s="67"/>
      <c r="Q125" s="67"/>
      <c r="R125" s="67"/>
      <c r="S125" s="2"/>
      <c r="T125" s="2"/>
      <c r="AA125" s="57"/>
      <c r="AC125" s="1"/>
    </row>
    <row r="126" spans="1:29" ht="12.75" customHeight="1" x14ac:dyDescent="0.2">
      <c r="A126" s="107"/>
      <c r="B126" s="79"/>
      <c r="C126" s="95" t="s">
        <v>590</v>
      </c>
      <c r="D126" s="201"/>
      <c r="E126" s="2" t="s">
        <v>589</v>
      </c>
      <c r="F126" s="209">
        <v>1075</v>
      </c>
      <c r="G126" s="209">
        <v>90</v>
      </c>
      <c r="H126" s="209">
        <v>1075</v>
      </c>
      <c r="I126" s="209">
        <v>85</v>
      </c>
      <c r="J126" s="209">
        <v>1075</v>
      </c>
      <c r="K126" s="209">
        <v>86</v>
      </c>
      <c r="L126" s="209">
        <v>1075</v>
      </c>
      <c r="M126" s="209">
        <v>75</v>
      </c>
      <c r="N126" s="209">
        <v>1075</v>
      </c>
      <c r="O126" s="209">
        <v>79</v>
      </c>
      <c r="P126" s="67"/>
      <c r="Q126" s="67"/>
      <c r="R126" s="67"/>
      <c r="S126" s="2"/>
      <c r="T126" s="2"/>
      <c r="AA126" s="57"/>
      <c r="AC126" s="1"/>
    </row>
    <row r="127" spans="1:29" ht="12.75" customHeight="1" x14ac:dyDescent="0.2">
      <c r="A127" s="107"/>
      <c r="B127" s="79"/>
      <c r="C127" s="95" t="s">
        <v>588</v>
      </c>
      <c r="D127" s="201"/>
      <c r="E127" s="2" t="s">
        <v>587</v>
      </c>
      <c r="F127" s="209">
        <v>491</v>
      </c>
      <c r="G127" s="209">
        <v>90</v>
      </c>
      <c r="H127" s="209">
        <v>491</v>
      </c>
      <c r="I127" s="209">
        <v>88</v>
      </c>
      <c r="J127" s="209">
        <v>491</v>
      </c>
      <c r="K127" s="209">
        <v>89</v>
      </c>
      <c r="L127" s="209">
        <v>491</v>
      </c>
      <c r="M127" s="209">
        <v>80</v>
      </c>
      <c r="N127" s="209">
        <v>491</v>
      </c>
      <c r="O127" s="209">
        <v>84</v>
      </c>
      <c r="P127" s="67"/>
      <c r="Q127" s="67"/>
      <c r="R127" s="67"/>
      <c r="S127" s="2"/>
      <c r="T127" s="2"/>
      <c r="AA127" s="57"/>
      <c r="AC127" s="1"/>
    </row>
    <row r="128" spans="1:29" ht="12.75" customHeight="1" x14ac:dyDescent="0.2">
      <c r="A128" s="107"/>
      <c r="B128" s="79"/>
      <c r="C128" s="95" t="s">
        <v>586</v>
      </c>
      <c r="D128" s="201"/>
      <c r="E128" s="2" t="s">
        <v>585</v>
      </c>
      <c r="F128" s="209">
        <v>1068</v>
      </c>
      <c r="G128" s="209">
        <v>88</v>
      </c>
      <c r="H128" s="209">
        <v>1068</v>
      </c>
      <c r="I128" s="209">
        <v>83</v>
      </c>
      <c r="J128" s="209">
        <v>1068</v>
      </c>
      <c r="K128" s="209">
        <v>82</v>
      </c>
      <c r="L128" s="209">
        <v>1068</v>
      </c>
      <c r="M128" s="209">
        <v>74</v>
      </c>
      <c r="N128" s="209">
        <v>1068</v>
      </c>
      <c r="O128" s="209">
        <v>75</v>
      </c>
      <c r="P128" s="67"/>
      <c r="Q128" s="67"/>
      <c r="R128" s="67"/>
      <c r="S128" s="2"/>
      <c r="T128" s="2"/>
      <c r="AA128" s="57"/>
      <c r="AC128" s="1"/>
    </row>
    <row r="129" spans="1:29" ht="12.75" customHeight="1" x14ac:dyDescent="0.2">
      <c r="A129" s="107"/>
      <c r="B129" s="79"/>
      <c r="C129" s="95" t="s">
        <v>584</v>
      </c>
      <c r="D129" s="201"/>
      <c r="E129" s="2" t="s">
        <v>583</v>
      </c>
      <c r="F129" s="209">
        <v>583</v>
      </c>
      <c r="G129" s="209">
        <v>85</v>
      </c>
      <c r="H129" s="209">
        <v>583</v>
      </c>
      <c r="I129" s="209">
        <v>81</v>
      </c>
      <c r="J129" s="209">
        <v>583</v>
      </c>
      <c r="K129" s="209">
        <v>78</v>
      </c>
      <c r="L129" s="209">
        <v>583</v>
      </c>
      <c r="M129" s="209">
        <v>70</v>
      </c>
      <c r="N129" s="209">
        <v>583</v>
      </c>
      <c r="O129" s="209">
        <v>70</v>
      </c>
      <c r="P129" s="67"/>
      <c r="Q129" s="67"/>
      <c r="R129" s="67"/>
      <c r="S129" s="2"/>
      <c r="T129" s="2"/>
      <c r="AA129" s="57"/>
      <c r="AC129" s="1"/>
    </row>
    <row r="130" spans="1:29" ht="12.75" customHeight="1" x14ac:dyDescent="0.2">
      <c r="A130" s="107"/>
      <c r="B130" s="79"/>
      <c r="C130" s="95"/>
      <c r="D130" s="201"/>
      <c r="E130" s="2"/>
      <c r="F130" s="10"/>
      <c r="G130" s="10"/>
      <c r="H130" s="10"/>
      <c r="I130" s="10"/>
      <c r="J130" s="10"/>
      <c r="K130" s="10"/>
      <c r="L130" s="10"/>
      <c r="M130" s="10"/>
      <c r="N130" s="94"/>
      <c r="O130" s="93"/>
      <c r="P130" s="67"/>
      <c r="Q130" s="67"/>
      <c r="R130" s="67"/>
      <c r="S130" s="2"/>
      <c r="T130" s="2"/>
      <c r="AA130" s="57"/>
      <c r="AC130" s="1"/>
    </row>
    <row r="131" spans="1:29" ht="12.75" customHeight="1" x14ac:dyDescent="0.2">
      <c r="A131" s="107"/>
      <c r="B131" s="79"/>
      <c r="C131" s="97" t="s">
        <v>582</v>
      </c>
      <c r="D131" s="96"/>
      <c r="E131" s="28" t="s">
        <v>581</v>
      </c>
      <c r="F131" s="10"/>
      <c r="G131" s="10"/>
      <c r="H131" s="10"/>
      <c r="I131" s="10"/>
      <c r="J131" s="10"/>
      <c r="K131" s="10"/>
      <c r="L131" s="10"/>
      <c r="M131" s="10"/>
      <c r="N131" s="94"/>
      <c r="O131" s="93"/>
      <c r="P131" s="67"/>
      <c r="Q131" s="67"/>
      <c r="R131" s="67"/>
      <c r="S131" s="2"/>
      <c r="T131" s="2"/>
      <c r="AA131" s="57"/>
      <c r="AC131" s="1"/>
    </row>
    <row r="132" spans="1:29" ht="12.75" customHeight="1" x14ac:dyDescent="0.2">
      <c r="A132" s="107"/>
      <c r="B132" s="79"/>
      <c r="C132" s="95" t="s">
        <v>580</v>
      </c>
      <c r="D132" s="201"/>
      <c r="E132" s="2" t="s">
        <v>579</v>
      </c>
      <c r="F132" s="209">
        <v>674</v>
      </c>
      <c r="G132" s="209">
        <v>86</v>
      </c>
      <c r="H132" s="209">
        <v>674</v>
      </c>
      <c r="I132" s="209">
        <v>83</v>
      </c>
      <c r="J132" s="209">
        <v>674</v>
      </c>
      <c r="K132" s="209">
        <v>84</v>
      </c>
      <c r="L132" s="209">
        <v>674</v>
      </c>
      <c r="M132" s="209">
        <v>75</v>
      </c>
      <c r="N132" s="209">
        <v>674</v>
      </c>
      <c r="O132" s="209">
        <v>76</v>
      </c>
      <c r="P132" s="67"/>
      <c r="Q132" s="67"/>
      <c r="R132" s="67"/>
      <c r="S132" s="2"/>
      <c r="T132" s="2"/>
      <c r="AA132" s="57"/>
      <c r="AC132" s="1"/>
    </row>
    <row r="133" spans="1:29" ht="12.75" customHeight="1" x14ac:dyDescent="0.2">
      <c r="A133" s="107"/>
      <c r="B133" s="79"/>
      <c r="C133" s="95" t="s">
        <v>578</v>
      </c>
      <c r="D133" s="201"/>
      <c r="E133" s="2" t="s">
        <v>577</v>
      </c>
      <c r="F133" s="209">
        <v>1258</v>
      </c>
      <c r="G133" s="209">
        <v>87</v>
      </c>
      <c r="H133" s="209">
        <v>1258</v>
      </c>
      <c r="I133" s="209">
        <v>83</v>
      </c>
      <c r="J133" s="209">
        <v>1258</v>
      </c>
      <c r="K133" s="209">
        <v>84</v>
      </c>
      <c r="L133" s="209">
        <v>1258</v>
      </c>
      <c r="M133" s="209">
        <v>73</v>
      </c>
      <c r="N133" s="209">
        <v>1258</v>
      </c>
      <c r="O133" s="209">
        <v>76</v>
      </c>
      <c r="P133" s="67"/>
      <c r="Q133" s="67"/>
      <c r="R133" s="67"/>
      <c r="S133" s="2"/>
      <c r="T133" s="2"/>
      <c r="AA133" s="57"/>
      <c r="AC133" s="1"/>
    </row>
    <row r="134" spans="1:29" ht="12.75" customHeight="1" x14ac:dyDescent="0.2">
      <c r="A134" s="107"/>
      <c r="B134" s="79"/>
      <c r="C134" s="95" t="s">
        <v>576</v>
      </c>
      <c r="D134" s="201"/>
      <c r="E134" s="2" t="s">
        <v>575</v>
      </c>
      <c r="F134" s="209">
        <v>888</v>
      </c>
      <c r="G134" s="209">
        <v>85</v>
      </c>
      <c r="H134" s="209">
        <v>888</v>
      </c>
      <c r="I134" s="209">
        <v>78</v>
      </c>
      <c r="J134" s="209">
        <v>888</v>
      </c>
      <c r="K134" s="209">
        <v>79</v>
      </c>
      <c r="L134" s="209">
        <v>888</v>
      </c>
      <c r="M134" s="209">
        <v>68</v>
      </c>
      <c r="N134" s="209">
        <v>888</v>
      </c>
      <c r="O134" s="209">
        <v>70</v>
      </c>
      <c r="P134" s="67"/>
      <c r="Q134" s="67"/>
      <c r="R134" s="67"/>
      <c r="S134" s="2"/>
      <c r="T134" s="2"/>
      <c r="AA134" s="57"/>
      <c r="AC134" s="1"/>
    </row>
    <row r="135" spans="1:29" ht="12.75" customHeight="1" x14ac:dyDescent="0.2">
      <c r="A135" s="107"/>
      <c r="B135" s="79"/>
      <c r="C135" s="95" t="s">
        <v>574</v>
      </c>
      <c r="D135" s="201"/>
      <c r="E135" s="2" t="s">
        <v>573</v>
      </c>
      <c r="F135" s="209">
        <v>1222</v>
      </c>
      <c r="G135" s="209">
        <v>90</v>
      </c>
      <c r="H135" s="209">
        <v>1222</v>
      </c>
      <c r="I135" s="209">
        <v>89</v>
      </c>
      <c r="J135" s="209">
        <v>1222</v>
      </c>
      <c r="K135" s="209">
        <v>87</v>
      </c>
      <c r="L135" s="209">
        <v>1222</v>
      </c>
      <c r="M135" s="209">
        <v>78</v>
      </c>
      <c r="N135" s="209">
        <v>1222</v>
      </c>
      <c r="O135" s="209">
        <v>81</v>
      </c>
      <c r="P135" s="67"/>
      <c r="Q135" s="67"/>
      <c r="R135" s="67"/>
      <c r="S135" s="2"/>
      <c r="T135" s="2"/>
      <c r="AA135" s="57"/>
      <c r="AC135" s="1"/>
    </row>
    <row r="136" spans="1:29" ht="12.75" customHeight="1" x14ac:dyDescent="0.2">
      <c r="A136" s="107"/>
      <c r="B136" s="79"/>
      <c r="C136" s="95" t="s">
        <v>572</v>
      </c>
      <c r="D136" s="201"/>
      <c r="E136" s="2" t="s">
        <v>571</v>
      </c>
      <c r="F136" s="209">
        <v>826</v>
      </c>
      <c r="G136" s="209">
        <v>88</v>
      </c>
      <c r="H136" s="209">
        <v>826</v>
      </c>
      <c r="I136" s="209">
        <v>83</v>
      </c>
      <c r="J136" s="209">
        <v>826</v>
      </c>
      <c r="K136" s="209">
        <v>84</v>
      </c>
      <c r="L136" s="209">
        <v>826</v>
      </c>
      <c r="M136" s="209">
        <v>74</v>
      </c>
      <c r="N136" s="209">
        <v>826</v>
      </c>
      <c r="O136" s="209">
        <v>76</v>
      </c>
      <c r="P136" s="67"/>
      <c r="Q136" s="67"/>
      <c r="R136" s="67"/>
      <c r="S136" s="2"/>
      <c r="T136" s="2"/>
      <c r="AA136" s="57"/>
      <c r="AC136" s="1"/>
    </row>
    <row r="137" spans="1:29" ht="12.75" customHeight="1" x14ac:dyDescent="0.2">
      <c r="A137" s="107"/>
      <c r="B137" s="79"/>
      <c r="C137" s="95" t="s">
        <v>570</v>
      </c>
      <c r="D137" s="201"/>
      <c r="E137" s="2" t="s">
        <v>569</v>
      </c>
      <c r="F137" s="209">
        <v>1398</v>
      </c>
      <c r="G137" s="209">
        <v>89</v>
      </c>
      <c r="H137" s="209">
        <v>1398</v>
      </c>
      <c r="I137" s="209">
        <v>87</v>
      </c>
      <c r="J137" s="209">
        <v>1398</v>
      </c>
      <c r="K137" s="209">
        <v>86</v>
      </c>
      <c r="L137" s="209">
        <v>1398</v>
      </c>
      <c r="M137" s="209">
        <v>75</v>
      </c>
      <c r="N137" s="209">
        <v>1398</v>
      </c>
      <c r="O137" s="209">
        <v>80</v>
      </c>
      <c r="P137" s="67"/>
      <c r="Q137" s="67"/>
      <c r="R137" s="67"/>
      <c r="S137" s="2"/>
      <c r="T137" s="2"/>
      <c r="AA137" s="57"/>
      <c r="AC137" s="1"/>
    </row>
    <row r="138" spans="1:29" ht="12.75" customHeight="1" x14ac:dyDescent="0.2">
      <c r="A138" s="107"/>
      <c r="B138" s="79"/>
      <c r="C138" s="95" t="s">
        <v>568</v>
      </c>
      <c r="D138" s="201"/>
      <c r="E138" s="2" t="s">
        <v>567</v>
      </c>
      <c r="F138" s="209">
        <v>911</v>
      </c>
      <c r="G138" s="209">
        <v>90</v>
      </c>
      <c r="H138" s="209">
        <v>911</v>
      </c>
      <c r="I138" s="209">
        <v>86</v>
      </c>
      <c r="J138" s="209">
        <v>911</v>
      </c>
      <c r="K138" s="209">
        <v>85</v>
      </c>
      <c r="L138" s="209">
        <v>911</v>
      </c>
      <c r="M138" s="209">
        <v>75</v>
      </c>
      <c r="N138" s="209">
        <v>911</v>
      </c>
      <c r="O138" s="209">
        <v>80</v>
      </c>
      <c r="P138" s="67"/>
      <c r="Q138" s="67"/>
      <c r="R138" s="67"/>
      <c r="S138" s="2"/>
      <c r="T138" s="2"/>
      <c r="AA138" s="57"/>
      <c r="AC138" s="1"/>
    </row>
    <row r="139" spans="1:29" ht="12.75" customHeight="1" x14ac:dyDescent="0.2">
      <c r="A139" s="107"/>
      <c r="B139" s="79"/>
      <c r="C139" s="98"/>
      <c r="D139" s="201"/>
      <c r="E139" s="2"/>
      <c r="F139" s="10"/>
      <c r="G139" s="10"/>
      <c r="H139" s="10"/>
      <c r="I139" s="10"/>
      <c r="J139" s="10"/>
      <c r="K139" s="10"/>
      <c r="L139" s="10"/>
      <c r="M139" s="10"/>
      <c r="N139" s="94"/>
      <c r="O139" s="93"/>
      <c r="P139" s="67"/>
      <c r="Q139" s="67"/>
      <c r="R139" s="67"/>
      <c r="S139" s="2"/>
      <c r="T139" s="2"/>
      <c r="AA139" s="57"/>
      <c r="AC139" s="1"/>
    </row>
    <row r="140" spans="1:29" ht="12.75" customHeight="1" x14ac:dyDescent="0.2">
      <c r="A140" s="107"/>
      <c r="B140" s="79"/>
      <c r="C140" s="97" t="s">
        <v>566</v>
      </c>
      <c r="D140" s="96"/>
      <c r="E140" s="28" t="s">
        <v>565</v>
      </c>
      <c r="F140" s="10"/>
      <c r="G140" s="10"/>
      <c r="H140" s="10"/>
      <c r="I140" s="10"/>
      <c r="J140" s="10"/>
      <c r="K140" s="10"/>
      <c r="L140" s="10"/>
      <c r="M140" s="10"/>
      <c r="N140" s="94"/>
      <c r="O140" s="93"/>
      <c r="P140" s="67"/>
      <c r="Q140" s="67"/>
      <c r="R140" s="67"/>
      <c r="S140" s="2"/>
      <c r="T140" s="2"/>
      <c r="AA140" s="57"/>
      <c r="AC140" s="1"/>
    </row>
    <row r="141" spans="1:29" ht="12.75" customHeight="1" x14ac:dyDescent="0.2">
      <c r="A141" s="107"/>
      <c r="B141" s="79"/>
      <c r="C141" s="95" t="s">
        <v>564</v>
      </c>
      <c r="D141" s="201"/>
      <c r="E141" s="2" t="s">
        <v>563</v>
      </c>
      <c r="F141" s="209">
        <v>726</v>
      </c>
      <c r="G141" s="209">
        <v>85</v>
      </c>
      <c r="H141" s="209">
        <v>726</v>
      </c>
      <c r="I141" s="209">
        <v>83</v>
      </c>
      <c r="J141" s="209">
        <v>726</v>
      </c>
      <c r="K141" s="209">
        <v>80</v>
      </c>
      <c r="L141" s="209">
        <v>726</v>
      </c>
      <c r="M141" s="209">
        <v>70</v>
      </c>
      <c r="N141" s="209">
        <v>726</v>
      </c>
      <c r="O141" s="209">
        <v>72</v>
      </c>
      <c r="P141" s="67"/>
      <c r="Q141" s="67"/>
      <c r="R141" s="67"/>
      <c r="S141" s="2"/>
      <c r="T141" s="2"/>
      <c r="AA141" s="57"/>
      <c r="AC141" s="1"/>
    </row>
    <row r="142" spans="1:29" ht="12.75" customHeight="1" x14ac:dyDescent="0.2">
      <c r="A142" s="107"/>
      <c r="B142" s="79"/>
      <c r="C142" s="95" t="s">
        <v>562</v>
      </c>
      <c r="D142" s="201"/>
      <c r="E142" s="2" t="s">
        <v>561</v>
      </c>
      <c r="F142" s="209">
        <v>848</v>
      </c>
      <c r="G142" s="209">
        <v>90</v>
      </c>
      <c r="H142" s="209">
        <v>848</v>
      </c>
      <c r="I142" s="209">
        <v>87</v>
      </c>
      <c r="J142" s="209">
        <v>848</v>
      </c>
      <c r="K142" s="209">
        <v>87</v>
      </c>
      <c r="L142" s="209">
        <v>848</v>
      </c>
      <c r="M142" s="209">
        <v>77</v>
      </c>
      <c r="N142" s="209">
        <v>848</v>
      </c>
      <c r="O142" s="209">
        <v>81</v>
      </c>
      <c r="P142" s="67"/>
      <c r="Q142" s="67"/>
      <c r="R142" s="67"/>
      <c r="S142" s="2"/>
      <c r="T142" s="2"/>
      <c r="AA142" s="57"/>
      <c r="AC142" s="1"/>
    </row>
    <row r="143" spans="1:29" ht="12.75" customHeight="1" x14ac:dyDescent="0.2">
      <c r="A143" s="107"/>
      <c r="B143" s="79"/>
      <c r="C143" s="95" t="s">
        <v>560</v>
      </c>
      <c r="D143" s="201"/>
      <c r="E143" s="2" t="s">
        <v>559</v>
      </c>
      <c r="F143" s="209">
        <v>951</v>
      </c>
      <c r="G143" s="209">
        <v>87</v>
      </c>
      <c r="H143" s="209">
        <v>951</v>
      </c>
      <c r="I143" s="209">
        <v>84</v>
      </c>
      <c r="J143" s="209">
        <v>951</v>
      </c>
      <c r="K143" s="209">
        <v>83</v>
      </c>
      <c r="L143" s="209">
        <v>951</v>
      </c>
      <c r="M143" s="209">
        <v>72</v>
      </c>
      <c r="N143" s="209">
        <v>951</v>
      </c>
      <c r="O143" s="209">
        <v>75</v>
      </c>
      <c r="P143" s="67"/>
      <c r="Q143" s="67"/>
      <c r="R143" s="67"/>
      <c r="S143" s="2"/>
      <c r="T143" s="2"/>
      <c r="AA143" s="57"/>
      <c r="AC143" s="1"/>
    </row>
    <row r="144" spans="1:29" ht="12.75" customHeight="1" x14ac:dyDescent="0.2">
      <c r="A144" s="107"/>
      <c r="B144" s="79"/>
      <c r="C144" s="95" t="s">
        <v>558</v>
      </c>
      <c r="D144" s="201"/>
      <c r="E144" s="2" t="s">
        <v>557</v>
      </c>
      <c r="F144" s="209">
        <v>1115</v>
      </c>
      <c r="G144" s="209">
        <v>89</v>
      </c>
      <c r="H144" s="209">
        <v>1114</v>
      </c>
      <c r="I144" s="209">
        <v>84</v>
      </c>
      <c r="J144" s="209">
        <v>1115</v>
      </c>
      <c r="K144" s="209">
        <v>87</v>
      </c>
      <c r="L144" s="209">
        <v>1115</v>
      </c>
      <c r="M144" s="209">
        <v>75</v>
      </c>
      <c r="N144" s="209">
        <v>1114</v>
      </c>
      <c r="O144" s="209">
        <v>77</v>
      </c>
      <c r="P144" s="67"/>
      <c r="Q144" s="67"/>
      <c r="R144" s="67"/>
      <c r="S144" s="2"/>
      <c r="T144" s="2"/>
      <c r="AA144" s="57"/>
      <c r="AC144" s="1"/>
    </row>
    <row r="145" spans="1:29" ht="12.75" customHeight="1" x14ac:dyDescent="0.2">
      <c r="A145" s="107"/>
      <c r="B145" s="79"/>
      <c r="C145" s="95" t="s">
        <v>556</v>
      </c>
      <c r="D145" s="201"/>
      <c r="E145" s="2" t="s">
        <v>555</v>
      </c>
      <c r="F145" s="209">
        <v>2394</v>
      </c>
      <c r="G145" s="209">
        <v>86</v>
      </c>
      <c r="H145" s="209">
        <v>2394</v>
      </c>
      <c r="I145" s="209">
        <v>82</v>
      </c>
      <c r="J145" s="209">
        <v>2394</v>
      </c>
      <c r="K145" s="209">
        <v>84</v>
      </c>
      <c r="L145" s="209">
        <v>2394</v>
      </c>
      <c r="M145" s="209">
        <v>75</v>
      </c>
      <c r="N145" s="209">
        <v>2394</v>
      </c>
      <c r="O145" s="209">
        <v>74</v>
      </c>
      <c r="P145" s="67"/>
      <c r="Q145" s="67"/>
      <c r="R145" s="67"/>
      <c r="S145" s="2"/>
      <c r="T145" s="2"/>
      <c r="AA145" s="57"/>
      <c r="AC145" s="1"/>
    </row>
    <row r="146" spans="1:29" ht="12.75" customHeight="1" x14ac:dyDescent="0.2">
      <c r="A146" s="107"/>
      <c r="B146" s="79"/>
      <c r="C146" s="95" t="s">
        <v>554</v>
      </c>
      <c r="D146" s="201"/>
      <c r="E146" s="2" t="s">
        <v>553</v>
      </c>
      <c r="F146" s="209">
        <v>974</v>
      </c>
      <c r="G146" s="209">
        <v>92</v>
      </c>
      <c r="H146" s="209">
        <v>974</v>
      </c>
      <c r="I146" s="209">
        <v>89</v>
      </c>
      <c r="J146" s="209">
        <v>974</v>
      </c>
      <c r="K146" s="209">
        <v>89</v>
      </c>
      <c r="L146" s="209">
        <v>973</v>
      </c>
      <c r="M146" s="209">
        <v>82</v>
      </c>
      <c r="N146" s="209">
        <v>974</v>
      </c>
      <c r="O146" s="209">
        <v>83</v>
      </c>
      <c r="P146" s="67"/>
      <c r="Q146" s="67"/>
      <c r="R146" s="67"/>
      <c r="S146" s="2"/>
      <c r="T146" s="2"/>
      <c r="AA146" s="57"/>
      <c r="AC146" s="1"/>
    </row>
    <row r="147" spans="1:29" ht="12.75" customHeight="1" x14ac:dyDescent="0.2">
      <c r="A147" s="107"/>
      <c r="B147" s="79"/>
      <c r="C147" s="95" t="s">
        <v>552</v>
      </c>
      <c r="D147" s="201"/>
      <c r="E147" s="2" t="s">
        <v>551</v>
      </c>
      <c r="F147" s="209">
        <v>901</v>
      </c>
      <c r="G147" s="209">
        <v>86</v>
      </c>
      <c r="H147" s="209">
        <v>901</v>
      </c>
      <c r="I147" s="209">
        <v>80</v>
      </c>
      <c r="J147" s="209">
        <v>901</v>
      </c>
      <c r="K147" s="209">
        <v>79</v>
      </c>
      <c r="L147" s="209">
        <v>901</v>
      </c>
      <c r="M147" s="209">
        <v>70</v>
      </c>
      <c r="N147" s="209">
        <v>901</v>
      </c>
      <c r="O147" s="209">
        <v>71</v>
      </c>
      <c r="P147" s="67"/>
      <c r="Q147" s="67"/>
      <c r="R147" s="67"/>
      <c r="S147" s="2"/>
      <c r="T147" s="2"/>
      <c r="AA147" s="57"/>
      <c r="AC147" s="1"/>
    </row>
    <row r="148" spans="1:29" ht="12.75" customHeight="1" x14ac:dyDescent="0.2">
      <c r="A148" s="107"/>
      <c r="B148" s="79"/>
      <c r="C148" s="95"/>
      <c r="D148" s="201"/>
      <c r="E148" s="2"/>
      <c r="F148" s="10"/>
      <c r="G148" s="10"/>
      <c r="H148" s="10"/>
      <c r="I148" s="10"/>
      <c r="J148" s="10"/>
      <c r="K148" s="10"/>
      <c r="L148" s="10"/>
      <c r="M148" s="10"/>
      <c r="N148" s="94"/>
      <c r="O148" s="93"/>
      <c r="P148" s="67"/>
      <c r="Q148" s="67"/>
      <c r="R148" s="67"/>
      <c r="S148" s="2"/>
      <c r="T148" s="2"/>
      <c r="AA148" s="57"/>
      <c r="AC148" s="1"/>
    </row>
    <row r="149" spans="1:29" ht="12.75" customHeight="1" x14ac:dyDescent="0.2">
      <c r="A149" s="107"/>
      <c r="B149" s="79"/>
      <c r="C149" s="97" t="s">
        <v>550</v>
      </c>
      <c r="D149" s="96"/>
      <c r="E149" s="28" t="s">
        <v>549</v>
      </c>
      <c r="F149" s="10"/>
      <c r="G149" s="10"/>
      <c r="H149" s="10"/>
      <c r="I149" s="10"/>
      <c r="J149" s="10"/>
      <c r="K149" s="10"/>
      <c r="L149" s="10"/>
      <c r="M149" s="10"/>
      <c r="N149" s="94"/>
      <c r="O149" s="93"/>
      <c r="P149" s="67"/>
      <c r="Q149" s="67"/>
      <c r="R149" s="67"/>
      <c r="S149" s="2"/>
      <c r="T149" s="2"/>
      <c r="AA149" s="57"/>
      <c r="AC149" s="1"/>
    </row>
    <row r="150" spans="1:29" ht="12.75" customHeight="1" x14ac:dyDescent="0.2">
      <c r="A150" s="107"/>
      <c r="B150" s="79"/>
      <c r="C150" s="95" t="s">
        <v>548</v>
      </c>
      <c r="D150" s="201"/>
      <c r="E150" s="2" t="s">
        <v>547</v>
      </c>
      <c r="F150" s="209">
        <v>1321</v>
      </c>
      <c r="G150" s="209">
        <v>87</v>
      </c>
      <c r="H150" s="209">
        <v>1321</v>
      </c>
      <c r="I150" s="209">
        <v>81</v>
      </c>
      <c r="J150" s="209">
        <v>1321</v>
      </c>
      <c r="K150" s="209">
        <v>86</v>
      </c>
      <c r="L150" s="209">
        <v>1321</v>
      </c>
      <c r="M150" s="209">
        <v>73</v>
      </c>
      <c r="N150" s="209">
        <v>1321</v>
      </c>
      <c r="O150" s="209">
        <v>76</v>
      </c>
      <c r="P150" s="67"/>
      <c r="Q150" s="67"/>
      <c r="R150" s="67"/>
      <c r="S150" s="2"/>
      <c r="T150" s="2"/>
      <c r="AA150" s="57"/>
      <c r="AC150" s="1"/>
    </row>
    <row r="151" spans="1:29" ht="12.75" customHeight="1" x14ac:dyDescent="0.2">
      <c r="A151" s="107"/>
      <c r="B151" s="79"/>
      <c r="C151" s="95" t="s">
        <v>546</v>
      </c>
      <c r="D151" s="201"/>
      <c r="E151" s="2" t="s">
        <v>545</v>
      </c>
      <c r="F151" s="209">
        <v>1143</v>
      </c>
      <c r="G151" s="209">
        <v>89</v>
      </c>
      <c r="H151" s="209">
        <v>1143</v>
      </c>
      <c r="I151" s="209">
        <v>86</v>
      </c>
      <c r="J151" s="209">
        <v>1143</v>
      </c>
      <c r="K151" s="209">
        <v>83</v>
      </c>
      <c r="L151" s="209">
        <v>1143</v>
      </c>
      <c r="M151" s="209">
        <v>73</v>
      </c>
      <c r="N151" s="209">
        <v>1143</v>
      </c>
      <c r="O151" s="209">
        <v>77</v>
      </c>
      <c r="P151" s="67"/>
      <c r="Q151" s="67"/>
      <c r="R151" s="67"/>
      <c r="S151" s="2"/>
      <c r="T151" s="2"/>
      <c r="AA151" s="57"/>
      <c r="AC151" s="1"/>
    </row>
    <row r="152" spans="1:29" ht="12.75" customHeight="1" x14ac:dyDescent="0.2">
      <c r="A152" s="107"/>
      <c r="B152" s="79"/>
      <c r="C152" s="95" t="s">
        <v>544</v>
      </c>
      <c r="D152" s="201"/>
      <c r="E152" s="2" t="s">
        <v>543</v>
      </c>
      <c r="F152" s="209">
        <v>985</v>
      </c>
      <c r="G152" s="209">
        <v>90</v>
      </c>
      <c r="H152" s="209">
        <v>985</v>
      </c>
      <c r="I152" s="209">
        <v>84</v>
      </c>
      <c r="J152" s="209">
        <v>985</v>
      </c>
      <c r="K152" s="209">
        <v>86</v>
      </c>
      <c r="L152" s="209">
        <v>985</v>
      </c>
      <c r="M152" s="209">
        <v>76</v>
      </c>
      <c r="N152" s="209">
        <v>985</v>
      </c>
      <c r="O152" s="209">
        <v>78</v>
      </c>
      <c r="P152" s="67"/>
      <c r="Q152" s="67"/>
      <c r="R152" s="67"/>
      <c r="S152" s="2"/>
      <c r="T152" s="2"/>
      <c r="AA152" s="57"/>
      <c r="AC152" s="1"/>
    </row>
    <row r="153" spans="1:29" ht="12.75" customHeight="1" x14ac:dyDescent="0.2">
      <c r="A153" s="107"/>
      <c r="B153" s="79"/>
      <c r="C153" s="95" t="s">
        <v>542</v>
      </c>
      <c r="D153" s="201"/>
      <c r="E153" s="2" t="s">
        <v>541</v>
      </c>
      <c r="F153" s="209">
        <v>1146</v>
      </c>
      <c r="G153" s="209">
        <v>90</v>
      </c>
      <c r="H153" s="209">
        <v>1146</v>
      </c>
      <c r="I153" s="209">
        <v>88</v>
      </c>
      <c r="J153" s="209">
        <v>1146</v>
      </c>
      <c r="K153" s="209">
        <v>88</v>
      </c>
      <c r="L153" s="209">
        <v>1146</v>
      </c>
      <c r="M153" s="209">
        <v>76</v>
      </c>
      <c r="N153" s="209">
        <v>1146</v>
      </c>
      <c r="O153" s="209">
        <v>81</v>
      </c>
      <c r="P153" s="67"/>
      <c r="Q153" s="67"/>
      <c r="R153" s="67"/>
      <c r="S153" s="2"/>
      <c r="T153" s="2"/>
      <c r="AA153" s="57"/>
      <c r="AC153" s="1"/>
    </row>
    <row r="154" spans="1:29" ht="12.75" customHeight="1" x14ac:dyDescent="0.2">
      <c r="A154" s="107"/>
      <c r="B154" s="79"/>
      <c r="C154" s="95" t="s">
        <v>540</v>
      </c>
      <c r="D154" s="201"/>
      <c r="E154" s="2" t="s">
        <v>539</v>
      </c>
      <c r="F154" s="209">
        <v>1017</v>
      </c>
      <c r="G154" s="209">
        <v>85</v>
      </c>
      <c r="H154" s="209">
        <v>1017</v>
      </c>
      <c r="I154" s="209">
        <v>82</v>
      </c>
      <c r="J154" s="209">
        <v>1017</v>
      </c>
      <c r="K154" s="209">
        <v>84</v>
      </c>
      <c r="L154" s="209">
        <v>1017</v>
      </c>
      <c r="M154" s="209">
        <v>71</v>
      </c>
      <c r="N154" s="209">
        <v>1017</v>
      </c>
      <c r="O154" s="209">
        <v>74</v>
      </c>
      <c r="P154" s="67"/>
      <c r="Q154" s="67"/>
      <c r="R154" s="67"/>
      <c r="S154" s="2"/>
      <c r="T154" s="2"/>
      <c r="AA154" s="57"/>
      <c r="AC154" s="1"/>
    </row>
    <row r="155" spans="1:29" ht="12.75" customHeight="1" x14ac:dyDescent="0.2">
      <c r="A155" s="107"/>
      <c r="B155" s="79"/>
      <c r="C155" s="95" t="s">
        <v>538</v>
      </c>
      <c r="D155" s="201"/>
      <c r="E155" s="2" t="s">
        <v>537</v>
      </c>
      <c r="F155" s="209">
        <v>1183</v>
      </c>
      <c r="G155" s="209">
        <v>91</v>
      </c>
      <c r="H155" s="209">
        <v>1183</v>
      </c>
      <c r="I155" s="209">
        <v>86</v>
      </c>
      <c r="J155" s="209">
        <v>1183</v>
      </c>
      <c r="K155" s="209">
        <v>87</v>
      </c>
      <c r="L155" s="209">
        <v>1183</v>
      </c>
      <c r="M155" s="209">
        <v>76</v>
      </c>
      <c r="N155" s="209">
        <v>1183</v>
      </c>
      <c r="O155" s="209">
        <v>79</v>
      </c>
      <c r="P155" s="67"/>
      <c r="Q155" s="67"/>
      <c r="R155" s="67"/>
      <c r="S155" s="2"/>
      <c r="T155" s="2"/>
      <c r="AA155" s="57"/>
      <c r="AC155" s="1"/>
    </row>
    <row r="156" spans="1:29" ht="12.75" customHeight="1" x14ac:dyDescent="0.2">
      <c r="A156" s="107"/>
      <c r="B156" s="79"/>
      <c r="C156" s="95" t="s">
        <v>536</v>
      </c>
      <c r="D156" s="201"/>
      <c r="E156" s="2" t="s">
        <v>535</v>
      </c>
      <c r="F156" s="209">
        <v>1112</v>
      </c>
      <c r="G156" s="209">
        <v>94</v>
      </c>
      <c r="H156" s="209">
        <v>1112</v>
      </c>
      <c r="I156" s="209">
        <v>92</v>
      </c>
      <c r="J156" s="209">
        <v>1112</v>
      </c>
      <c r="K156" s="209">
        <v>95</v>
      </c>
      <c r="L156" s="209">
        <v>1112</v>
      </c>
      <c r="M156" s="209">
        <v>87</v>
      </c>
      <c r="N156" s="209">
        <v>1112</v>
      </c>
      <c r="O156" s="209">
        <v>90</v>
      </c>
      <c r="P156" s="67"/>
      <c r="Q156" s="67"/>
      <c r="R156" s="67"/>
      <c r="S156" s="2"/>
      <c r="T156" s="2"/>
      <c r="AA156" s="57"/>
      <c r="AC156" s="1"/>
    </row>
    <row r="157" spans="1:29" ht="12.75" customHeight="1" x14ac:dyDescent="0.2">
      <c r="A157" s="107"/>
      <c r="B157" s="79"/>
      <c r="C157" s="99"/>
      <c r="D157" s="201"/>
      <c r="E157" s="2"/>
      <c r="F157" s="10"/>
      <c r="G157" s="10"/>
      <c r="H157" s="10"/>
      <c r="I157" s="10"/>
      <c r="J157" s="10"/>
      <c r="K157" s="10"/>
      <c r="L157" s="10"/>
      <c r="M157" s="10"/>
      <c r="N157" s="94"/>
      <c r="O157" s="93"/>
      <c r="P157" s="67"/>
      <c r="Q157" s="67"/>
      <c r="R157" s="67"/>
      <c r="S157" s="2"/>
      <c r="T157" s="2"/>
      <c r="AA157" s="57"/>
      <c r="AC157" s="1"/>
    </row>
    <row r="158" spans="1:29" s="47" customFormat="1" ht="12.75" customHeight="1" x14ac:dyDescent="0.2">
      <c r="A158" s="106" t="s">
        <v>31</v>
      </c>
      <c r="B158" s="105" t="s">
        <v>30</v>
      </c>
      <c r="C158" s="28" t="s">
        <v>534</v>
      </c>
      <c r="D158" s="28"/>
      <c r="E158" s="28"/>
      <c r="F158" s="209">
        <v>61876</v>
      </c>
      <c r="G158" s="209">
        <v>88</v>
      </c>
      <c r="H158" s="209">
        <v>61871</v>
      </c>
      <c r="I158" s="209">
        <v>85</v>
      </c>
      <c r="J158" s="209">
        <v>61876</v>
      </c>
      <c r="K158" s="209">
        <v>85</v>
      </c>
      <c r="L158" s="209">
        <v>61874</v>
      </c>
      <c r="M158" s="209">
        <v>76</v>
      </c>
      <c r="N158" s="209">
        <v>61871</v>
      </c>
      <c r="O158" s="209">
        <v>77</v>
      </c>
      <c r="P158" s="101"/>
      <c r="Q158" s="101"/>
      <c r="R158" s="101"/>
      <c r="S158" s="28"/>
      <c r="T158" s="28"/>
      <c r="AA158" s="100"/>
    </row>
    <row r="159" spans="1:29" ht="12.75" customHeight="1" x14ac:dyDescent="0.2">
      <c r="A159" s="107"/>
      <c r="B159" s="79"/>
      <c r="C159" s="99"/>
      <c r="D159" s="96"/>
      <c r="E159" s="28"/>
      <c r="F159" s="10"/>
      <c r="G159" s="10"/>
      <c r="H159" s="10"/>
      <c r="I159" s="10"/>
      <c r="J159" s="10"/>
      <c r="K159" s="10"/>
      <c r="L159" s="10"/>
      <c r="M159" s="10"/>
      <c r="N159" s="94"/>
      <c r="O159" s="93"/>
      <c r="P159" s="67"/>
      <c r="Q159" s="67"/>
      <c r="R159" s="67"/>
      <c r="S159" s="2"/>
      <c r="T159" s="2"/>
      <c r="AA159" s="57"/>
      <c r="AC159" s="1"/>
    </row>
    <row r="160" spans="1:29" ht="12.75" customHeight="1" x14ac:dyDescent="0.2">
      <c r="A160" s="107"/>
      <c r="B160" s="79"/>
      <c r="C160" s="97" t="s">
        <v>533</v>
      </c>
      <c r="D160" s="96"/>
      <c r="E160" s="28" t="s">
        <v>532</v>
      </c>
      <c r="F160" s="209">
        <v>1715</v>
      </c>
      <c r="G160" s="209">
        <v>88</v>
      </c>
      <c r="H160" s="209">
        <v>1714</v>
      </c>
      <c r="I160" s="209">
        <v>83</v>
      </c>
      <c r="J160" s="209">
        <v>1715</v>
      </c>
      <c r="K160" s="209">
        <v>84</v>
      </c>
      <c r="L160" s="209">
        <v>1715</v>
      </c>
      <c r="M160" s="209">
        <v>75</v>
      </c>
      <c r="N160" s="209">
        <v>1714</v>
      </c>
      <c r="O160" s="209">
        <v>76</v>
      </c>
      <c r="P160" s="67"/>
      <c r="Q160" s="67"/>
      <c r="R160" s="67"/>
      <c r="S160" s="2"/>
      <c r="T160" s="2"/>
      <c r="AA160" s="57"/>
      <c r="AC160" s="1"/>
    </row>
    <row r="161" spans="1:29" ht="12.75" customHeight="1" x14ac:dyDescent="0.2">
      <c r="A161" s="107"/>
      <c r="B161" s="79"/>
      <c r="C161" s="97" t="s">
        <v>531</v>
      </c>
      <c r="D161" s="96"/>
      <c r="E161" s="28" t="s">
        <v>839</v>
      </c>
      <c r="F161" s="209">
        <v>2876</v>
      </c>
      <c r="G161" s="209">
        <v>89</v>
      </c>
      <c r="H161" s="209">
        <v>2876</v>
      </c>
      <c r="I161" s="209">
        <v>86</v>
      </c>
      <c r="J161" s="209">
        <v>2876</v>
      </c>
      <c r="K161" s="209">
        <v>86</v>
      </c>
      <c r="L161" s="209">
        <v>2876</v>
      </c>
      <c r="M161" s="209">
        <v>76</v>
      </c>
      <c r="N161" s="209">
        <v>2876</v>
      </c>
      <c r="O161" s="209">
        <v>79</v>
      </c>
      <c r="P161" s="67"/>
      <c r="Q161" s="67"/>
      <c r="R161" s="67"/>
      <c r="S161" s="2"/>
      <c r="T161" s="2"/>
      <c r="AA161" s="57"/>
      <c r="AC161" s="1"/>
    </row>
    <row r="162" spans="1:29" ht="12.75" customHeight="1" x14ac:dyDescent="0.2">
      <c r="A162" s="107"/>
      <c r="B162" s="79"/>
      <c r="C162" s="97" t="s">
        <v>530</v>
      </c>
      <c r="D162" s="96"/>
      <c r="E162" s="28" t="s">
        <v>529</v>
      </c>
      <c r="F162" s="209">
        <v>2750</v>
      </c>
      <c r="G162" s="209">
        <v>89</v>
      </c>
      <c r="H162" s="209">
        <v>2748</v>
      </c>
      <c r="I162" s="209">
        <v>83</v>
      </c>
      <c r="J162" s="209">
        <v>2750</v>
      </c>
      <c r="K162" s="209">
        <v>85</v>
      </c>
      <c r="L162" s="209">
        <v>2750</v>
      </c>
      <c r="M162" s="209">
        <v>74</v>
      </c>
      <c r="N162" s="209">
        <v>2748</v>
      </c>
      <c r="O162" s="209">
        <v>77</v>
      </c>
      <c r="P162" s="67"/>
      <c r="Q162" s="67"/>
      <c r="R162" s="67"/>
      <c r="S162" s="2"/>
      <c r="T162" s="2"/>
      <c r="AA162" s="57"/>
      <c r="AC162" s="1"/>
    </row>
    <row r="163" spans="1:29" ht="12.75" customHeight="1" x14ac:dyDescent="0.2">
      <c r="A163" s="107"/>
      <c r="B163" s="79"/>
      <c r="C163" s="97" t="s">
        <v>528</v>
      </c>
      <c r="D163" s="96"/>
      <c r="E163" s="28" t="s">
        <v>527</v>
      </c>
      <c r="F163" s="209">
        <v>1901</v>
      </c>
      <c r="G163" s="209">
        <v>89</v>
      </c>
      <c r="H163" s="209">
        <v>1901</v>
      </c>
      <c r="I163" s="209">
        <v>86</v>
      </c>
      <c r="J163" s="209">
        <v>1901</v>
      </c>
      <c r="K163" s="209">
        <v>85</v>
      </c>
      <c r="L163" s="209">
        <v>1901</v>
      </c>
      <c r="M163" s="209">
        <v>74</v>
      </c>
      <c r="N163" s="209">
        <v>1901</v>
      </c>
      <c r="O163" s="209">
        <v>78</v>
      </c>
      <c r="P163" s="67"/>
      <c r="Q163" s="67"/>
      <c r="R163" s="67"/>
      <c r="S163" s="2"/>
      <c r="T163" s="2"/>
      <c r="AA163" s="57"/>
      <c r="AC163" s="1"/>
    </row>
    <row r="164" spans="1:29" ht="12.75" customHeight="1" x14ac:dyDescent="0.2">
      <c r="A164" s="107"/>
      <c r="B164" s="79"/>
      <c r="C164" s="98"/>
      <c r="D164" s="201"/>
      <c r="E164" s="2"/>
      <c r="F164" s="10"/>
      <c r="G164" s="10"/>
      <c r="H164" s="10"/>
      <c r="I164" s="10"/>
      <c r="J164" s="10"/>
      <c r="K164" s="10"/>
      <c r="L164" s="10"/>
      <c r="M164" s="10"/>
      <c r="N164" s="94"/>
      <c r="O164" s="93"/>
      <c r="P164" s="67"/>
      <c r="Q164" s="67"/>
      <c r="R164" s="67"/>
      <c r="S164" s="2"/>
      <c r="T164" s="2"/>
      <c r="AA164" s="57"/>
      <c r="AC164" s="1"/>
    </row>
    <row r="165" spans="1:29" ht="12.75" customHeight="1" x14ac:dyDescent="0.2">
      <c r="A165" s="107"/>
      <c r="B165" s="79"/>
      <c r="C165" s="97" t="s">
        <v>526</v>
      </c>
      <c r="D165" s="96"/>
      <c r="E165" s="28" t="s">
        <v>525</v>
      </c>
      <c r="F165" s="10"/>
      <c r="G165" s="10"/>
      <c r="H165" s="10"/>
      <c r="I165" s="10"/>
      <c r="J165" s="10"/>
      <c r="K165" s="10"/>
      <c r="L165" s="10"/>
      <c r="M165" s="10"/>
      <c r="N165" s="94"/>
      <c r="O165" s="93"/>
      <c r="P165" s="67"/>
      <c r="Q165" s="67"/>
      <c r="R165" s="67"/>
      <c r="S165" s="2"/>
      <c r="T165" s="2"/>
      <c r="AA165" s="57"/>
      <c r="AC165" s="1"/>
    </row>
    <row r="166" spans="1:29" ht="12.75" customHeight="1" x14ac:dyDescent="0.2">
      <c r="A166" s="107"/>
      <c r="B166" s="79"/>
      <c r="C166" s="95" t="s">
        <v>524</v>
      </c>
      <c r="D166" s="201"/>
      <c r="E166" s="2" t="s">
        <v>523</v>
      </c>
      <c r="F166" s="209">
        <v>994</v>
      </c>
      <c r="G166" s="209">
        <v>88</v>
      </c>
      <c r="H166" s="209">
        <v>994</v>
      </c>
      <c r="I166" s="209">
        <v>84</v>
      </c>
      <c r="J166" s="209">
        <v>994</v>
      </c>
      <c r="K166" s="209">
        <v>85</v>
      </c>
      <c r="L166" s="209">
        <v>994</v>
      </c>
      <c r="M166" s="209">
        <v>72</v>
      </c>
      <c r="N166" s="209">
        <v>994</v>
      </c>
      <c r="O166" s="209">
        <v>76</v>
      </c>
      <c r="P166" s="67"/>
      <c r="Q166" s="67"/>
      <c r="R166" s="67"/>
      <c r="S166" s="2"/>
      <c r="T166" s="2"/>
      <c r="AA166" s="57"/>
      <c r="AC166" s="1"/>
    </row>
    <row r="167" spans="1:29" ht="12.75" customHeight="1" x14ac:dyDescent="0.2">
      <c r="A167" s="107"/>
      <c r="B167" s="79"/>
      <c r="C167" s="95" t="s">
        <v>522</v>
      </c>
      <c r="D167" s="201"/>
      <c r="E167" s="2" t="s">
        <v>521</v>
      </c>
      <c r="F167" s="209">
        <v>1183</v>
      </c>
      <c r="G167" s="209">
        <v>89</v>
      </c>
      <c r="H167" s="209">
        <v>1183</v>
      </c>
      <c r="I167" s="209">
        <v>85</v>
      </c>
      <c r="J167" s="209">
        <v>1183</v>
      </c>
      <c r="K167" s="209">
        <v>85</v>
      </c>
      <c r="L167" s="209">
        <v>1183</v>
      </c>
      <c r="M167" s="209">
        <v>76</v>
      </c>
      <c r="N167" s="209">
        <v>1183</v>
      </c>
      <c r="O167" s="209">
        <v>77</v>
      </c>
      <c r="P167" s="67"/>
      <c r="Q167" s="67"/>
      <c r="R167" s="67"/>
      <c r="S167" s="2"/>
      <c r="T167" s="2"/>
      <c r="AA167" s="57"/>
      <c r="AC167" s="1"/>
    </row>
    <row r="168" spans="1:29" ht="12.75" customHeight="1" x14ac:dyDescent="0.2">
      <c r="A168" s="107"/>
      <c r="B168" s="79"/>
      <c r="C168" s="95" t="s">
        <v>520</v>
      </c>
      <c r="D168" s="201"/>
      <c r="E168" s="2" t="s">
        <v>519</v>
      </c>
      <c r="F168" s="209">
        <v>1029</v>
      </c>
      <c r="G168" s="209">
        <v>91</v>
      </c>
      <c r="H168" s="209">
        <v>1029</v>
      </c>
      <c r="I168" s="209">
        <v>87</v>
      </c>
      <c r="J168" s="209">
        <v>1029</v>
      </c>
      <c r="K168" s="209">
        <v>88</v>
      </c>
      <c r="L168" s="209">
        <v>1029</v>
      </c>
      <c r="M168" s="209">
        <v>78</v>
      </c>
      <c r="N168" s="209">
        <v>1029</v>
      </c>
      <c r="O168" s="209">
        <v>82</v>
      </c>
      <c r="P168" s="67"/>
      <c r="Q168" s="67"/>
      <c r="R168" s="67"/>
      <c r="S168" s="2"/>
      <c r="T168" s="2"/>
      <c r="AA168" s="57"/>
      <c r="AC168" s="1"/>
    </row>
    <row r="169" spans="1:29" ht="12.75" customHeight="1" x14ac:dyDescent="0.2">
      <c r="A169" s="107"/>
      <c r="B169" s="79"/>
      <c r="C169" s="95" t="s">
        <v>518</v>
      </c>
      <c r="D169" s="201"/>
      <c r="E169" s="2" t="s">
        <v>517</v>
      </c>
      <c r="F169" s="209">
        <v>1234</v>
      </c>
      <c r="G169" s="209">
        <v>89</v>
      </c>
      <c r="H169" s="209">
        <v>1234</v>
      </c>
      <c r="I169" s="209">
        <v>88</v>
      </c>
      <c r="J169" s="209">
        <v>1234</v>
      </c>
      <c r="K169" s="209">
        <v>86</v>
      </c>
      <c r="L169" s="209">
        <v>1234</v>
      </c>
      <c r="M169" s="209">
        <v>75</v>
      </c>
      <c r="N169" s="209">
        <v>1234</v>
      </c>
      <c r="O169" s="209">
        <v>80</v>
      </c>
      <c r="P169" s="67"/>
      <c r="Q169" s="67"/>
      <c r="R169" s="67"/>
      <c r="S169" s="2"/>
      <c r="T169" s="2"/>
      <c r="AA169" s="57"/>
      <c r="AC169" s="1"/>
    </row>
    <row r="170" spans="1:29" ht="12.75" customHeight="1" x14ac:dyDescent="0.2">
      <c r="A170" s="107"/>
      <c r="B170" s="79"/>
      <c r="C170" s="95" t="s">
        <v>516</v>
      </c>
      <c r="D170" s="201"/>
      <c r="E170" s="2" t="s">
        <v>515</v>
      </c>
      <c r="F170" s="209">
        <v>963</v>
      </c>
      <c r="G170" s="209">
        <v>89</v>
      </c>
      <c r="H170" s="209">
        <v>963</v>
      </c>
      <c r="I170" s="209">
        <v>87</v>
      </c>
      <c r="J170" s="209">
        <v>963</v>
      </c>
      <c r="K170" s="209">
        <v>83</v>
      </c>
      <c r="L170" s="209">
        <v>963</v>
      </c>
      <c r="M170" s="209">
        <v>74</v>
      </c>
      <c r="N170" s="209">
        <v>963</v>
      </c>
      <c r="O170" s="209">
        <v>77</v>
      </c>
      <c r="P170" s="67"/>
      <c r="Q170" s="67"/>
      <c r="R170" s="67"/>
      <c r="S170" s="2"/>
      <c r="T170" s="2"/>
      <c r="AA170" s="57"/>
      <c r="AC170" s="1"/>
    </row>
    <row r="171" spans="1:29" ht="12.75" customHeight="1" x14ac:dyDescent="0.2">
      <c r="A171" s="107"/>
      <c r="B171" s="79"/>
      <c r="C171" s="95" t="s">
        <v>514</v>
      </c>
      <c r="D171" s="201"/>
      <c r="E171" s="2" t="s">
        <v>513</v>
      </c>
      <c r="F171" s="209">
        <v>1169</v>
      </c>
      <c r="G171" s="209">
        <v>90</v>
      </c>
      <c r="H171" s="209">
        <v>1169</v>
      </c>
      <c r="I171" s="209">
        <v>87</v>
      </c>
      <c r="J171" s="209">
        <v>1169</v>
      </c>
      <c r="K171" s="209">
        <v>87</v>
      </c>
      <c r="L171" s="209">
        <v>1169</v>
      </c>
      <c r="M171" s="209">
        <v>76</v>
      </c>
      <c r="N171" s="209">
        <v>1169</v>
      </c>
      <c r="O171" s="209">
        <v>80</v>
      </c>
      <c r="P171" s="67"/>
      <c r="Q171" s="67"/>
      <c r="R171" s="67"/>
      <c r="S171" s="2"/>
      <c r="T171" s="2"/>
      <c r="AA171" s="57"/>
      <c r="AC171" s="1"/>
    </row>
    <row r="172" spans="1:29" ht="12.75" customHeight="1" x14ac:dyDescent="0.2">
      <c r="A172" s="107"/>
      <c r="B172" s="79"/>
      <c r="C172" s="95" t="s">
        <v>512</v>
      </c>
      <c r="D172" s="201"/>
      <c r="E172" s="2" t="s">
        <v>511</v>
      </c>
      <c r="F172" s="209">
        <v>957</v>
      </c>
      <c r="G172" s="209">
        <v>90</v>
      </c>
      <c r="H172" s="209">
        <v>957</v>
      </c>
      <c r="I172" s="209">
        <v>83</v>
      </c>
      <c r="J172" s="209">
        <v>957</v>
      </c>
      <c r="K172" s="209">
        <v>87</v>
      </c>
      <c r="L172" s="209">
        <v>957</v>
      </c>
      <c r="M172" s="209">
        <v>77</v>
      </c>
      <c r="N172" s="209">
        <v>957</v>
      </c>
      <c r="O172" s="209">
        <v>77</v>
      </c>
      <c r="P172" s="67"/>
      <c r="Q172" s="67"/>
      <c r="R172" s="67"/>
      <c r="S172" s="2"/>
      <c r="T172" s="2"/>
      <c r="AA172" s="57"/>
      <c r="AC172" s="1"/>
    </row>
    <row r="173" spans="1:29" ht="12.75" customHeight="1" x14ac:dyDescent="0.2">
      <c r="A173" s="107"/>
      <c r="B173" s="79"/>
      <c r="C173" s="95" t="s">
        <v>510</v>
      </c>
      <c r="D173" s="201"/>
      <c r="E173" s="2" t="s">
        <v>509</v>
      </c>
      <c r="F173" s="209">
        <v>865</v>
      </c>
      <c r="G173" s="209">
        <v>85</v>
      </c>
      <c r="H173" s="209">
        <v>865</v>
      </c>
      <c r="I173" s="209">
        <v>82</v>
      </c>
      <c r="J173" s="209">
        <v>865</v>
      </c>
      <c r="K173" s="209">
        <v>81</v>
      </c>
      <c r="L173" s="209">
        <v>865</v>
      </c>
      <c r="M173" s="209">
        <v>72</v>
      </c>
      <c r="N173" s="209">
        <v>865</v>
      </c>
      <c r="O173" s="209">
        <v>73</v>
      </c>
      <c r="P173" s="67"/>
      <c r="Q173" s="67"/>
      <c r="R173" s="67"/>
      <c r="S173" s="2"/>
      <c r="T173" s="2"/>
      <c r="AA173" s="57"/>
      <c r="AC173" s="1"/>
    </row>
    <row r="174" spans="1:29" ht="12.75" customHeight="1" x14ac:dyDescent="0.2">
      <c r="A174" s="107"/>
      <c r="B174" s="79"/>
      <c r="C174" s="95"/>
      <c r="D174" s="201"/>
      <c r="E174" s="2"/>
      <c r="F174" s="10"/>
      <c r="G174" s="10"/>
      <c r="H174" s="10"/>
      <c r="I174" s="10"/>
      <c r="J174" s="10"/>
      <c r="K174" s="10"/>
      <c r="L174" s="10"/>
      <c r="M174" s="10"/>
      <c r="N174" s="94"/>
      <c r="O174" s="93"/>
      <c r="P174" s="67"/>
      <c r="Q174" s="67"/>
      <c r="R174" s="67"/>
      <c r="S174" s="2"/>
      <c r="T174" s="2"/>
      <c r="AA174" s="57"/>
      <c r="AC174" s="1"/>
    </row>
    <row r="175" spans="1:29" ht="12.75" customHeight="1" x14ac:dyDescent="0.2">
      <c r="A175" s="107"/>
      <c r="B175" s="79"/>
      <c r="C175" s="97" t="s">
        <v>508</v>
      </c>
      <c r="D175" s="96"/>
      <c r="E175" s="28" t="s">
        <v>507</v>
      </c>
      <c r="F175" s="10"/>
      <c r="G175" s="10"/>
      <c r="H175" s="10"/>
      <c r="I175" s="10"/>
      <c r="J175" s="10"/>
      <c r="K175" s="10"/>
      <c r="L175" s="10"/>
      <c r="M175" s="10"/>
      <c r="N175" s="94"/>
      <c r="O175" s="93"/>
      <c r="P175" s="67"/>
      <c r="Q175" s="67"/>
      <c r="R175" s="67"/>
      <c r="S175" s="2"/>
      <c r="T175" s="2"/>
      <c r="AA175" s="57"/>
      <c r="AC175" s="1"/>
    </row>
    <row r="176" spans="1:29" ht="12.75" customHeight="1" x14ac:dyDescent="0.2">
      <c r="A176" s="107"/>
      <c r="B176" s="79"/>
      <c r="C176" s="95" t="s">
        <v>506</v>
      </c>
      <c r="D176" s="201"/>
      <c r="E176" s="2" t="s">
        <v>505</v>
      </c>
      <c r="F176" s="209">
        <v>612</v>
      </c>
      <c r="G176" s="209">
        <v>89</v>
      </c>
      <c r="H176" s="209">
        <v>612</v>
      </c>
      <c r="I176" s="209">
        <v>87</v>
      </c>
      <c r="J176" s="209">
        <v>612</v>
      </c>
      <c r="K176" s="209">
        <v>85</v>
      </c>
      <c r="L176" s="209">
        <v>612</v>
      </c>
      <c r="M176" s="209">
        <v>76</v>
      </c>
      <c r="N176" s="209">
        <v>612</v>
      </c>
      <c r="O176" s="209">
        <v>78</v>
      </c>
      <c r="P176" s="67"/>
      <c r="Q176" s="67"/>
      <c r="R176" s="67"/>
      <c r="S176" s="2"/>
      <c r="T176" s="2"/>
      <c r="AA176" s="57"/>
      <c r="AC176" s="1"/>
    </row>
    <row r="177" spans="1:29" ht="12.75" customHeight="1" x14ac:dyDescent="0.2">
      <c r="A177" s="107"/>
      <c r="B177" s="79"/>
      <c r="C177" s="95" t="s">
        <v>504</v>
      </c>
      <c r="D177" s="201"/>
      <c r="E177" s="2" t="s">
        <v>503</v>
      </c>
      <c r="F177" s="209">
        <v>1322</v>
      </c>
      <c r="G177" s="209">
        <v>89</v>
      </c>
      <c r="H177" s="209">
        <v>1322</v>
      </c>
      <c r="I177" s="209">
        <v>86</v>
      </c>
      <c r="J177" s="209">
        <v>1322</v>
      </c>
      <c r="K177" s="209">
        <v>88</v>
      </c>
      <c r="L177" s="209">
        <v>1322</v>
      </c>
      <c r="M177" s="209">
        <v>78</v>
      </c>
      <c r="N177" s="209">
        <v>1322</v>
      </c>
      <c r="O177" s="209">
        <v>79</v>
      </c>
      <c r="P177" s="67"/>
      <c r="Q177" s="67"/>
      <c r="R177" s="67"/>
      <c r="S177" s="2"/>
      <c r="T177" s="2"/>
      <c r="AA177" s="57"/>
      <c r="AC177" s="1"/>
    </row>
    <row r="178" spans="1:29" ht="12.75" customHeight="1" x14ac:dyDescent="0.2">
      <c r="A178" s="107"/>
      <c r="B178" s="79"/>
      <c r="C178" s="95" t="s">
        <v>502</v>
      </c>
      <c r="D178" s="201"/>
      <c r="E178" s="2" t="s">
        <v>501</v>
      </c>
      <c r="F178" s="209">
        <v>1028</v>
      </c>
      <c r="G178" s="209">
        <v>93</v>
      </c>
      <c r="H178" s="209">
        <v>1028</v>
      </c>
      <c r="I178" s="209">
        <v>88</v>
      </c>
      <c r="J178" s="209">
        <v>1028</v>
      </c>
      <c r="K178" s="209">
        <v>86</v>
      </c>
      <c r="L178" s="209">
        <v>1028</v>
      </c>
      <c r="M178" s="209">
        <v>82</v>
      </c>
      <c r="N178" s="209">
        <v>1028</v>
      </c>
      <c r="O178" s="209">
        <v>80</v>
      </c>
      <c r="P178" s="67"/>
      <c r="Q178" s="67"/>
      <c r="R178" s="67"/>
      <c r="S178" s="2"/>
      <c r="T178" s="2"/>
      <c r="AA178" s="57"/>
      <c r="AC178" s="1"/>
    </row>
    <row r="179" spans="1:29" ht="12.75" customHeight="1" x14ac:dyDescent="0.2">
      <c r="A179" s="107"/>
      <c r="B179" s="79"/>
      <c r="C179" s="95" t="s">
        <v>500</v>
      </c>
      <c r="D179" s="201"/>
      <c r="E179" s="2" t="s">
        <v>499</v>
      </c>
      <c r="F179" s="209">
        <v>1143</v>
      </c>
      <c r="G179" s="209">
        <v>93</v>
      </c>
      <c r="H179" s="209">
        <v>1143</v>
      </c>
      <c r="I179" s="209">
        <v>88</v>
      </c>
      <c r="J179" s="209">
        <v>1143</v>
      </c>
      <c r="K179" s="209">
        <v>88</v>
      </c>
      <c r="L179" s="209">
        <v>1143</v>
      </c>
      <c r="M179" s="209">
        <v>79</v>
      </c>
      <c r="N179" s="209">
        <v>1143</v>
      </c>
      <c r="O179" s="209">
        <v>82</v>
      </c>
      <c r="P179" s="67"/>
      <c r="Q179" s="67"/>
      <c r="R179" s="67"/>
      <c r="S179" s="2"/>
      <c r="T179" s="2"/>
      <c r="AA179" s="57"/>
      <c r="AC179" s="1"/>
    </row>
    <row r="180" spans="1:29" ht="12.75" customHeight="1" x14ac:dyDescent="0.2">
      <c r="A180" s="107"/>
      <c r="B180" s="79"/>
      <c r="C180" s="95" t="s">
        <v>498</v>
      </c>
      <c r="D180" s="201"/>
      <c r="E180" s="2" t="s">
        <v>497</v>
      </c>
      <c r="F180" s="209">
        <v>1201</v>
      </c>
      <c r="G180" s="209">
        <v>91</v>
      </c>
      <c r="H180" s="209">
        <v>1201</v>
      </c>
      <c r="I180" s="209">
        <v>88</v>
      </c>
      <c r="J180" s="209">
        <v>1201</v>
      </c>
      <c r="K180" s="209">
        <v>88</v>
      </c>
      <c r="L180" s="209">
        <v>1201</v>
      </c>
      <c r="M180" s="209">
        <v>80</v>
      </c>
      <c r="N180" s="209">
        <v>1201</v>
      </c>
      <c r="O180" s="209">
        <v>82</v>
      </c>
      <c r="P180" s="67"/>
      <c r="Q180" s="67"/>
      <c r="R180" s="67"/>
      <c r="S180" s="2"/>
      <c r="T180" s="2"/>
      <c r="AA180" s="57"/>
      <c r="AC180" s="1"/>
    </row>
    <row r="181" spans="1:29" ht="12.75" customHeight="1" x14ac:dyDescent="0.2">
      <c r="A181" s="107"/>
      <c r="B181" s="79"/>
      <c r="C181" s="98"/>
      <c r="D181" s="201"/>
      <c r="E181" s="2"/>
      <c r="F181" s="10"/>
      <c r="G181" s="10"/>
      <c r="H181" s="10"/>
      <c r="I181" s="10"/>
      <c r="J181" s="10"/>
      <c r="K181" s="10"/>
      <c r="L181" s="10"/>
      <c r="M181" s="10"/>
      <c r="N181" s="94"/>
      <c r="O181" s="93"/>
      <c r="P181" s="67"/>
      <c r="Q181" s="67"/>
      <c r="R181" s="67"/>
      <c r="S181" s="2"/>
      <c r="T181" s="2"/>
      <c r="AA181" s="57"/>
      <c r="AC181" s="1"/>
    </row>
    <row r="182" spans="1:29" ht="12.75" customHeight="1" x14ac:dyDescent="0.2">
      <c r="A182" s="107"/>
      <c r="B182" s="79"/>
      <c r="C182" s="97" t="s">
        <v>496</v>
      </c>
      <c r="D182" s="96"/>
      <c r="E182" s="28" t="s">
        <v>495</v>
      </c>
      <c r="F182" s="10"/>
      <c r="G182" s="10"/>
      <c r="H182" s="10"/>
      <c r="I182" s="10"/>
      <c r="J182" s="10"/>
      <c r="K182" s="10"/>
      <c r="L182" s="10"/>
      <c r="M182" s="10"/>
      <c r="N182" s="94"/>
      <c r="O182" s="93"/>
      <c r="P182" s="67"/>
      <c r="Q182" s="67"/>
      <c r="R182" s="67"/>
      <c r="S182" s="2"/>
      <c r="T182" s="2"/>
      <c r="AA182" s="57"/>
      <c r="AC182" s="1"/>
    </row>
    <row r="183" spans="1:29" ht="12.75" customHeight="1" x14ac:dyDescent="0.2">
      <c r="A183" s="107"/>
      <c r="B183" s="79"/>
      <c r="C183" s="95" t="s">
        <v>494</v>
      </c>
      <c r="D183" s="201"/>
      <c r="E183" s="2" t="s">
        <v>493</v>
      </c>
      <c r="F183" s="209">
        <v>13879</v>
      </c>
      <c r="G183" s="209">
        <v>86</v>
      </c>
      <c r="H183" s="209">
        <v>13879</v>
      </c>
      <c r="I183" s="209">
        <v>84</v>
      </c>
      <c r="J183" s="209">
        <v>13879</v>
      </c>
      <c r="K183" s="209">
        <v>83</v>
      </c>
      <c r="L183" s="209">
        <v>13879</v>
      </c>
      <c r="M183" s="209">
        <v>76</v>
      </c>
      <c r="N183" s="209">
        <v>13879</v>
      </c>
      <c r="O183" s="209">
        <v>75</v>
      </c>
      <c r="P183" s="67"/>
      <c r="Q183" s="67"/>
      <c r="R183" s="67"/>
      <c r="S183" s="2"/>
      <c r="T183" s="2"/>
      <c r="AA183" s="57"/>
      <c r="AC183" s="1"/>
    </row>
    <row r="184" spans="1:29" ht="12.75" customHeight="1" x14ac:dyDescent="0.2">
      <c r="A184" s="107"/>
      <c r="B184" s="79"/>
      <c r="C184" s="95" t="s">
        <v>492</v>
      </c>
      <c r="D184" s="201"/>
      <c r="E184" s="2" t="s">
        <v>491</v>
      </c>
      <c r="F184" s="209">
        <v>3682</v>
      </c>
      <c r="G184" s="209">
        <v>88</v>
      </c>
      <c r="H184" s="209">
        <v>3682</v>
      </c>
      <c r="I184" s="209">
        <v>84</v>
      </c>
      <c r="J184" s="209">
        <v>3682</v>
      </c>
      <c r="K184" s="209">
        <v>84</v>
      </c>
      <c r="L184" s="209">
        <v>3682</v>
      </c>
      <c r="M184" s="209">
        <v>78</v>
      </c>
      <c r="N184" s="209">
        <v>3682</v>
      </c>
      <c r="O184" s="209">
        <v>77</v>
      </c>
      <c r="P184" s="67"/>
      <c r="Q184" s="67"/>
      <c r="R184" s="67"/>
      <c r="S184" s="2"/>
      <c r="T184" s="2"/>
      <c r="AA184" s="57"/>
      <c r="AC184" s="1"/>
    </row>
    <row r="185" spans="1:29" ht="12.75" customHeight="1" x14ac:dyDescent="0.2">
      <c r="A185" s="107"/>
      <c r="B185" s="79"/>
      <c r="C185" s="95" t="s">
        <v>490</v>
      </c>
      <c r="D185" s="201"/>
      <c r="E185" s="2" t="s">
        <v>489</v>
      </c>
      <c r="F185" s="209">
        <v>3392</v>
      </c>
      <c r="G185" s="209">
        <v>88</v>
      </c>
      <c r="H185" s="209">
        <v>3392</v>
      </c>
      <c r="I185" s="209">
        <v>85</v>
      </c>
      <c r="J185" s="209">
        <v>3392</v>
      </c>
      <c r="K185" s="209">
        <v>85</v>
      </c>
      <c r="L185" s="209">
        <v>3392</v>
      </c>
      <c r="M185" s="209">
        <v>76</v>
      </c>
      <c r="N185" s="209">
        <v>3392</v>
      </c>
      <c r="O185" s="209">
        <v>78</v>
      </c>
      <c r="P185" s="67"/>
      <c r="Q185" s="67"/>
      <c r="R185" s="67"/>
      <c r="S185" s="2"/>
      <c r="T185" s="2"/>
      <c r="AA185" s="57"/>
      <c r="AC185" s="1"/>
    </row>
    <row r="186" spans="1:29" ht="12.75" customHeight="1" x14ac:dyDescent="0.2">
      <c r="A186" s="107"/>
      <c r="B186" s="79"/>
      <c r="C186" s="95" t="s">
        <v>488</v>
      </c>
      <c r="D186" s="201"/>
      <c r="E186" s="2" t="s">
        <v>487</v>
      </c>
      <c r="F186" s="209">
        <v>3852</v>
      </c>
      <c r="G186" s="209">
        <v>87</v>
      </c>
      <c r="H186" s="209">
        <v>3852</v>
      </c>
      <c r="I186" s="209">
        <v>85</v>
      </c>
      <c r="J186" s="209">
        <v>3852</v>
      </c>
      <c r="K186" s="209">
        <v>86</v>
      </c>
      <c r="L186" s="209">
        <v>3850</v>
      </c>
      <c r="M186" s="209">
        <v>76</v>
      </c>
      <c r="N186" s="209">
        <v>3852</v>
      </c>
      <c r="O186" s="209">
        <v>77</v>
      </c>
      <c r="P186" s="67"/>
      <c r="Q186" s="67"/>
      <c r="R186" s="67"/>
      <c r="S186" s="2"/>
      <c r="T186" s="2"/>
      <c r="AA186" s="57"/>
      <c r="AC186" s="1"/>
    </row>
    <row r="187" spans="1:29" ht="12.75" customHeight="1" x14ac:dyDescent="0.2">
      <c r="A187" s="107"/>
      <c r="B187" s="79"/>
      <c r="C187" s="95" t="s">
        <v>486</v>
      </c>
      <c r="D187" s="201"/>
      <c r="E187" s="2" t="s">
        <v>485</v>
      </c>
      <c r="F187" s="209">
        <v>2330</v>
      </c>
      <c r="G187" s="209">
        <v>90</v>
      </c>
      <c r="H187" s="209">
        <v>2330</v>
      </c>
      <c r="I187" s="209">
        <v>89</v>
      </c>
      <c r="J187" s="209">
        <v>2330</v>
      </c>
      <c r="K187" s="209">
        <v>86</v>
      </c>
      <c r="L187" s="209">
        <v>2330</v>
      </c>
      <c r="M187" s="209">
        <v>79</v>
      </c>
      <c r="N187" s="209">
        <v>2330</v>
      </c>
      <c r="O187" s="209">
        <v>80</v>
      </c>
      <c r="P187" s="67"/>
      <c r="Q187" s="67"/>
      <c r="R187" s="67"/>
      <c r="S187" s="2"/>
      <c r="T187" s="2"/>
      <c r="AA187" s="57"/>
      <c r="AC187" s="1"/>
    </row>
    <row r="188" spans="1:29" ht="12.75" customHeight="1" x14ac:dyDescent="0.2">
      <c r="A188" s="107"/>
      <c r="B188" s="79"/>
      <c r="C188" s="95" t="s">
        <v>484</v>
      </c>
      <c r="D188" s="201"/>
      <c r="E188" s="2" t="s">
        <v>483</v>
      </c>
      <c r="F188" s="209">
        <v>3298</v>
      </c>
      <c r="G188" s="209">
        <v>87</v>
      </c>
      <c r="H188" s="209">
        <v>3297</v>
      </c>
      <c r="I188" s="209">
        <v>83</v>
      </c>
      <c r="J188" s="209">
        <v>3298</v>
      </c>
      <c r="K188" s="209">
        <v>81</v>
      </c>
      <c r="L188" s="209">
        <v>3298</v>
      </c>
      <c r="M188" s="209">
        <v>71</v>
      </c>
      <c r="N188" s="209">
        <v>3297</v>
      </c>
      <c r="O188" s="209">
        <v>73</v>
      </c>
      <c r="P188" s="67"/>
      <c r="Q188" s="67"/>
      <c r="R188" s="67"/>
      <c r="S188" s="2"/>
      <c r="T188" s="2"/>
      <c r="AA188" s="57"/>
      <c r="AC188" s="1"/>
    </row>
    <row r="189" spans="1:29" ht="12.75" customHeight="1" x14ac:dyDescent="0.2">
      <c r="A189" s="107"/>
      <c r="B189" s="79"/>
      <c r="C189" s="95" t="s">
        <v>482</v>
      </c>
      <c r="D189" s="201"/>
      <c r="E189" s="2" t="s">
        <v>481</v>
      </c>
      <c r="F189" s="209">
        <v>2861</v>
      </c>
      <c r="G189" s="209">
        <v>88</v>
      </c>
      <c r="H189" s="209">
        <v>2861</v>
      </c>
      <c r="I189" s="209">
        <v>84</v>
      </c>
      <c r="J189" s="209">
        <v>2861</v>
      </c>
      <c r="K189" s="209">
        <v>86</v>
      </c>
      <c r="L189" s="209">
        <v>2861</v>
      </c>
      <c r="M189" s="209">
        <v>77</v>
      </c>
      <c r="N189" s="209">
        <v>2861</v>
      </c>
      <c r="O189" s="209">
        <v>78</v>
      </c>
      <c r="P189" s="67"/>
      <c r="Q189" s="67"/>
      <c r="R189" s="67"/>
      <c r="S189" s="2"/>
      <c r="T189" s="2"/>
      <c r="AA189" s="57"/>
      <c r="AC189" s="1"/>
    </row>
    <row r="190" spans="1:29" ht="12.75" customHeight="1" x14ac:dyDescent="0.2">
      <c r="A190" s="107"/>
      <c r="B190" s="79"/>
      <c r="C190" s="95"/>
      <c r="D190" s="201"/>
      <c r="E190" s="2"/>
      <c r="F190" s="10"/>
      <c r="G190" s="10"/>
      <c r="H190" s="10"/>
      <c r="I190" s="10"/>
      <c r="J190" s="10"/>
      <c r="K190" s="10"/>
      <c r="L190" s="10"/>
      <c r="M190" s="10"/>
      <c r="N190" s="94"/>
      <c r="O190" s="93"/>
      <c r="P190" s="67"/>
      <c r="Q190" s="67"/>
      <c r="R190" s="67"/>
      <c r="S190" s="2"/>
      <c r="T190" s="2"/>
      <c r="AA190" s="57"/>
      <c r="AC190" s="1"/>
    </row>
    <row r="191" spans="1:29" ht="12.75" customHeight="1" x14ac:dyDescent="0.2">
      <c r="A191" s="107"/>
      <c r="B191" s="79"/>
      <c r="C191" s="97" t="s">
        <v>480</v>
      </c>
      <c r="D191" s="96"/>
      <c r="E191" s="28" t="s">
        <v>479</v>
      </c>
      <c r="F191" s="10"/>
      <c r="G191" s="10"/>
      <c r="H191" s="10"/>
      <c r="I191" s="10"/>
      <c r="J191" s="10"/>
      <c r="K191" s="10"/>
      <c r="L191" s="10"/>
      <c r="M191" s="10"/>
      <c r="N191" s="94"/>
      <c r="O191" s="93"/>
      <c r="P191" s="67"/>
      <c r="Q191" s="67"/>
      <c r="R191" s="67"/>
      <c r="S191" s="2"/>
      <c r="T191" s="2"/>
      <c r="AA191" s="57"/>
      <c r="AC191" s="1"/>
    </row>
    <row r="192" spans="1:29" ht="12.75" customHeight="1" x14ac:dyDescent="0.2">
      <c r="A192" s="107"/>
      <c r="B192" s="79"/>
      <c r="C192" s="95" t="s">
        <v>478</v>
      </c>
      <c r="D192" s="201"/>
      <c r="E192" s="2" t="s">
        <v>477</v>
      </c>
      <c r="F192" s="209">
        <v>948</v>
      </c>
      <c r="G192" s="209">
        <v>92</v>
      </c>
      <c r="H192" s="209">
        <v>948</v>
      </c>
      <c r="I192" s="209">
        <v>90</v>
      </c>
      <c r="J192" s="209">
        <v>948</v>
      </c>
      <c r="K192" s="209">
        <v>89</v>
      </c>
      <c r="L192" s="209">
        <v>948</v>
      </c>
      <c r="M192" s="209">
        <v>80</v>
      </c>
      <c r="N192" s="209">
        <v>948</v>
      </c>
      <c r="O192" s="209">
        <v>83</v>
      </c>
      <c r="P192" s="67"/>
      <c r="Q192" s="67"/>
      <c r="R192" s="67"/>
      <c r="S192" s="2"/>
      <c r="T192" s="2"/>
      <c r="AA192" s="57"/>
      <c r="AC192" s="1"/>
    </row>
    <row r="193" spans="1:29" ht="12.75" customHeight="1" x14ac:dyDescent="0.2">
      <c r="A193" s="107"/>
      <c r="B193" s="79"/>
      <c r="C193" s="95" t="s">
        <v>476</v>
      </c>
      <c r="D193" s="201"/>
      <c r="E193" s="2" t="s">
        <v>475</v>
      </c>
      <c r="F193" s="209">
        <v>672</v>
      </c>
      <c r="G193" s="209">
        <v>90</v>
      </c>
      <c r="H193" s="209">
        <v>672</v>
      </c>
      <c r="I193" s="209">
        <v>85</v>
      </c>
      <c r="J193" s="209">
        <v>672</v>
      </c>
      <c r="K193" s="209">
        <v>88</v>
      </c>
      <c r="L193" s="209">
        <v>672</v>
      </c>
      <c r="M193" s="209">
        <v>76</v>
      </c>
      <c r="N193" s="209">
        <v>672</v>
      </c>
      <c r="O193" s="209">
        <v>79</v>
      </c>
      <c r="P193" s="67"/>
      <c r="Q193" s="67"/>
      <c r="R193" s="67"/>
      <c r="S193" s="2"/>
      <c r="T193" s="2"/>
      <c r="AA193" s="57"/>
      <c r="AC193" s="1"/>
    </row>
    <row r="194" spans="1:29" ht="12.75" customHeight="1" x14ac:dyDescent="0.2">
      <c r="A194" s="107"/>
      <c r="B194" s="79"/>
      <c r="C194" s="95" t="s">
        <v>474</v>
      </c>
      <c r="D194" s="201"/>
      <c r="E194" s="2" t="s">
        <v>473</v>
      </c>
      <c r="F194" s="209">
        <v>847</v>
      </c>
      <c r="G194" s="209">
        <v>84</v>
      </c>
      <c r="H194" s="209">
        <v>846</v>
      </c>
      <c r="I194" s="209">
        <v>86</v>
      </c>
      <c r="J194" s="209">
        <v>847</v>
      </c>
      <c r="K194" s="209">
        <v>82</v>
      </c>
      <c r="L194" s="209">
        <v>847</v>
      </c>
      <c r="M194" s="209">
        <v>71</v>
      </c>
      <c r="N194" s="209">
        <v>846</v>
      </c>
      <c r="O194" s="209">
        <v>74</v>
      </c>
      <c r="P194" s="67"/>
      <c r="Q194" s="67"/>
      <c r="R194" s="67"/>
      <c r="S194" s="2"/>
      <c r="T194" s="2"/>
      <c r="AA194" s="57"/>
      <c r="AC194" s="1"/>
    </row>
    <row r="195" spans="1:29" ht="12.75" customHeight="1" x14ac:dyDescent="0.2">
      <c r="A195" s="107"/>
      <c r="B195" s="79"/>
      <c r="C195" s="95" t="s">
        <v>472</v>
      </c>
      <c r="D195" s="201"/>
      <c r="E195" s="2" t="s">
        <v>471</v>
      </c>
      <c r="F195" s="209">
        <v>1002</v>
      </c>
      <c r="G195" s="209">
        <v>87</v>
      </c>
      <c r="H195" s="209">
        <v>1002</v>
      </c>
      <c r="I195" s="209">
        <v>83</v>
      </c>
      <c r="J195" s="209">
        <v>1002</v>
      </c>
      <c r="K195" s="209">
        <v>84</v>
      </c>
      <c r="L195" s="209">
        <v>1002</v>
      </c>
      <c r="M195" s="209">
        <v>73</v>
      </c>
      <c r="N195" s="209">
        <v>1002</v>
      </c>
      <c r="O195" s="209">
        <v>74</v>
      </c>
      <c r="P195" s="67"/>
      <c r="Q195" s="67"/>
      <c r="R195" s="67"/>
      <c r="S195" s="2"/>
      <c r="T195" s="2"/>
      <c r="AA195" s="57"/>
      <c r="AC195" s="1"/>
    </row>
    <row r="196" spans="1:29" ht="12.75" customHeight="1" x14ac:dyDescent="0.2">
      <c r="A196" s="107"/>
      <c r="B196" s="79"/>
      <c r="C196" s="95" t="s">
        <v>470</v>
      </c>
      <c r="D196" s="201"/>
      <c r="E196" s="2" t="s">
        <v>469</v>
      </c>
      <c r="F196" s="209">
        <v>1198</v>
      </c>
      <c r="G196" s="209">
        <v>87</v>
      </c>
      <c r="H196" s="209">
        <v>1198</v>
      </c>
      <c r="I196" s="209">
        <v>82</v>
      </c>
      <c r="J196" s="209">
        <v>1198</v>
      </c>
      <c r="K196" s="209">
        <v>80</v>
      </c>
      <c r="L196" s="209">
        <v>1198</v>
      </c>
      <c r="M196" s="209">
        <v>70</v>
      </c>
      <c r="N196" s="209">
        <v>1198</v>
      </c>
      <c r="O196" s="209">
        <v>74</v>
      </c>
      <c r="P196" s="67"/>
      <c r="Q196" s="67"/>
      <c r="R196" s="67"/>
      <c r="S196" s="2"/>
      <c r="T196" s="2"/>
      <c r="AA196" s="57"/>
      <c r="AC196" s="1"/>
    </row>
    <row r="197" spans="1:29" ht="12.75" customHeight="1" x14ac:dyDescent="0.2">
      <c r="A197" s="107"/>
      <c r="B197" s="79"/>
      <c r="C197" s="95" t="s">
        <v>468</v>
      </c>
      <c r="D197" s="201"/>
      <c r="E197" s="2" t="s">
        <v>467</v>
      </c>
      <c r="F197" s="209">
        <v>973</v>
      </c>
      <c r="G197" s="209">
        <v>88</v>
      </c>
      <c r="H197" s="209">
        <v>973</v>
      </c>
      <c r="I197" s="209">
        <v>83</v>
      </c>
      <c r="J197" s="209">
        <v>973</v>
      </c>
      <c r="K197" s="209">
        <v>84</v>
      </c>
      <c r="L197" s="209">
        <v>973</v>
      </c>
      <c r="M197" s="209">
        <v>74</v>
      </c>
      <c r="N197" s="209">
        <v>973</v>
      </c>
      <c r="O197" s="209">
        <v>76</v>
      </c>
      <c r="P197" s="67"/>
      <c r="Q197" s="67"/>
      <c r="R197" s="67"/>
      <c r="S197" s="2"/>
      <c r="T197" s="2"/>
      <c r="AA197" s="57"/>
      <c r="AC197" s="1"/>
    </row>
    <row r="198" spans="1:29" ht="12.75" customHeight="1" x14ac:dyDescent="0.2">
      <c r="A198" s="107"/>
      <c r="B198" s="79"/>
      <c r="C198" s="99"/>
      <c r="D198" s="201"/>
      <c r="E198" s="2"/>
      <c r="F198" s="10"/>
      <c r="G198" s="10"/>
      <c r="H198" s="10"/>
      <c r="I198" s="10"/>
      <c r="J198" s="10"/>
      <c r="K198" s="10"/>
      <c r="L198" s="10"/>
      <c r="M198" s="10"/>
      <c r="N198" s="94"/>
      <c r="O198" s="93"/>
      <c r="P198" s="67"/>
      <c r="Q198" s="67"/>
      <c r="R198" s="67"/>
      <c r="S198" s="2"/>
      <c r="T198" s="2"/>
      <c r="AA198" s="57"/>
      <c r="AC198" s="1"/>
    </row>
    <row r="199" spans="1:29" s="47" customFormat="1" ht="12.75" customHeight="1" x14ac:dyDescent="0.2">
      <c r="A199" s="106" t="s">
        <v>28</v>
      </c>
      <c r="B199" s="105" t="s">
        <v>27</v>
      </c>
      <c r="C199" s="28" t="s">
        <v>466</v>
      </c>
      <c r="D199" s="28"/>
      <c r="E199" s="28"/>
      <c r="F199" s="209">
        <v>61293</v>
      </c>
      <c r="G199" s="209">
        <v>89</v>
      </c>
      <c r="H199" s="209">
        <v>61290</v>
      </c>
      <c r="I199" s="209">
        <v>85</v>
      </c>
      <c r="J199" s="209">
        <v>61289</v>
      </c>
      <c r="K199" s="209">
        <v>85</v>
      </c>
      <c r="L199" s="209">
        <v>61290</v>
      </c>
      <c r="M199" s="209">
        <v>76</v>
      </c>
      <c r="N199" s="209">
        <v>61287</v>
      </c>
      <c r="O199" s="209">
        <v>78</v>
      </c>
      <c r="P199" s="101"/>
      <c r="Q199" s="101"/>
      <c r="R199" s="101"/>
      <c r="S199" s="28"/>
      <c r="T199" s="28"/>
      <c r="AA199" s="100"/>
    </row>
    <row r="200" spans="1:29" ht="12.75" customHeight="1" x14ac:dyDescent="0.2">
      <c r="A200" s="107"/>
      <c r="B200" s="79"/>
      <c r="C200" s="99"/>
      <c r="D200" s="96"/>
      <c r="E200" s="28"/>
      <c r="F200" s="10"/>
      <c r="G200" s="10"/>
      <c r="H200" s="10"/>
      <c r="I200" s="10"/>
      <c r="J200" s="10"/>
      <c r="K200" s="10"/>
      <c r="L200" s="10"/>
      <c r="M200" s="10"/>
      <c r="N200" s="94"/>
      <c r="O200" s="93"/>
      <c r="P200" s="67"/>
      <c r="Q200" s="67"/>
      <c r="R200" s="67"/>
      <c r="S200" s="2"/>
      <c r="T200" s="2"/>
      <c r="AA200" s="57"/>
      <c r="AC200" s="1"/>
    </row>
    <row r="201" spans="1:29" ht="12.75" customHeight="1" x14ac:dyDescent="0.2">
      <c r="A201" s="107"/>
      <c r="B201" s="79"/>
      <c r="C201" s="97" t="s">
        <v>465</v>
      </c>
      <c r="D201" s="96"/>
      <c r="E201" s="28" t="s">
        <v>840</v>
      </c>
      <c r="F201" s="209">
        <v>1737</v>
      </c>
      <c r="G201" s="209">
        <v>88</v>
      </c>
      <c r="H201" s="209">
        <v>1736</v>
      </c>
      <c r="I201" s="209">
        <v>85</v>
      </c>
      <c r="J201" s="209">
        <v>1736</v>
      </c>
      <c r="K201" s="209">
        <v>82</v>
      </c>
      <c r="L201" s="209">
        <v>1736</v>
      </c>
      <c r="M201" s="209">
        <v>74</v>
      </c>
      <c r="N201" s="209">
        <v>1736</v>
      </c>
      <c r="O201" s="209">
        <v>74</v>
      </c>
      <c r="P201" s="67"/>
      <c r="Q201" s="67"/>
      <c r="R201" s="67"/>
      <c r="S201" s="2"/>
      <c r="T201" s="2"/>
      <c r="AA201" s="57"/>
      <c r="AC201" s="1"/>
    </row>
    <row r="202" spans="1:29" ht="12.75" customHeight="1" x14ac:dyDescent="0.2">
      <c r="A202" s="107"/>
      <c r="B202" s="79"/>
      <c r="C202" s="97" t="s">
        <v>464</v>
      </c>
      <c r="D202" s="96"/>
      <c r="E202" s="28" t="s">
        <v>841</v>
      </c>
      <c r="F202" s="209">
        <v>2853</v>
      </c>
      <c r="G202" s="209">
        <v>88</v>
      </c>
      <c r="H202" s="209">
        <v>2853</v>
      </c>
      <c r="I202" s="209">
        <v>87</v>
      </c>
      <c r="J202" s="209">
        <v>2853</v>
      </c>
      <c r="K202" s="209">
        <v>84</v>
      </c>
      <c r="L202" s="209">
        <v>2853</v>
      </c>
      <c r="M202" s="209">
        <v>72</v>
      </c>
      <c r="N202" s="209">
        <v>2853</v>
      </c>
      <c r="O202" s="209">
        <v>78</v>
      </c>
      <c r="P202" s="67"/>
      <c r="Q202" s="67"/>
      <c r="R202" s="67"/>
      <c r="S202" s="2"/>
      <c r="T202" s="2"/>
      <c r="AA202" s="57"/>
      <c r="AC202" s="1"/>
    </row>
    <row r="203" spans="1:29" ht="12.75" customHeight="1" x14ac:dyDescent="0.2">
      <c r="A203" s="107"/>
      <c r="B203" s="79"/>
      <c r="C203" s="97" t="s">
        <v>463</v>
      </c>
      <c r="D203" s="96"/>
      <c r="E203" s="28" t="s">
        <v>462</v>
      </c>
      <c r="F203" s="209">
        <v>2802</v>
      </c>
      <c r="G203" s="209">
        <v>86</v>
      </c>
      <c r="H203" s="209">
        <v>2802</v>
      </c>
      <c r="I203" s="209">
        <v>82</v>
      </c>
      <c r="J203" s="209">
        <v>2802</v>
      </c>
      <c r="K203" s="209">
        <v>83</v>
      </c>
      <c r="L203" s="209">
        <v>2802</v>
      </c>
      <c r="M203" s="209">
        <v>76</v>
      </c>
      <c r="N203" s="209">
        <v>2802</v>
      </c>
      <c r="O203" s="209">
        <v>73</v>
      </c>
      <c r="P203" s="67"/>
      <c r="Q203" s="67"/>
      <c r="R203" s="67"/>
      <c r="S203" s="2"/>
      <c r="T203" s="2"/>
      <c r="AA203" s="57"/>
      <c r="AC203" s="1"/>
    </row>
    <row r="204" spans="1:29" ht="12.75" customHeight="1" x14ac:dyDescent="0.2">
      <c r="A204" s="107"/>
      <c r="B204" s="79"/>
      <c r="C204" s="97" t="s">
        <v>461</v>
      </c>
      <c r="D204" s="96"/>
      <c r="E204" s="28" t="s">
        <v>460</v>
      </c>
      <c r="F204" s="209">
        <v>2220</v>
      </c>
      <c r="G204" s="209">
        <v>85</v>
      </c>
      <c r="H204" s="209">
        <v>2219</v>
      </c>
      <c r="I204" s="209">
        <v>82</v>
      </c>
      <c r="J204" s="209">
        <v>2220</v>
      </c>
      <c r="K204" s="209">
        <v>83</v>
      </c>
      <c r="L204" s="209">
        <v>2220</v>
      </c>
      <c r="M204" s="209">
        <v>72</v>
      </c>
      <c r="N204" s="209">
        <v>2219</v>
      </c>
      <c r="O204" s="209">
        <v>73</v>
      </c>
      <c r="P204" s="67"/>
      <c r="Q204" s="67"/>
      <c r="R204" s="67"/>
      <c r="S204" s="2"/>
      <c r="T204" s="2"/>
      <c r="AA204" s="57"/>
      <c r="AC204" s="1"/>
    </row>
    <row r="205" spans="1:29" ht="12.75" customHeight="1" x14ac:dyDescent="0.2">
      <c r="A205" s="107"/>
      <c r="B205" s="79"/>
      <c r="C205" s="97" t="s">
        <v>459</v>
      </c>
      <c r="D205" s="96"/>
      <c r="E205" s="28" t="s">
        <v>458</v>
      </c>
      <c r="F205" s="209">
        <v>1796</v>
      </c>
      <c r="G205" s="209">
        <v>90</v>
      </c>
      <c r="H205" s="209">
        <v>1796</v>
      </c>
      <c r="I205" s="209">
        <v>87</v>
      </c>
      <c r="J205" s="209">
        <v>1796</v>
      </c>
      <c r="K205" s="209">
        <v>87</v>
      </c>
      <c r="L205" s="209">
        <v>1796</v>
      </c>
      <c r="M205" s="209">
        <v>78</v>
      </c>
      <c r="N205" s="209">
        <v>1796</v>
      </c>
      <c r="O205" s="209">
        <v>81</v>
      </c>
      <c r="P205" s="67"/>
      <c r="Q205" s="67"/>
      <c r="R205" s="67"/>
      <c r="S205" s="2"/>
      <c r="T205" s="2"/>
      <c r="AA205" s="57"/>
      <c r="AC205" s="1"/>
    </row>
    <row r="206" spans="1:29" ht="12.75" customHeight="1" x14ac:dyDescent="0.2">
      <c r="A206" s="107"/>
      <c r="B206" s="79"/>
      <c r="C206" s="97" t="s">
        <v>457</v>
      </c>
      <c r="D206" s="96"/>
      <c r="E206" s="28" t="s">
        <v>456</v>
      </c>
      <c r="F206" s="209">
        <v>1948</v>
      </c>
      <c r="G206" s="209">
        <v>88</v>
      </c>
      <c r="H206" s="209">
        <v>1948</v>
      </c>
      <c r="I206" s="209">
        <v>86</v>
      </c>
      <c r="J206" s="209">
        <v>1948</v>
      </c>
      <c r="K206" s="209">
        <v>86</v>
      </c>
      <c r="L206" s="209">
        <v>1948</v>
      </c>
      <c r="M206" s="209">
        <v>74</v>
      </c>
      <c r="N206" s="209">
        <v>1948</v>
      </c>
      <c r="O206" s="209">
        <v>78</v>
      </c>
      <c r="P206" s="67"/>
      <c r="Q206" s="67"/>
      <c r="R206" s="67"/>
      <c r="S206" s="2"/>
      <c r="T206" s="2"/>
      <c r="AA206" s="57"/>
      <c r="AC206" s="1"/>
    </row>
    <row r="207" spans="1:29" ht="12.75" customHeight="1" x14ac:dyDescent="0.2">
      <c r="A207" s="107"/>
      <c r="B207" s="79"/>
      <c r="C207" s="98"/>
      <c r="D207" s="201"/>
      <c r="E207" s="2"/>
      <c r="F207" s="10"/>
      <c r="G207" s="10"/>
      <c r="H207" s="10"/>
      <c r="I207" s="10"/>
      <c r="J207" s="10"/>
      <c r="K207" s="10"/>
      <c r="L207" s="10"/>
      <c r="M207" s="10"/>
      <c r="N207" s="94"/>
      <c r="O207" s="93"/>
      <c r="P207" s="67"/>
      <c r="Q207" s="67"/>
      <c r="R207" s="67"/>
      <c r="S207" s="2"/>
      <c r="T207" s="2"/>
      <c r="AA207" s="57"/>
      <c r="AC207" s="1"/>
    </row>
    <row r="208" spans="1:29" ht="12.75" customHeight="1" x14ac:dyDescent="0.2">
      <c r="A208" s="107"/>
      <c r="B208" s="79"/>
      <c r="C208" s="97" t="s">
        <v>455</v>
      </c>
      <c r="D208" s="96"/>
      <c r="E208" s="28" t="s">
        <v>454</v>
      </c>
      <c r="F208" s="10"/>
      <c r="G208" s="10"/>
      <c r="H208" s="10"/>
      <c r="I208" s="10"/>
      <c r="J208" s="10"/>
      <c r="K208" s="10"/>
      <c r="L208" s="10"/>
      <c r="M208" s="10"/>
      <c r="N208" s="94"/>
      <c r="O208" s="93"/>
      <c r="P208" s="67"/>
      <c r="Q208" s="67"/>
      <c r="R208" s="67"/>
      <c r="S208" s="2"/>
      <c r="T208" s="2"/>
      <c r="AA208" s="57"/>
      <c r="AC208" s="1"/>
    </row>
    <row r="209" spans="1:29" ht="12.75" customHeight="1" x14ac:dyDescent="0.2">
      <c r="A209" s="107"/>
      <c r="B209" s="79"/>
      <c r="C209" s="95" t="s">
        <v>453</v>
      </c>
      <c r="D209" s="201"/>
      <c r="E209" s="2" t="s">
        <v>452</v>
      </c>
      <c r="F209" s="209">
        <v>760</v>
      </c>
      <c r="G209" s="209">
        <v>89</v>
      </c>
      <c r="H209" s="209">
        <v>760</v>
      </c>
      <c r="I209" s="209">
        <v>83</v>
      </c>
      <c r="J209" s="209">
        <v>760</v>
      </c>
      <c r="K209" s="209">
        <v>83</v>
      </c>
      <c r="L209" s="209">
        <v>760</v>
      </c>
      <c r="M209" s="209">
        <v>78</v>
      </c>
      <c r="N209" s="209">
        <v>760</v>
      </c>
      <c r="O209" s="209">
        <v>77</v>
      </c>
      <c r="P209" s="67"/>
      <c r="Q209" s="67"/>
      <c r="R209" s="67"/>
      <c r="S209" s="2"/>
      <c r="T209" s="2"/>
      <c r="AA209" s="57"/>
      <c r="AC209" s="1"/>
    </row>
    <row r="210" spans="1:29" ht="12.75" customHeight="1" x14ac:dyDescent="0.2">
      <c r="A210" s="107"/>
      <c r="B210" s="79"/>
      <c r="C210" s="95" t="s">
        <v>451</v>
      </c>
      <c r="D210" s="201"/>
      <c r="E210" s="2" t="s">
        <v>450</v>
      </c>
      <c r="F210" s="209">
        <v>888</v>
      </c>
      <c r="G210" s="209">
        <v>88</v>
      </c>
      <c r="H210" s="209">
        <v>888</v>
      </c>
      <c r="I210" s="209">
        <v>84</v>
      </c>
      <c r="J210" s="209">
        <v>888</v>
      </c>
      <c r="K210" s="209">
        <v>84</v>
      </c>
      <c r="L210" s="209">
        <v>888</v>
      </c>
      <c r="M210" s="209">
        <v>75</v>
      </c>
      <c r="N210" s="209">
        <v>888</v>
      </c>
      <c r="O210" s="209">
        <v>77</v>
      </c>
      <c r="P210" s="67"/>
      <c r="Q210" s="67"/>
      <c r="R210" s="67"/>
      <c r="S210" s="2"/>
      <c r="T210" s="2"/>
      <c r="AA210" s="57"/>
      <c r="AC210" s="1"/>
    </row>
    <row r="211" spans="1:29" ht="12.75" customHeight="1" x14ac:dyDescent="0.2">
      <c r="A211" s="107"/>
      <c r="B211" s="79"/>
      <c r="C211" s="95" t="s">
        <v>449</v>
      </c>
      <c r="D211" s="201"/>
      <c r="E211" s="2" t="s">
        <v>448</v>
      </c>
      <c r="F211" s="209">
        <v>977</v>
      </c>
      <c r="G211" s="209">
        <v>84</v>
      </c>
      <c r="H211" s="209">
        <v>977</v>
      </c>
      <c r="I211" s="209">
        <v>77</v>
      </c>
      <c r="J211" s="209">
        <v>977</v>
      </c>
      <c r="K211" s="209">
        <v>77</v>
      </c>
      <c r="L211" s="209">
        <v>977</v>
      </c>
      <c r="M211" s="209">
        <v>66</v>
      </c>
      <c r="N211" s="209">
        <v>977</v>
      </c>
      <c r="O211" s="209">
        <v>66</v>
      </c>
      <c r="P211" s="67"/>
      <c r="Q211" s="67"/>
      <c r="R211" s="67"/>
      <c r="S211" s="2"/>
      <c r="T211" s="2"/>
      <c r="AA211" s="57"/>
      <c r="AC211" s="1"/>
    </row>
    <row r="212" spans="1:29" ht="12.75" customHeight="1" x14ac:dyDescent="0.2">
      <c r="A212" s="107"/>
      <c r="B212" s="79"/>
      <c r="C212" s="95" t="s">
        <v>447</v>
      </c>
      <c r="D212" s="201"/>
      <c r="E212" s="2" t="s">
        <v>446</v>
      </c>
      <c r="F212" s="209">
        <v>1793</v>
      </c>
      <c r="G212" s="209">
        <v>89</v>
      </c>
      <c r="H212" s="209">
        <v>1793</v>
      </c>
      <c r="I212" s="209">
        <v>86</v>
      </c>
      <c r="J212" s="209">
        <v>1793</v>
      </c>
      <c r="K212" s="209">
        <v>85</v>
      </c>
      <c r="L212" s="209">
        <v>1793</v>
      </c>
      <c r="M212" s="209">
        <v>74</v>
      </c>
      <c r="N212" s="209">
        <v>1793</v>
      </c>
      <c r="O212" s="209">
        <v>78</v>
      </c>
      <c r="P212" s="67"/>
      <c r="Q212" s="67"/>
      <c r="R212" s="67"/>
      <c r="S212" s="2"/>
      <c r="T212" s="2"/>
      <c r="AA212" s="57"/>
      <c r="AC212" s="1"/>
    </row>
    <row r="213" spans="1:29" ht="12.75" customHeight="1" x14ac:dyDescent="0.2">
      <c r="A213" s="107"/>
      <c r="B213" s="79"/>
      <c r="C213" s="95" t="s">
        <v>445</v>
      </c>
      <c r="D213" s="201"/>
      <c r="E213" s="2" t="s">
        <v>444</v>
      </c>
      <c r="F213" s="209">
        <v>1633</v>
      </c>
      <c r="G213" s="209">
        <v>91</v>
      </c>
      <c r="H213" s="209">
        <v>1633</v>
      </c>
      <c r="I213" s="209">
        <v>87</v>
      </c>
      <c r="J213" s="209">
        <v>1633</v>
      </c>
      <c r="K213" s="209">
        <v>86</v>
      </c>
      <c r="L213" s="209">
        <v>1633</v>
      </c>
      <c r="M213" s="209">
        <v>80</v>
      </c>
      <c r="N213" s="209">
        <v>1633</v>
      </c>
      <c r="O213" s="209">
        <v>79</v>
      </c>
      <c r="P213" s="67"/>
      <c r="Q213" s="67"/>
      <c r="R213" s="67"/>
      <c r="S213" s="2"/>
      <c r="T213" s="2"/>
      <c r="AA213" s="57"/>
      <c r="AC213" s="1"/>
    </row>
    <row r="214" spans="1:29" ht="12.75" customHeight="1" x14ac:dyDescent="0.2">
      <c r="A214" s="107"/>
      <c r="B214" s="79"/>
      <c r="C214" s="98"/>
      <c r="D214" s="201"/>
      <c r="E214" s="2"/>
      <c r="F214" s="10"/>
      <c r="G214" s="10"/>
      <c r="H214" s="10"/>
      <c r="I214" s="10"/>
      <c r="J214" s="10"/>
      <c r="K214" s="10"/>
      <c r="L214" s="10"/>
      <c r="M214" s="10"/>
      <c r="N214" s="94"/>
      <c r="O214" s="93"/>
      <c r="P214" s="67"/>
      <c r="Q214" s="67"/>
      <c r="R214" s="67"/>
      <c r="S214" s="2"/>
      <c r="T214" s="2"/>
      <c r="AA214" s="57"/>
      <c r="AC214" s="1"/>
    </row>
    <row r="215" spans="1:29" ht="12.75" customHeight="1" x14ac:dyDescent="0.2">
      <c r="A215" s="107"/>
      <c r="B215" s="79"/>
      <c r="C215" s="97" t="s">
        <v>443</v>
      </c>
      <c r="D215" s="96"/>
      <c r="E215" s="28" t="s">
        <v>442</v>
      </c>
      <c r="F215" s="10"/>
      <c r="G215" s="10"/>
      <c r="H215" s="10"/>
      <c r="I215" s="10"/>
      <c r="J215" s="10"/>
      <c r="K215" s="10"/>
      <c r="L215" s="10"/>
      <c r="M215" s="10"/>
      <c r="N215" s="94"/>
      <c r="O215" s="93"/>
      <c r="P215" s="67"/>
      <c r="Q215" s="67"/>
      <c r="R215" s="67"/>
      <c r="S215" s="2"/>
      <c r="T215" s="2"/>
      <c r="AA215" s="57"/>
      <c r="AC215" s="1"/>
    </row>
    <row r="216" spans="1:29" ht="12.75" customHeight="1" x14ac:dyDescent="0.2">
      <c r="A216" s="107"/>
      <c r="B216" s="79"/>
      <c r="C216" s="95" t="s">
        <v>441</v>
      </c>
      <c r="D216" s="201"/>
      <c r="E216" s="2" t="s">
        <v>440</v>
      </c>
      <c r="F216" s="209">
        <v>2055</v>
      </c>
      <c r="G216" s="209">
        <v>88</v>
      </c>
      <c r="H216" s="209">
        <v>2055</v>
      </c>
      <c r="I216" s="209">
        <v>84</v>
      </c>
      <c r="J216" s="209">
        <v>2055</v>
      </c>
      <c r="K216" s="209">
        <v>86</v>
      </c>
      <c r="L216" s="209">
        <v>2055</v>
      </c>
      <c r="M216" s="209">
        <v>77</v>
      </c>
      <c r="N216" s="209">
        <v>2055</v>
      </c>
      <c r="O216" s="209">
        <v>76</v>
      </c>
      <c r="P216" s="67"/>
      <c r="Q216" s="67"/>
      <c r="R216" s="67"/>
      <c r="S216" s="2"/>
      <c r="T216" s="2"/>
      <c r="AA216" s="57"/>
      <c r="AC216" s="1"/>
    </row>
    <row r="217" spans="1:29" ht="12.75" customHeight="1" x14ac:dyDescent="0.2">
      <c r="A217" s="107"/>
      <c r="B217" s="79"/>
      <c r="C217" s="95" t="s">
        <v>439</v>
      </c>
      <c r="D217" s="201"/>
      <c r="E217" s="2" t="s">
        <v>438</v>
      </c>
      <c r="F217" s="209">
        <v>1578</v>
      </c>
      <c r="G217" s="209">
        <v>89</v>
      </c>
      <c r="H217" s="209">
        <v>1578</v>
      </c>
      <c r="I217" s="209">
        <v>84</v>
      </c>
      <c r="J217" s="209">
        <v>1578</v>
      </c>
      <c r="K217" s="209">
        <v>86</v>
      </c>
      <c r="L217" s="209">
        <v>1578</v>
      </c>
      <c r="M217" s="209">
        <v>75</v>
      </c>
      <c r="N217" s="209">
        <v>1578</v>
      </c>
      <c r="O217" s="209">
        <v>79</v>
      </c>
      <c r="P217" s="67"/>
      <c r="Q217" s="67"/>
      <c r="R217" s="67"/>
      <c r="S217" s="2"/>
      <c r="T217" s="2"/>
      <c r="AA217" s="57"/>
      <c r="AC217" s="1"/>
    </row>
    <row r="218" spans="1:29" ht="12.75" customHeight="1" x14ac:dyDescent="0.2">
      <c r="A218" s="107"/>
      <c r="B218" s="79"/>
      <c r="C218" s="95" t="s">
        <v>437</v>
      </c>
      <c r="D218" s="201"/>
      <c r="E218" s="2" t="s">
        <v>436</v>
      </c>
      <c r="F218" s="209">
        <v>746</v>
      </c>
      <c r="G218" s="209">
        <v>94</v>
      </c>
      <c r="H218" s="209">
        <v>746</v>
      </c>
      <c r="I218" s="209">
        <v>92</v>
      </c>
      <c r="J218" s="209">
        <v>746</v>
      </c>
      <c r="K218" s="209">
        <v>93</v>
      </c>
      <c r="L218" s="209">
        <v>746</v>
      </c>
      <c r="M218" s="209">
        <v>84</v>
      </c>
      <c r="N218" s="209">
        <v>746</v>
      </c>
      <c r="O218" s="209">
        <v>87</v>
      </c>
      <c r="P218" s="67"/>
      <c r="Q218" s="67"/>
      <c r="R218" s="67"/>
      <c r="S218" s="2"/>
      <c r="T218" s="2"/>
      <c r="AA218" s="57"/>
      <c r="AC218" s="1"/>
    </row>
    <row r="219" spans="1:29" ht="12.75" customHeight="1" x14ac:dyDescent="0.2">
      <c r="A219" s="107"/>
      <c r="B219" s="79"/>
      <c r="C219" s="95" t="s">
        <v>435</v>
      </c>
      <c r="D219" s="201"/>
      <c r="E219" s="2" t="s">
        <v>434</v>
      </c>
      <c r="F219" s="209">
        <v>907</v>
      </c>
      <c r="G219" s="209">
        <v>91</v>
      </c>
      <c r="H219" s="209">
        <v>907</v>
      </c>
      <c r="I219" s="209">
        <v>88</v>
      </c>
      <c r="J219" s="209">
        <v>907</v>
      </c>
      <c r="K219" s="209">
        <v>90</v>
      </c>
      <c r="L219" s="209">
        <v>907</v>
      </c>
      <c r="M219" s="209">
        <v>80</v>
      </c>
      <c r="N219" s="209">
        <v>907</v>
      </c>
      <c r="O219" s="209">
        <v>83</v>
      </c>
      <c r="P219" s="67"/>
      <c r="Q219" s="67"/>
      <c r="R219" s="67"/>
      <c r="S219" s="2"/>
      <c r="T219" s="2"/>
      <c r="AA219" s="57"/>
      <c r="AC219" s="1"/>
    </row>
    <row r="220" spans="1:29" ht="12.75" customHeight="1" x14ac:dyDescent="0.2">
      <c r="A220" s="107"/>
      <c r="B220" s="79"/>
      <c r="C220" s="95" t="s">
        <v>433</v>
      </c>
      <c r="D220" s="201"/>
      <c r="E220" s="2" t="s">
        <v>432</v>
      </c>
      <c r="F220" s="209">
        <v>1748</v>
      </c>
      <c r="G220" s="209">
        <v>90</v>
      </c>
      <c r="H220" s="209">
        <v>1748</v>
      </c>
      <c r="I220" s="209">
        <v>86</v>
      </c>
      <c r="J220" s="209">
        <v>1747</v>
      </c>
      <c r="K220" s="209">
        <v>86</v>
      </c>
      <c r="L220" s="209">
        <v>1748</v>
      </c>
      <c r="M220" s="209">
        <v>79</v>
      </c>
      <c r="N220" s="209">
        <v>1747</v>
      </c>
      <c r="O220" s="209">
        <v>80</v>
      </c>
      <c r="P220" s="67"/>
      <c r="Q220" s="67"/>
      <c r="R220" s="67"/>
      <c r="S220" s="2"/>
      <c r="T220" s="2"/>
      <c r="AA220" s="57"/>
      <c r="AC220" s="1"/>
    </row>
    <row r="221" spans="1:29" ht="12.75" customHeight="1" x14ac:dyDescent="0.2">
      <c r="A221" s="107"/>
      <c r="B221" s="79"/>
      <c r="C221" s="95" t="s">
        <v>431</v>
      </c>
      <c r="D221" s="201"/>
      <c r="E221" s="2" t="s">
        <v>430</v>
      </c>
      <c r="F221" s="209">
        <v>1815</v>
      </c>
      <c r="G221" s="209">
        <v>89</v>
      </c>
      <c r="H221" s="209">
        <v>1815</v>
      </c>
      <c r="I221" s="209">
        <v>85</v>
      </c>
      <c r="J221" s="209">
        <v>1815</v>
      </c>
      <c r="K221" s="209">
        <v>87</v>
      </c>
      <c r="L221" s="209">
        <v>1815</v>
      </c>
      <c r="M221" s="209">
        <v>78</v>
      </c>
      <c r="N221" s="209">
        <v>1815</v>
      </c>
      <c r="O221" s="209">
        <v>79</v>
      </c>
      <c r="P221" s="67"/>
      <c r="Q221" s="67"/>
      <c r="R221" s="67"/>
      <c r="S221" s="2"/>
      <c r="T221" s="2"/>
      <c r="AA221" s="57"/>
      <c r="AC221" s="1"/>
    </row>
    <row r="222" spans="1:29" ht="12.75" customHeight="1" x14ac:dyDescent="0.2">
      <c r="A222" s="107"/>
      <c r="B222" s="79"/>
      <c r="C222" s="95" t="s">
        <v>429</v>
      </c>
      <c r="D222" s="201"/>
      <c r="E222" s="2" t="s">
        <v>428</v>
      </c>
      <c r="F222" s="209">
        <v>1219</v>
      </c>
      <c r="G222" s="209">
        <v>89</v>
      </c>
      <c r="H222" s="209">
        <v>1219</v>
      </c>
      <c r="I222" s="209">
        <v>86</v>
      </c>
      <c r="J222" s="209">
        <v>1219</v>
      </c>
      <c r="K222" s="209">
        <v>85</v>
      </c>
      <c r="L222" s="209">
        <v>1219</v>
      </c>
      <c r="M222" s="209">
        <v>76</v>
      </c>
      <c r="N222" s="209">
        <v>1219</v>
      </c>
      <c r="O222" s="209">
        <v>78</v>
      </c>
      <c r="P222" s="67"/>
      <c r="Q222" s="67"/>
      <c r="R222" s="67"/>
      <c r="S222" s="2"/>
      <c r="T222" s="2"/>
      <c r="AA222" s="57"/>
      <c r="AC222" s="1"/>
    </row>
    <row r="223" spans="1:29" ht="12.75" customHeight="1" x14ac:dyDescent="0.2">
      <c r="A223" s="107"/>
      <c r="B223" s="79"/>
      <c r="C223" s="95" t="s">
        <v>427</v>
      </c>
      <c r="D223" s="201"/>
      <c r="E223" s="2" t="s">
        <v>426</v>
      </c>
      <c r="F223" s="209">
        <v>920</v>
      </c>
      <c r="G223" s="209">
        <v>89</v>
      </c>
      <c r="H223" s="209">
        <v>920</v>
      </c>
      <c r="I223" s="209">
        <v>85</v>
      </c>
      <c r="J223" s="209">
        <v>920</v>
      </c>
      <c r="K223" s="209">
        <v>87</v>
      </c>
      <c r="L223" s="209">
        <v>920</v>
      </c>
      <c r="M223" s="209">
        <v>76</v>
      </c>
      <c r="N223" s="209">
        <v>920</v>
      </c>
      <c r="O223" s="209">
        <v>78</v>
      </c>
      <c r="P223" s="67"/>
      <c r="Q223" s="67"/>
      <c r="R223" s="67"/>
      <c r="S223" s="2"/>
      <c r="T223" s="2"/>
      <c r="AA223" s="57"/>
      <c r="AC223" s="1"/>
    </row>
    <row r="224" spans="1:29" ht="12.75" customHeight="1" x14ac:dyDescent="0.2">
      <c r="A224" s="107"/>
      <c r="B224" s="79"/>
      <c r="C224" s="95" t="s">
        <v>425</v>
      </c>
      <c r="D224" s="201"/>
      <c r="E224" s="2" t="s">
        <v>424</v>
      </c>
      <c r="F224" s="209">
        <v>675</v>
      </c>
      <c r="G224" s="209">
        <v>88</v>
      </c>
      <c r="H224" s="209">
        <v>675</v>
      </c>
      <c r="I224" s="209">
        <v>83</v>
      </c>
      <c r="J224" s="209">
        <v>675</v>
      </c>
      <c r="K224" s="209">
        <v>84</v>
      </c>
      <c r="L224" s="209">
        <v>675</v>
      </c>
      <c r="M224" s="209">
        <v>75</v>
      </c>
      <c r="N224" s="209">
        <v>675</v>
      </c>
      <c r="O224" s="209">
        <v>77</v>
      </c>
      <c r="P224" s="67"/>
      <c r="Q224" s="67"/>
      <c r="R224" s="67"/>
      <c r="S224" s="2"/>
      <c r="T224" s="2"/>
      <c r="AA224" s="57"/>
      <c r="AC224" s="1"/>
    </row>
    <row r="225" spans="1:29" ht="12.75" customHeight="1" x14ac:dyDescent="0.2">
      <c r="A225" s="107"/>
      <c r="B225" s="79"/>
      <c r="C225" s="95" t="s">
        <v>423</v>
      </c>
      <c r="D225" s="201"/>
      <c r="E225" s="2" t="s">
        <v>422</v>
      </c>
      <c r="F225" s="209">
        <v>886</v>
      </c>
      <c r="G225" s="209">
        <v>92</v>
      </c>
      <c r="H225" s="209">
        <v>886</v>
      </c>
      <c r="I225" s="209">
        <v>86</v>
      </c>
      <c r="J225" s="209">
        <v>886</v>
      </c>
      <c r="K225" s="209">
        <v>90</v>
      </c>
      <c r="L225" s="209">
        <v>886</v>
      </c>
      <c r="M225" s="209">
        <v>77</v>
      </c>
      <c r="N225" s="209">
        <v>886</v>
      </c>
      <c r="O225" s="209">
        <v>80</v>
      </c>
      <c r="P225" s="67"/>
      <c r="Q225" s="67"/>
      <c r="R225" s="67"/>
      <c r="S225" s="2"/>
      <c r="T225" s="2"/>
      <c r="AA225" s="57"/>
      <c r="AC225" s="1"/>
    </row>
    <row r="226" spans="1:29" ht="12.75" customHeight="1" x14ac:dyDescent="0.2">
      <c r="A226" s="107"/>
      <c r="B226" s="79"/>
      <c r="C226" s="95" t="s">
        <v>421</v>
      </c>
      <c r="D226" s="201"/>
      <c r="E226" s="2" t="s">
        <v>420</v>
      </c>
      <c r="F226" s="209">
        <v>1290</v>
      </c>
      <c r="G226" s="209">
        <v>87</v>
      </c>
      <c r="H226" s="209">
        <v>1290</v>
      </c>
      <c r="I226" s="209">
        <v>82</v>
      </c>
      <c r="J226" s="209">
        <v>1290</v>
      </c>
      <c r="K226" s="209">
        <v>83</v>
      </c>
      <c r="L226" s="209">
        <v>1290</v>
      </c>
      <c r="M226" s="209">
        <v>73</v>
      </c>
      <c r="N226" s="209">
        <v>1290</v>
      </c>
      <c r="O226" s="209">
        <v>74</v>
      </c>
      <c r="P226" s="67"/>
      <c r="Q226" s="67"/>
      <c r="R226" s="67"/>
      <c r="S226" s="2"/>
      <c r="T226" s="2"/>
      <c r="AA226" s="57"/>
      <c r="AC226" s="1"/>
    </row>
    <row r="227" spans="1:29" ht="12.75" customHeight="1" x14ac:dyDescent="0.2">
      <c r="A227" s="107"/>
      <c r="B227" s="79"/>
      <c r="C227" s="95" t="s">
        <v>419</v>
      </c>
      <c r="D227" s="201"/>
      <c r="E227" s="2" t="s">
        <v>418</v>
      </c>
      <c r="F227" s="209">
        <v>800</v>
      </c>
      <c r="G227" s="209">
        <v>93</v>
      </c>
      <c r="H227" s="209">
        <v>800</v>
      </c>
      <c r="I227" s="209">
        <v>91</v>
      </c>
      <c r="J227" s="209">
        <v>800</v>
      </c>
      <c r="K227" s="209">
        <v>93</v>
      </c>
      <c r="L227" s="209">
        <v>800</v>
      </c>
      <c r="M227" s="209">
        <v>83</v>
      </c>
      <c r="N227" s="209">
        <v>800</v>
      </c>
      <c r="O227" s="209">
        <v>86</v>
      </c>
      <c r="P227" s="67"/>
      <c r="Q227" s="67"/>
      <c r="R227" s="67"/>
      <c r="S227" s="2"/>
      <c r="T227" s="2"/>
      <c r="AA227" s="57"/>
      <c r="AC227" s="1"/>
    </row>
    <row r="228" spans="1:29" ht="12.75" customHeight="1" x14ac:dyDescent="0.2">
      <c r="A228" s="107"/>
      <c r="B228" s="79"/>
      <c r="C228" s="98"/>
      <c r="D228" s="201"/>
      <c r="E228" s="2"/>
      <c r="F228" s="10"/>
      <c r="G228" s="10"/>
      <c r="H228" s="10"/>
      <c r="I228" s="10"/>
      <c r="J228" s="10"/>
      <c r="K228" s="10"/>
      <c r="L228" s="10"/>
      <c r="M228" s="10"/>
      <c r="N228" s="94"/>
      <c r="O228" s="93"/>
      <c r="P228" s="67"/>
      <c r="Q228" s="67"/>
      <c r="R228" s="67"/>
      <c r="S228" s="2"/>
      <c r="T228" s="2"/>
      <c r="AA228" s="57"/>
      <c r="AC228" s="1"/>
    </row>
    <row r="229" spans="1:29" ht="12.75" customHeight="1" x14ac:dyDescent="0.2">
      <c r="A229" s="107"/>
      <c r="B229" s="79"/>
      <c r="C229" s="97" t="s">
        <v>417</v>
      </c>
      <c r="D229" s="96"/>
      <c r="E229" s="28" t="s">
        <v>416</v>
      </c>
      <c r="F229" s="10"/>
      <c r="G229" s="10"/>
      <c r="H229" s="10"/>
      <c r="I229" s="10"/>
      <c r="J229" s="10"/>
      <c r="K229" s="10"/>
      <c r="L229" s="10"/>
      <c r="M229" s="10"/>
      <c r="N229" s="94"/>
      <c r="O229" s="93"/>
      <c r="P229" s="67"/>
      <c r="Q229" s="67"/>
      <c r="R229" s="67"/>
      <c r="S229" s="2"/>
      <c r="T229" s="2"/>
      <c r="AA229" s="57"/>
      <c r="AC229" s="1"/>
    </row>
    <row r="230" spans="1:29" ht="12.75" customHeight="1" x14ac:dyDescent="0.2">
      <c r="A230" s="107"/>
      <c r="B230" s="79"/>
      <c r="C230" s="95" t="s">
        <v>415</v>
      </c>
      <c r="D230" s="201"/>
      <c r="E230" s="2" t="s">
        <v>414</v>
      </c>
      <c r="F230" s="209">
        <v>1089</v>
      </c>
      <c r="G230" s="209">
        <v>91</v>
      </c>
      <c r="H230" s="209">
        <v>1089</v>
      </c>
      <c r="I230" s="209">
        <v>89</v>
      </c>
      <c r="J230" s="209">
        <v>1089</v>
      </c>
      <c r="K230" s="209">
        <v>89</v>
      </c>
      <c r="L230" s="209">
        <v>1089</v>
      </c>
      <c r="M230" s="209">
        <v>79</v>
      </c>
      <c r="N230" s="209">
        <v>1089</v>
      </c>
      <c r="O230" s="209">
        <v>81</v>
      </c>
      <c r="P230" s="67"/>
      <c r="Q230" s="67"/>
      <c r="R230" s="67"/>
      <c r="S230" s="2"/>
      <c r="T230" s="2"/>
      <c r="AA230" s="57"/>
      <c r="AC230" s="1"/>
    </row>
    <row r="231" spans="1:29" ht="12.75" customHeight="1" x14ac:dyDescent="0.2">
      <c r="A231" s="107"/>
      <c r="B231" s="79"/>
      <c r="C231" s="95" t="s">
        <v>413</v>
      </c>
      <c r="D231" s="201"/>
      <c r="E231" s="2" t="s">
        <v>412</v>
      </c>
      <c r="F231" s="209">
        <v>1426</v>
      </c>
      <c r="G231" s="209">
        <v>91</v>
      </c>
      <c r="H231" s="209">
        <v>1426</v>
      </c>
      <c r="I231" s="209">
        <v>88</v>
      </c>
      <c r="J231" s="209">
        <v>1426</v>
      </c>
      <c r="K231" s="209">
        <v>88</v>
      </c>
      <c r="L231" s="209">
        <v>1426</v>
      </c>
      <c r="M231" s="209">
        <v>80</v>
      </c>
      <c r="N231" s="209">
        <v>1426</v>
      </c>
      <c r="O231" s="209">
        <v>82</v>
      </c>
      <c r="P231" s="67"/>
      <c r="Q231" s="67"/>
      <c r="R231" s="67"/>
      <c r="S231" s="2"/>
      <c r="T231" s="2"/>
      <c r="AA231" s="57"/>
      <c r="AC231" s="1"/>
    </row>
    <row r="232" spans="1:29" ht="12.75" customHeight="1" x14ac:dyDescent="0.2">
      <c r="A232" s="107"/>
      <c r="B232" s="79"/>
      <c r="C232" s="211" t="s">
        <v>859</v>
      </c>
      <c r="D232" s="212"/>
      <c r="E232" s="213" t="s">
        <v>842</v>
      </c>
      <c r="F232" s="209">
        <v>1521</v>
      </c>
      <c r="G232" s="209">
        <v>93</v>
      </c>
      <c r="H232" s="209">
        <v>1521</v>
      </c>
      <c r="I232" s="209">
        <v>92</v>
      </c>
      <c r="J232" s="209">
        <v>1521</v>
      </c>
      <c r="K232" s="209">
        <v>90</v>
      </c>
      <c r="L232" s="209">
        <v>1521</v>
      </c>
      <c r="M232" s="209">
        <v>83</v>
      </c>
      <c r="N232" s="209">
        <v>1521</v>
      </c>
      <c r="O232" s="209">
        <v>86</v>
      </c>
      <c r="P232" s="67"/>
      <c r="Q232" s="67"/>
      <c r="R232" s="67"/>
      <c r="S232" s="2"/>
      <c r="T232" s="2"/>
      <c r="AA232" s="57"/>
      <c r="AC232" s="1"/>
    </row>
    <row r="233" spans="1:29" ht="12.75" customHeight="1" x14ac:dyDescent="0.2">
      <c r="A233" s="107"/>
      <c r="B233" s="79"/>
      <c r="C233" s="95" t="s">
        <v>410</v>
      </c>
      <c r="D233" s="201"/>
      <c r="E233" s="2" t="s">
        <v>409</v>
      </c>
      <c r="F233" s="209">
        <v>1078</v>
      </c>
      <c r="G233" s="209">
        <v>94</v>
      </c>
      <c r="H233" s="209">
        <v>1078</v>
      </c>
      <c r="I233" s="209">
        <v>91</v>
      </c>
      <c r="J233" s="209">
        <v>1078</v>
      </c>
      <c r="K233" s="209">
        <v>91</v>
      </c>
      <c r="L233" s="209">
        <v>1078</v>
      </c>
      <c r="M233" s="209">
        <v>82</v>
      </c>
      <c r="N233" s="209">
        <v>1078</v>
      </c>
      <c r="O233" s="209">
        <v>86</v>
      </c>
      <c r="P233" s="67"/>
      <c r="Q233" s="67"/>
      <c r="R233" s="67"/>
      <c r="S233" s="2"/>
      <c r="T233" s="2"/>
      <c r="AA233" s="57"/>
      <c r="AC233" s="1"/>
    </row>
    <row r="234" spans="1:29" ht="12.75" customHeight="1" x14ac:dyDescent="0.2">
      <c r="A234" s="107"/>
      <c r="B234" s="79"/>
      <c r="C234" s="95" t="s">
        <v>408</v>
      </c>
      <c r="D234" s="201"/>
      <c r="E234" s="2" t="s">
        <v>407</v>
      </c>
      <c r="F234" s="209">
        <v>1371</v>
      </c>
      <c r="G234" s="209">
        <v>90</v>
      </c>
      <c r="H234" s="209">
        <v>1371</v>
      </c>
      <c r="I234" s="209">
        <v>89</v>
      </c>
      <c r="J234" s="209">
        <v>1371</v>
      </c>
      <c r="K234" s="209">
        <v>85</v>
      </c>
      <c r="L234" s="209">
        <v>1371</v>
      </c>
      <c r="M234" s="209">
        <v>78</v>
      </c>
      <c r="N234" s="209">
        <v>1371</v>
      </c>
      <c r="O234" s="209">
        <v>80</v>
      </c>
      <c r="P234" s="67"/>
      <c r="Q234" s="67"/>
      <c r="R234" s="67"/>
      <c r="S234" s="2"/>
      <c r="T234" s="2"/>
      <c r="AA234" s="57"/>
      <c r="AC234" s="1"/>
    </row>
    <row r="235" spans="1:29" ht="12.75" customHeight="1" x14ac:dyDescent="0.2">
      <c r="A235" s="107"/>
      <c r="B235" s="79"/>
      <c r="C235" s="95" t="s">
        <v>406</v>
      </c>
      <c r="D235" s="201"/>
      <c r="E235" s="2" t="s">
        <v>843</v>
      </c>
      <c r="F235" s="209">
        <v>1666</v>
      </c>
      <c r="G235" s="209">
        <v>93</v>
      </c>
      <c r="H235" s="209">
        <v>1666</v>
      </c>
      <c r="I235" s="209">
        <v>91</v>
      </c>
      <c r="J235" s="209">
        <v>1666</v>
      </c>
      <c r="K235" s="209">
        <v>90</v>
      </c>
      <c r="L235" s="209">
        <v>1666</v>
      </c>
      <c r="M235" s="209">
        <v>86</v>
      </c>
      <c r="N235" s="209">
        <v>1666</v>
      </c>
      <c r="O235" s="209">
        <v>86</v>
      </c>
      <c r="P235" s="67"/>
      <c r="Q235" s="67"/>
      <c r="R235" s="67"/>
      <c r="S235" s="2"/>
      <c r="T235" s="2"/>
      <c r="AA235" s="57"/>
      <c r="AC235" s="1"/>
    </row>
    <row r="236" spans="1:29" ht="12.75" customHeight="1" x14ac:dyDescent="0.2">
      <c r="A236" s="107"/>
      <c r="B236" s="79"/>
      <c r="C236" s="211" t="s">
        <v>860</v>
      </c>
      <c r="D236" s="212"/>
      <c r="E236" s="213" t="s">
        <v>853</v>
      </c>
      <c r="F236" s="209">
        <v>993</v>
      </c>
      <c r="G236" s="209">
        <v>89</v>
      </c>
      <c r="H236" s="209">
        <v>993</v>
      </c>
      <c r="I236" s="209">
        <v>86</v>
      </c>
      <c r="J236" s="209">
        <v>993</v>
      </c>
      <c r="K236" s="209">
        <v>87</v>
      </c>
      <c r="L236" s="209">
        <v>993</v>
      </c>
      <c r="M236" s="209">
        <v>76</v>
      </c>
      <c r="N236" s="209">
        <v>993</v>
      </c>
      <c r="O236" s="209">
        <v>79</v>
      </c>
      <c r="P236" s="67"/>
      <c r="Q236" s="67"/>
      <c r="R236" s="67"/>
      <c r="S236" s="2"/>
      <c r="T236" s="2"/>
      <c r="AA236" s="57"/>
      <c r="AC236" s="1"/>
    </row>
    <row r="237" spans="1:29" ht="12.75" customHeight="1" x14ac:dyDescent="0.2">
      <c r="A237" s="107"/>
      <c r="B237" s="79"/>
      <c r="C237" s="95" t="s">
        <v>404</v>
      </c>
      <c r="D237" s="201"/>
      <c r="E237" s="2" t="s">
        <v>403</v>
      </c>
      <c r="F237" s="209">
        <v>955</v>
      </c>
      <c r="G237" s="209">
        <v>93</v>
      </c>
      <c r="H237" s="209">
        <v>955</v>
      </c>
      <c r="I237" s="209">
        <v>89</v>
      </c>
      <c r="J237" s="209">
        <v>955</v>
      </c>
      <c r="K237" s="209">
        <v>89</v>
      </c>
      <c r="L237" s="209">
        <v>955</v>
      </c>
      <c r="M237" s="209">
        <v>84</v>
      </c>
      <c r="N237" s="209">
        <v>955</v>
      </c>
      <c r="O237" s="209">
        <v>84</v>
      </c>
      <c r="P237" s="67"/>
      <c r="Q237" s="67"/>
      <c r="R237" s="67"/>
      <c r="S237" s="2"/>
      <c r="T237" s="2"/>
      <c r="AA237" s="57"/>
      <c r="AC237" s="1"/>
    </row>
    <row r="238" spans="1:29" ht="12.75" customHeight="1" x14ac:dyDescent="0.2">
      <c r="A238" s="107"/>
      <c r="B238" s="79"/>
      <c r="C238" s="95" t="s">
        <v>402</v>
      </c>
      <c r="D238" s="201"/>
      <c r="E238" s="2" t="s">
        <v>401</v>
      </c>
      <c r="F238" s="209">
        <v>1102</v>
      </c>
      <c r="G238" s="209">
        <v>91</v>
      </c>
      <c r="H238" s="209">
        <v>1102</v>
      </c>
      <c r="I238" s="209">
        <v>89</v>
      </c>
      <c r="J238" s="209">
        <v>1102</v>
      </c>
      <c r="K238" s="209">
        <v>90</v>
      </c>
      <c r="L238" s="209">
        <v>1102</v>
      </c>
      <c r="M238" s="209">
        <v>84</v>
      </c>
      <c r="N238" s="209">
        <v>1102</v>
      </c>
      <c r="O238" s="209">
        <v>84</v>
      </c>
      <c r="P238" s="67"/>
      <c r="Q238" s="67"/>
      <c r="R238" s="67"/>
      <c r="S238" s="2"/>
      <c r="T238" s="2"/>
      <c r="AA238" s="57"/>
      <c r="AC238" s="1"/>
    </row>
    <row r="239" spans="1:29" ht="12.75" customHeight="1" x14ac:dyDescent="0.2">
      <c r="A239" s="107"/>
      <c r="B239" s="79"/>
      <c r="C239" s="95" t="s">
        <v>400</v>
      </c>
      <c r="D239" s="201"/>
      <c r="E239" s="2" t="s">
        <v>854</v>
      </c>
      <c r="F239" s="209">
        <v>1100</v>
      </c>
      <c r="G239" s="209">
        <v>93</v>
      </c>
      <c r="H239" s="209">
        <v>1100</v>
      </c>
      <c r="I239" s="209">
        <v>89</v>
      </c>
      <c r="J239" s="209">
        <v>1100</v>
      </c>
      <c r="K239" s="209">
        <v>91</v>
      </c>
      <c r="L239" s="209">
        <v>1100</v>
      </c>
      <c r="M239" s="209">
        <v>82</v>
      </c>
      <c r="N239" s="209">
        <v>1100</v>
      </c>
      <c r="O239" s="209">
        <v>85</v>
      </c>
      <c r="P239" s="67"/>
      <c r="Q239" s="67"/>
      <c r="R239" s="67"/>
      <c r="S239" s="2"/>
      <c r="T239" s="2"/>
      <c r="AA239" s="57"/>
      <c r="AC239" s="1"/>
    </row>
    <row r="240" spans="1:29" ht="12.75" customHeight="1" x14ac:dyDescent="0.2">
      <c r="A240" s="107"/>
      <c r="B240" s="79"/>
      <c r="C240" s="98"/>
      <c r="D240" s="201"/>
      <c r="E240" s="2"/>
      <c r="F240" s="10"/>
      <c r="G240" s="10"/>
      <c r="H240" s="10"/>
      <c r="I240" s="10"/>
      <c r="J240" s="10"/>
      <c r="K240" s="10"/>
      <c r="L240" s="10"/>
      <c r="M240" s="10"/>
      <c r="N240" s="94"/>
      <c r="O240" s="93"/>
      <c r="P240" s="67"/>
      <c r="Q240" s="67"/>
      <c r="R240" s="67"/>
      <c r="S240" s="2"/>
      <c r="T240" s="2"/>
      <c r="AA240" s="57"/>
      <c r="AC240" s="1"/>
    </row>
    <row r="241" spans="1:29" ht="12.75" customHeight="1" x14ac:dyDescent="0.2">
      <c r="A241" s="107"/>
      <c r="B241" s="79"/>
      <c r="C241" s="97" t="s">
        <v>399</v>
      </c>
      <c r="D241" s="96"/>
      <c r="E241" s="28" t="s">
        <v>398</v>
      </c>
      <c r="F241" s="10"/>
      <c r="G241" s="10"/>
      <c r="H241" s="10"/>
      <c r="I241" s="10"/>
      <c r="J241" s="10"/>
      <c r="K241" s="10"/>
      <c r="L241" s="10"/>
      <c r="M241" s="10"/>
      <c r="N241" s="94"/>
      <c r="O241" s="93"/>
      <c r="P241" s="67"/>
      <c r="Q241" s="67"/>
      <c r="R241" s="67"/>
      <c r="S241" s="2"/>
      <c r="T241" s="2"/>
      <c r="AA241" s="57"/>
      <c r="AC241" s="1"/>
    </row>
    <row r="242" spans="1:29" ht="12.75" customHeight="1" x14ac:dyDescent="0.2">
      <c r="A242" s="107"/>
      <c r="B242" s="79"/>
      <c r="C242" s="95" t="s">
        <v>397</v>
      </c>
      <c r="D242" s="201"/>
      <c r="E242" s="2" t="s">
        <v>396</v>
      </c>
      <c r="F242" s="209">
        <v>1203</v>
      </c>
      <c r="G242" s="209">
        <v>81</v>
      </c>
      <c r="H242" s="209">
        <v>1203</v>
      </c>
      <c r="I242" s="209">
        <v>78</v>
      </c>
      <c r="J242" s="209">
        <v>1203</v>
      </c>
      <c r="K242" s="209">
        <v>76</v>
      </c>
      <c r="L242" s="209">
        <v>1203</v>
      </c>
      <c r="M242" s="209">
        <v>62</v>
      </c>
      <c r="N242" s="209">
        <v>1203</v>
      </c>
      <c r="O242" s="209">
        <v>67</v>
      </c>
      <c r="P242" s="67"/>
      <c r="Q242" s="67"/>
      <c r="R242" s="67"/>
      <c r="S242" s="2"/>
      <c r="T242" s="2"/>
      <c r="AA242" s="57"/>
      <c r="AC242" s="1"/>
    </row>
    <row r="243" spans="1:29" ht="12.75" customHeight="1" x14ac:dyDescent="0.2">
      <c r="A243" s="107"/>
      <c r="B243" s="79"/>
      <c r="C243" s="95" t="s">
        <v>395</v>
      </c>
      <c r="D243" s="201"/>
      <c r="E243" s="2" t="s">
        <v>394</v>
      </c>
      <c r="F243" s="209">
        <v>1231</v>
      </c>
      <c r="G243" s="209">
        <v>90</v>
      </c>
      <c r="H243" s="209">
        <v>1231</v>
      </c>
      <c r="I243" s="209">
        <v>88</v>
      </c>
      <c r="J243" s="209">
        <v>1231</v>
      </c>
      <c r="K243" s="209">
        <v>88</v>
      </c>
      <c r="L243" s="209">
        <v>1231</v>
      </c>
      <c r="M243" s="209">
        <v>75</v>
      </c>
      <c r="N243" s="209">
        <v>1231</v>
      </c>
      <c r="O243" s="209">
        <v>81</v>
      </c>
      <c r="P243" s="67"/>
      <c r="Q243" s="67"/>
      <c r="R243" s="67"/>
      <c r="S243" s="2"/>
      <c r="T243" s="2"/>
      <c r="AA243" s="57"/>
      <c r="AC243" s="1"/>
    </row>
    <row r="244" spans="1:29" ht="12.75" customHeight="1" x14ac:dyDescent="0.2">
      <c r="A244" s="107"/>
      <c r="B244" s="79"/>
      <c r="C244" s="95" t="s">
        <v>393</v>
      </c>
      <c r="D244" s="201"/>
      <c r="E244" s="2" t="s">
        <v>392</v>
      </c>
      <c r="F244" s="209">
        <v>1021</v>
      </c>
      <c r="G244" s="209">
        <v>83</v>
      </c>
      <c r="H244" s="209">
        <v>1020</v>
      </c>
      <c r="I244" s="209">
        <v>81</v>
      </c>
      <c r="J244" s="209">
        <v>1021</v>
      </c>
      <c r="K244" s="209">
        <v>81</v>
      </c>
      <c r="L244" s="209">
        <v>1020</v>
      </c>
      <c r="M244" s="209">
        <v>68</v>
      </c>
      <c r="N244" s="209">
        <v>1020</v>
      </c>
      <c r="O244" s="209">
        <v>72</v>
      </c>
      <c r="P244" s="67"/>
      <c r="Q244" s="67"/>
      <c r="R244" s="67"/>
      <c r="S244" s="2"/>
      <c r="T244" s="2"/>
      <c r="AA244" s="57"/>
      <c r="AC244" s="1"/>
    </row>
    <row r="245" spans="1:29" ht="12.75" customHeight="1" x14ac:dyDescent="0.2">
      <c r="A245" s="107"/>
      <c r="B245" s="79"/>
      <c r="C245" s="95" t="s">
        <v>391</v>
      </c>
      <c r="D245" s="201"/>
      <c r="E245" s="2" t="s">
        <v>390</v>
      </c>
      <c r="F245" s="209">
        <v>1389</v>
      </c>
      <c r="G245" s="209">
        <v>86</v>
      </c>
      <c r="H245" s="209">
        <v>1389</v>
      </c>
      <c r="I245" s="209">
        <v>81</v>
      </c>
      <c r="J245" s="209">
        <v>1389</v>
      </c>
      <c r="K245" s="209">
        <v>83</v>
      </c>
      <c r="L245" s="209">
        <v>1389</v>
      </c>
      <c r="M245" s="209">
        <v>68</v>
      </c>
      <c r="N245" s="209">
        <v>1389</v>
      </c>
      <c r="O245" s="209">
        <v>73</v>
      </c>
      <c r="P245" s="67"/>
      <c r="Q245" s="67"/>
      <c r="R245" s="67"/>
      <c r="S245" s="2"/>
      <c r="T245" s="2"/>
      <c r="AA245" s="57"/>
      <c r="AC245" s="1"/>
    </row>
    <row r="246" spans="1:29" ht="12.75" customHeight="1" x14ac:dyDescent="0.2">
      <c r="A246" s="107"/>
      <c r="B246" s="79"/>
      <c r="C246" s="95" t="s">
        <v>389</v>
      </c>
      <c r="D246" s="201"/>
      <c r="E246" s="2" t="s">
        <v>388</v>
      </c>
      <c r="F246" s="209">
        <v>813</v>
      </c>
      <c r="G246" s="209">
        <v>85</v>
      </c>
      <c r="H246" s="209">
        <v>813</v>
      </c>
      <c r="I246" s="209">
        <v>84</v>
      </c>
      <c r="J246" s="209">
        <v>813</v>
      </c>
      <c r="K246" s="209">
        <v>82</v>
      </c>
      <c r="L246" s="209">
        <v>813</v>
      </c>
      <c r="M246" s="209">
        <v>69</v>
      </c>
      <c r="N246" s="209">
        <v>813</v>
      </c>
      <c r="O246" s="209">
        <v>74</v>
      </c>
      <c r="P246" s="67"/>
      <c r="Q246" s="67"/>
      <c r="R246" s="67"/>
      <c r="S246" s="2"/>
      <c r="T246" s="2"/>
      <c r="AA246" s="57"/>
      <c r="AC246" s="1"/>
    </row>
    <row r="247" spans="1:29" ht="12.75" customHeight="1" x14ac:dyDescent="0.2">
      <c r="A247" s="107"/>
      <c r="B247" s="79"/>
      <c r="C247" s="95" t="s">
        <v>387</v>
      </c>
      <c r="D247" s="201"/>
      <c r="E247" s="2" t="s">
        <v>386</v>
      </c>
      <c r="F247" s="209">
        <v>1095</v>
      </c>
      <c r="G247" s="209">
        <v>85</v>
      </c>
      <c r="H247" s="209">
        <v>1095</v>
      </c>
      <c r="I247" s="209">
        <v>80</v>
      </c>
      <c r="J247" s="209">
        <v>1095</v>
      </c>
      <c r="K247" s="209">
        <v>84</v>
      </c>
      <c r="L247" s="209">
        <v>1095</v>
      </c>
      <c r="M247" s="209">
        <v>69</v>
      </c>
      <c r="N247" s="209">
        <v>1095</v>
      </c>
      <c r="O247" s="209">
        <v>72</v>
      </c>
      <c r="P247" s="67"/>
      <c r="Q247" s="67"/>
      <c r="R247" s="67"/>
      <c r="S247" s="2"/>
      <c r="T247" s="2"/>
      <c r="AA247" s="57"/>
      <c r="AC247" s="1"/>
    </row>
    <row r="248" spans="1:29" ht="12.75" customHeight="1" x14ac:dyDescent="0.2">
      <c r="A248" s="107"/>
      <c r="B248" s="79"/>
      <c r="C248" s="95" t="s">
        <v>385</v>
      </c>
      <c r="D248" s="201"/>
      <c r="E248" s="2" t="s">
        <v>384</v>
      </c>
      <c r="F248" s="209">
        <v>1188</v>
      </c>
      <c r="G248" s="209">
        <v>91</v>
      </c>
      <c r="H248" s="209">
        <v>1188</v>
      </c>
      <c r="I248" s="209">
        <v>86</v>
      </c>
      <c r="J248" s="209">
        <v>1187</v>
      </c>
      <c r="K248" s="209">
        <v>89</v>
      </c>
      <c r="L248" s="209">
        <v>1187</v>
      </c>
      <c r="M248" s="209">
        <v>79</v>
      </c>
      <c r="N248" s="209">
        <v>1187</v>
      </c>
      <c r="O248" s="209">
        <v>81</v>
      </c>
      <c r="P248" s="67"/>
      <c r="Q248" s="67"/>
      <c r="R248" s="67"/>
      <c r="S248" s="2"/>
      <c r="T248" s="2"/>
      <c r="AA248" s="57"/>
      <c r="AC248" s="1"/>
    </row>
    <row r="249" spans="1:29" ht="12.75" customHeight="1" x14ac:dyDescent="0.2">
      <c r="A249" s="107"/>
      <c r="B249" s="79"/>
      <c r="C249" s="95"/>
      <c r="D249" s="201"/>
      <c r="E249" s="2"/>
      <c r="F249" s="10"/>
      <c r="G249" s="10"/>
      <c r="H249" s="10"/>
      <c r="I249" s="10"/>
      <c r="J249" s="10"/>
      <c r="K249" s="10"/>
      <c r="L249" s="10"/>
      <c r="M249" s="10"/>
      <c r="N249" s="94"/>
      <c r="O249" s="93"/>
      <c r="P249" s="67"/>
      <c r="Q249" s="67"/>
      <c r="R249" s="67"/>
      <c r="S249" s="2"/>
      <c r="T249" s="2"/>
      <c r="AA249" s="57"/>
      <c r="AC249" s="1"/>
    </row>
    <row r="250" spans="1:29" ht="12.75" customHeight="1" x14ac:dyDescent="0.2">
      <c r="A250" s="107"/>
      <c r="B250" s="79"/>
      <c r="C250" s="97" t="s">
        <v>383</v>
      </c>
      <c r="D250" s="96"/>
      <c r="E250" s="28" t="s">
        <v>382</v>
      </c>
      <c r="F250" s="10"/>
      <c r="G250" s="10"/>
      <c r="H250" s="10"/>
      <c r="I250" s="10"/>
      <c r="J250" s="10"/>
      <c r="K250" s="10"/>
      <c r="L250" s="10"/>
      <c r="M250" s="10"/>
      <c r="N250" s="94"/>
      <c r="O250" s="93"/>
      <c r="P250" s="67"/>
      <c r="Q250" s="67"/>
      <c r="R250" s="67"/>
      <c r="S250" s="2"/>
      <c r="T250" s="2"/>
      <c r="AA250" s="57"/>
      <c r="AC250" s="1"/>
    </row>
    <row r="251" spans="1:29" ht="12.75" customHeight="1" x14ac:dyDescent="0.2">
      <c r="A251" s="107"/>
      <c r="B251" s="79"/>
      <c r="C251" s="95" t="s">
        <v>381</v>
      </c>
      <c r="D251" s="201"/>
      <c r="E251" s="2" t="s">
        <v>380</v>
      </c>
      <c r="F251" s="209">
        <v>850</v>
      </c>
      <c r="G251" s="209">
        <v>89</v>
      </c>
      <c r="H251" s="209">
        <v>850</v>
      </c>
      <c r="I251" s="209">
        <v>83</v>
      </c>
      <c r="J251" s="209">
        <v>850</v>
      </c>
      <c r="K251" s="209">
        <v>82</v>
      </c>
      <c r="L251" s="209">
        <v>850</v>
      </c>
      <c r="M251" s="209">
        <v>72</v>
      </c>
      <c r="N251" s="209">
        <v>850</v>
      </c>
      <c r="O251" s="209">
        <v>74</v>
      </c>
      <c r="P251" s="67"/>
      <c r="Q251" s="67"/>
      <c r="R251" s="67"/>
      <c r="S251" s="2"/>
      <c r="T251" s="2"/>
      <c r="AA251" s="57"/>
      <c r="AC251" s="1"/>
    </row>
    <row r="252" spans="1:29" ht="12.75" customHeight="1" x14ac:dyDescent="0.2">
      <c r="A252" s="107"/>
      <c r="B252" s="79"/>
      <c r="C252" s="95" t="s">
        <v>379</v>
      </c>
      <c r="D252" s="201"/>
      <c r="E252" s="2" t="s">
        <v>378</v>
      </c>
      <c r="F252" s="209">
        <v>473</v>
      </c>
      <c r="G252" s="209">
        <v>87</v>
      </c>
      <c r="H252" s="209">
        <v>473</v>
      </c>
      <c r="I252" s="209">
        <v>80</v>
      </c>
      <c r="J252" s="209">
        <v>473</v>
      </c>
      <c r="K252" s="209">
        <v>81</v>
      </c>
      <c r="L252" s="209">
        <v>473</v>
      </c>
      <c r="M252" s="209">
        <v>69</v>
      </c>
      <c r="N252" s="209">
        <v>473</v>
      </c>
      <c r="O252" s="209">
        <v>70</v>
      </c>
      <c r="P252" s="67"/>
      <c r="Q252" s="67"/>
      <c r="R252" s="67"/>
      <c r="S252" s="2"/>
      <c r="T252" s="2"/>
      <c r="AA252" s="57"/>
      <c r="AC252" s="1"/>
    </row>
    <row r="253" spans="1:29" ht="12.75" customHeight="1" x14ac:dyDescent="0.2">
      <c r="A253" s="107"/>
      <c r="B253" s="79"/>
      <c r="C253" s="95" t="s">
        <v>377</v>
      </c>
      <c r="D253" s="201"/>
      <c r="E253" s="2" t="s">
        <v>376</v>
      </c>
      <c r="F253" s="209">
        <v>1373</v>
      </c>
      <c r="G253" s="209">
        <v>86</v>
      </c>
      <c r="H253" s="209">
        <v>1373</v>
      </c>
      <c r="I253" s="209">
        <v>81</v>
      </c>
      <c r="J253" s="209">
        <v>1373</v>
      </c>
      <c r="K253" s="209">
        <v>82</v>
      </c>
      <c r="L253" s="209">
        <v>1373</v>
      </c>
      <c r="M253" s="209">
        <v>73</v>
      </c>
      <c r="N253" s="209">
        <v>1373</v>
      </c>
      <c r="O253" s="209">
        <v>74</v>
      </c>
      <c r="P253" s="67"/>
      <c r="Q253" s="67"/>
      <c r="R253" s="67"/>
      <c r="S253" s="2"/>
      <c r="T253" s="2"/>
      <c r="AA253" s="57"/>
      <c r="AC253" s="1"/>
    </row>
    <row r="254" spans="1:29" ht="12.75" customHeight="1" x14ac:dyDescent="0.2">
      <c r="A254" s="107"/>
      <c r="B254" s="79"/>
      <c r="C254" s="95" t="s">
        <v>375</v>
      </c>
      <c r="D254" s="201"/>
      <c r="E254" s="2" t="s">
        <v>374</v>
      </c>
      <c r="F254" s="209">
        <v>937</v>
      </c>
      <c r="G254" s="209">
        <v>88</v>
      </c>
      <c r="H254" s="209">
        <v>937</v>
      </c>
      <c r="I254" s="209">
        <v>83</v>
      </c>
      <c r="J254" s="209">
        <v>937</v>
      </c>
      <c r="K254" s="209">
        <v>81</v>
      </c>
      <c r="L254" s="209">
        <v>937</v>
      </c>
      <c r="M254" s="209">
        <v>70</v>
      </c>
      <c r="N254" s="209">
        <v>937</v>
      </c>
      <c r="O254" s="209">
        <v>74</v>
      </c>
      <c r="P254" s="67"/>
      <c r="Q254" s="67"/>
      <c r="R254" s="67"/>
      <c r="S254" s="2"/>
      <c r="T254" s="2"/>
      <c r="AA254" s="57"/>
      <c r="AC254" s="1"/>
    </row>
    <row r="255" spans="1:29" ht="12.75" customHeight="1" x14ac:dyDescent="0.2">
      <c r="A255" s="107"/>
      <c r="B255" s="79"/>
      <c r="C255" s="95" t="s">
        <v>373</v>
      </c>
      <c r="D255" s="201"/>
      <c r="E255" s="2" t="s">
        <v>372</v>
      </c>
      <c r="F255" s="209">
        <v>1076</v>
      </c>
      <c r="G255" s="209">
        <v>87</v>
      </c>
      <c r="H255" s="209">
        <v>1076</v>
      </c>
      <c r="I255" s="209">
        <v>82</v>
      </c>
      <c r="J255" s="209">
        <v>1075</v>
      </c>
      <c r="K255" s="209">
        <v>82</v>
      </c>
      <c r="L255" s="209">
        <v>1076</v>
      </c>
      <c r="M255" s="209">
        <v>70</v>
      </c>
      <c r="N255" s="209">
        <v>1075</v>
      </c>
      <c r="O255" s="209">
        <v>74</v>
      </c>
      <c r="P255" s="67"/>
      <c r="Q255" s="67"/>
      <c r="R255" s="67"/>
      <c r="S255" s="2"/>
      <c r="T255" s="2"/>
      <c r="AA255" s="57"/>
      <c r="AC255" s="1"/>
    </row>
    <row r="256" spans="1:29" ht="12.75" customHeight="1" x14ac:dyDescent="0.2">
      <c r="A256" s="107"/>
      <c r="B256" s="79"/>
      <c r="C256" s="95" t="s">
        <v>371</v>
      </c>
      <c r="D256" s="201"/>
      <c r="E256" s="2" t="s">
        <v>370</v>
      </c>
      <c r="F256" s="209">
        <v>1140</v>
      </c>
      <c r="G256" s="209">
        <v>90</v>
      </c>
      <c r="H256" s="209">
        <v>1140</v>
      </c>
      <c r="I256" s="209">
        <v>86</v>
      </c>
      <c r="J256" s="209">
        <v>1140</v>
      </c>
      <c r="K256" s="209">
        <v>88</v>
      </c>
      <c r="L256" s="209">
        <v>1140</v>
      </c>
      <c r="M256" s="209">
        <v>80</v>
      </c>
      <c r="N256" s="209">
        <v>1140</v>
      </c>
      <c r="O256" s="209">
        <v>81</v>
      </c>
      <c r="P256" s="67"/>
      <c r="Q256" s="67"/>
      <c r="R256" s="67"/>
      <c r="S256" s="2"/>
      <c r="T256" s="2"/>
      <c r="AA256" s="57"/>
      <c r="AC256" s="1"/>
    </row>
    <row r="257" spans="1:29" ht="12.75" customHeight="1" x14ac:dyDescent="0.2">
      <c r="A257" s="107"/>
      <c r="B257" s="79"/>
      <c r="C257" s="95" t="s">
        <v>369</v>
      </c>
      <c r="D257" s="201"/>
      <c r="E257" s="2" t="s">
        <v>368</v>
      </c>
      <c r="F257" s="209">
        <v>1157</v>
      </c>
      <c r="G257" s="209">
        <v>82</v>
      </c>
      <c r="H257" s="209">
        <v>1157</v>
      </c>
      <c r="I257" s="209">
        <v>79</v>
      </c>
      <c r="J257" s="209">
        <v>1157</v>
      </c>
      <c r="K257" s="209">
        <v>77</v>
      </c>
      <c r="L257" s="209">
        <v>1157</v>
      </c>
      <c r="M257" s="209">
        <v>64</v>
      </c>
      <c r="N257" s="209">
        <v>1157</v>
      </c>
      <c r="O257" s="209">
        <v>67</v>
      </c>
      <c r="P257" s="67"/>
      <c r="Q257" s="67"/>
      <c r="R257" s="67"/>
      <c r="S257" s="2"/>
      <c r="T257" s="2"/>
      <c r="AA257" s="57"/>
      <c r="AC257" s="1"/>
    </row>
    <row r="258" spans="1:29" ht="12.75" customHeight="1" x14ac:dyDescent="0.2">
      <c r="A258" s="107"/>
      <c r="B258" s="79"/>
      <c r="C258" s="99"/>
      <c r="D258" s="201"/>
      <c r="E258" s="2"/>
      <c r="F258" s="10"/>
      <c r="G258" s="10"/>
      <c r="H258" s="10"/>
      <c r="I258" s="10"/>
      <c r="J258" s="10"/>
      <c r="K258" s="10"/>
      <c r="L258" s="10"/>
      <c r="M258" s="10"/>
      <c r="N258" s="94"/>
      <c r="O258" s="93"/>
      <c r="P258" s="67"/>
      <c r="Q258" s="67"/>
      <c r="R258" s="67"/>
      <c r="S258" s="2"/>
      <c r="T258" s="2"/>
      <c r="AA258" s="57"/>
      <c r="AC258" s="1"/>
    </row>
    <row r="259" spans="1:29" s="47" customFormat="1" ht="12.75" customHeight="1" x14ac:dyDescent="0.2">
      <c r="A259" s="106" t="s">
        <v>25</v>
      </c>
      <c r="B259" s="105" t="s">
        <v>24</v>
      </c>
      <c r="C259" s="28" t="s">
        <v>367</v>
      </c>
      <c r="D259" s="28"/>
      <c r="E259" s="28"/>
      <c r="F259" s="209">
        <v>82392</v>
      </c>
      <c r="G259" s="209">
        <v>90</v>
      </c>
      <c r="H259" s="209">
        <v>82385</v>
      </c>
      <c r="I259" s="209">
        <v>88</v>
      </c>
      <c r="J259" s="209">
        <v>82391</v>
      </c>
      <c r="K259" s="209">
        <v>89</v>
      </c>
      <c r="L259" s="209">
        <v>82347</v>
      </c>
      <c r="M259" s="209">
        <v>81</v>
      </c>
      <c r="N259" s="209">
        <v>82384</v>
      </c>
      <c r="O259" s="209">
        <v>82</v>
      </c>
      <c r="P259" s="101"/>
      <c r="Q259" s="101"/>
      <c r="R259" s="101"/>
      <c r="S259" s="28"/>
      <c r="T259" s="28"/>
      <c r="AA259" s="100"/>
    </row>
    <row r="260" spans="1:29" ht="12.75" customHeight="1" x14ac:dyDescent="0.2">
      <c r="A260" s="107"/>
      <c r="B260" s="79"/>
      <c r="C260" s="99"/>
      <c r="D260" s="201"/>
      <c r="E260" s="2"/>
      <c r="F260" s="10"/>
      <c r="G260" s="10"/>
      <c r="H260" s="10"/>
      <c r="I260" s="10"/>
      <c r="J260" s="10"/>
      <c r="K260" s="10"/>
      <c r="L260" s="10"/>
      <c r="M260" s="10"/>
      <c r="N260" s="94"/>
      <c r="O260" s="93"/>
      <c r="P260" s="67"/>
      <c r="Q260" s="67"/>
      <c r="R260" s="67"/>
      <c r="S260" s="2"/>
      <c r="T260" s="2"/>
      <c r="AA260" s="57"/>
      <c r="AC260" s="1"/>
    </row>
    <row r="261" spans="1:29" ht="12.75" customHeight="1" x14ac:dyDescent="0.2">
      <c r="A261" s="107"/>
      <c r="B261" s="79"/>
      <c r="C261" s="97" t="s">
        <v>366</v>
      </c>
      <c r="D261" s="96"/>
      <c r="E261" s="28" t="s">
        <v>365</v>
      </c>
      <c r="F261" s="10"/>
      <c r="G261" s="10"/>
      <c r="H261" s="10"/>
      <c r="I261" s="10"/>
      <c r="J261" s="10"/>
      <c r="K261" s="10"/>
      <c r="L261" s="10"/>
      <c r="M261" s="10"/>
      <c r="N261" s="94"/>
      <c r="O261" s="93"/>
      <c r="P261" s="67"/>
      <c r="Q261" s="67"/>
      <c r="R261" s="67"/>
      <c r="S261" s="2"/>
      <c r="T261" s="2"/>
      <c r="AA261" s="57"/>
      <c r="AC261" s="1"/>
    </row>
    <row r="262" spans="1:29" ht="12.75" customHeight="1" x14ac:dyDescent="0.2">
      <c r="A262" s="107"/>
      <c r="B262" s="79"/>
      <c r="C262" s="95" t="s">
        <v>364</v>
      </c>
      <c r="D262" s="201"/>
      <c r="E262" s="2" t="s">
        <v>363</v>
      </c>
      <c r="F262" s="209">
        <v>1535</v>
      </c>
      <c r="G262" s="209">
        <v>92</v>
      </c>
      <c r="H262" s="209">
        <v>1535</v>
      </c>
      <c r="I262" s="209">
        <v>90</v>
      </c>
      <c r="J262" s="209">
        <v>1535</v>
      </c>
      <c r="K262" s="209">
        <v>90</v>
      </c>
      <c r="L262" s="209">
        <v>1535</v>
      </c>
      <c r="M262" s="209">
        <v>83</v>
      </c>
      <c r="N262" s="209">
        <v>1535</v>
      </c>
      <c r="O262" s="209">
        <v>86</v>
      </c>
      <c r="P262" s="67"/>
      <c r="Q262" s="67"/>
      <c r="R262" s="67"/>
      <c r="S262" s="2"/>
      <c r="T262" s="2"/>
      <c r="AA262" s="57"/>
      <c r="AC262" s="1"/>
    </row>
    <row r="263" spans="1:29" ht="12.75" customHeight="1" x14ac:dyDescent="0.2">
      <c r="A263" s="107"/>
      <c r="B263" s="79"/>
      <c r="C263" s="95" t="s">
        <v>362</v>
      </c>
      <c r="D263" s="201"/>
      <c r="E263" s="2" t="s">
        <v>361</v>
      </c>
      <c r="F263" s="209">
        <v>16</v>
      </c>
      <c r="G263" s="209" t="s">
        <v>818</v>
      </c>
      <c r="H263" s="209">
        <v>16</v>
      </c>
      <c r="I263" s="209" t="s">
        <v>818</v>
      </c>
      <c r="J263" s="209">
        <v>16</v>
      </c>
      <c r="K263" s="209" t="s">
        <v>818</v>
      </c>
      <c r="L263" s="209">
        <v>16</v>
      </c>
      <c r="M263" s="209" t="s">
        <v>818</v>
      </c>
      <c r="N263" s="209">
        <v>16</v>
      </c>
      <c r="O263" s="209" t="s">
        <v>818</v>
      </c>
      <c r="P263" s="67"/>
      <c r="Q263" s="67"/>
      <c r="R263" s="67"/>
      <c r="S263" s="2"/>
      <c r="T263" s="2"/>
      <c r="AA263" s="57"/>
      <c r="AC263" s="1"/>
    </row>
    <row r="264" spans="1:29" ht="12.75" customHeight="1" x14ac:dyDescent="0.2">
      <c r="A264" s="107"/>
      <c r="B264" s="79"/>
      <c r="C264" s="95" t="s">
        <v>360</v>
      </c>
      <c r="D264" s="201"/>
      <c r="E264" s="2" t="s">
        <v>359</v>
      </c>
      <c r="F264" s="209">
        <v>2401</v>
      </c>
      <c r="G264" s="209">
        <v>90</v>
      </c>
      <c r="H264" s="209">
        <v>2401</v>
      </c>
      <c r="I264" s="209">
        <v>90</v>
      </c>
      <c r="J264" s="209">
        <v>2401</v>
      </c>
      <c r="K264" s="209">
        <v>87</v>
      </c>
      <c r="L264" s="209">
        <v>2401</v>
      </c>
      <c r="M264" s="209">
        <v>80</v>
      </c>
      <c r="N264" s="209">
        <v>2401</v>
      </c>
      <c r="O264" s="209">
        <v>81</v>
      </c>
      <c r="P264" s="67"/>
      <c r="Q264" s="67"/>
      <c r="R264" s="67"/>
      <c r="S264" s="2"/>
      <c r="T264" s="2"/>
      <c r="AA264" s="57"/>
      <c r="AC264" s="1"/>
    </row>
    <row r="265" spans="1:29" ht="12.75" customHeight="1" x14ac:dyDescent="0.2">
      <c r="A265" s="107"/>
      <c r="B265" s="79"/>
      <c r="C265" s="95" t="s">
        <v>358</v>
      </c>
      <c r="D265" s="201"/>
      <c r="E265" s="2" t="s">
        <v>357</v>
      </c>
      <c r="F265" s="209">
        <v>1116</v>
      </c>
      <c r="G265" s="209">
        <v>93</v>
      </c>
      <c r="H265" s="209">
        <v>1116</v>
      </c>
      <c r="I265" s="209">
        <v>88</v>
      </c>
      <c r="J265" s="209">
        <v>1116</v>
      </c>
      <c r="K265" s="209">
        <v>91</v>
      </c>
      <c r="L265" s="209">
        <v>1116</v>
      </c>
      <c r="M265" s="209">
        <v>84</v>
      </c>
      <c r="N265" s="209">
        <v>1116</v>
      </c>
      <c r="O265" s="209">
        <v>84</v>
      </c>
      <c r="P265" s="67"/>
      <c r="Q265" s="67"/>
      <c r="R265" s="67"/>
      <c r="S265" s="2"/>
      <c r="T265" s="2"/>
      <c r="AA265" s="57"/>
      <c r="AC265" s="1"/>
    </row>
    <row r="266" spans="1:29" ht="12.75" customHeight="1" x14ac:dyDescent="0.2">
      <c r="A266" s="107"/>
      <c r="B266" s="79"/>
      <c r="C266" s="95" t="s">
        <v>356</v>
      </c>
      <c r="D266" s="201"/>
      <c r="E266" s="2" t="s">
        <v>355</v>
      </c>
      <c r="F266" s="209">
        <v>2631</v>
      </c>
      <c r="G266" s="209">
        <v>88</v>
      </c>
      <c r="H266" s="209">
        <v>2631</v>
      </c>
      <c r="I266" s="209">
        <v>86</v>
      </c>
      <c r="J266" s="209">
        <v>2631</v>
      </c>
      <c r="K266" s="209">
        <v>86</v>
      </c>
      <c r="L266" s="209">
        <v>2631</v>
      </c>
      <c r="M266" s="209">
        <v>78</v>
      </c>
      <c r="N266" s="209">
        <v>2631</v>
      </c>
      <c r="O266" s="209">
        <v>79</v>
      </c>
      <c r="P266" s="67"/>
      <c r="Q266" s="67"/>
      <c r="R266" s="67"/>
      <c r="S266" s="2"/>
      <c r="T266" s="2"/>
      <c r="AA266" s="57"/>
      <c r="AC266" s="1"/>
    </row>
    <row r="267" spans="1:29" ht="12.75" customHeight="1" x14ac:dyDescent="0.2">
      <c r="A267" s="107"/>
      <c r="B267" s="79"/>
      <c r="C267" s="95" t="s">
        <v>354</v>
      </c>
      <c r="D267" s="201"/>
      <c r="E267" s="2" t="s">
        <v>353</v>
      </c>
      <c r="F267" s="209">
        <v>1586</v>
      </c>
      <c r="G267" s="209">
        <v>90</v>
      </c>
      <c r="H267" s="209">
        <v>1584</v>
      </c>
      <c r="I267" s="209">
        <v>87</v>
      </c>
      <c r="J267" s="209">
        <v>1586</v>
      </c>
      <c r="K267" s="209">
        <v>89</v>
      </c>
      <c r="L267" s="209">
        <v>1586</v>
      </c>
      <c r="M267" s="209">
        <v>81</v>
      </c>
      <c r="N267" s="209">
        <v>1584</v>
      </c>
      <c r="O267" s="209">
        <v>82</v>
      </c>
      <c r="P267" s="67"/>
      <c r="Q267" s="67"/>
      <c r="R267" s="67"/>
      <c r="S267" s="2"/>
      <c r="T267" s="2"/>
      <c r="AA267" s="57"/>
      <c r="AC267" s="1"/>
    </row>
    <row r="268" spans="1:29" ht="12.75" customHeight="1" x14ac:dyDescent="0.2">
      <c r="A268" s="107"/>
      <c r="B268" s="79"/>
      <c r="C268" s="95" t="s">
        <v>352</v>
      </c>
      <c r="D268" s="201"/>
      <c r="E268" s="2" t="s">
        <v>351</v>
      </c>
      <c r="F268" s="209">
        <v>649</v>
      </c>
      <c r="G268" s="209" t="s">
        <v>818</v>
      </c>
      <c r="H268" s="209">
        <v>649</v>
      </c>
      <c r="I268" s="209" t="s">
        <v>818</v>
      </c>
      <c r="J268" s="209">
        <v>649</v>
      </c>
      <c r="K268" s="209" t="s">
        <v>818</v>
      </c>
      <c r="L268" s="209">
        <v>649</v>
      </c>
      <c r="M268" s="209" t="s">
        <v>818</v>
      </c>
      <c r="N268" s="209">
        <v>649</v>
      </c>
      <c r="O268" s="209" t="s">
        <v>818</v>
      </c>
      <c r="P268" s="67"/>
      <c r="Q268" s="67"/>
      <c r="R268" s="67"/>
      <c r="S268" s="2"/>
      <c r="T268" s="2"/>
      <c r="AA268" s="57"/>
      <c r="AC268" s="1"/>
    </row>
    <row r="269" spans="1:29" ht="12.75" customHeight="1" x14ac:dyDescent="0.2">
      <c r="A269" s="107"/>
      <c r="B269" s="79"/>
      <c r="C269" s="95" t="s">
        <v>350</v>
      </c>
      <c r="D269" s="201"/>
      <c r="E269" s="2" t="s">
        <v>349</v>
      </c>
      <c r="F269" s="209">
        <v>2679</v>
      </c>
      <c r="G269" s="209">
        <v>90</v>
      </c>
      <c r="H269" s="209">
        <v>2678</v>
      </c>
      <c r="I269" s="209">
        <v>88</v>
      </c>
      <c r="J269" s="209">
        <v>2679</v>
      </c>
      <c r="K269" s="209">
        <v>87</v>
      </c>
      <c r="L269" s="209">
        <v>2679</v>
      </c>
      <c r="M269" s="209">
        <v>78</v>
      </c>
      <c r="N269" s="209">
        <v>2678</v>
      </c>
      <c r="O269" s="209">
        <v>81</v>
      </c>
      <c r="P269" s="67"/>
      <c r="Q269" s="67"/>
      <c r="R269" s="67"/>
      <c r="S269" s="2"/>
      <c r="T269" s="2"/>
      <c r="AA269" s="57"/>
      <c r="AC269" s="1"/>
    </row>
    <row r="270" spans="1:29" ht="12.75" customHeight="1" x14ac:dyDescent="0.2">
      <c r="A270" s="107"/>
      <c r="B270" s="79"/>
      <c r="C270" s="95" t="s">
        <v>348</v>
      </c>
      <c r="D270" s="201"/>
      <c r="E270" s="2" t="s">
        <v>347</v>
      </c>
      <c r="F270" s="209">
        <v>2932</v>
      </c>
      <c r="G270" s="209">
        <v>88</v>
      </c>
      <c r="H270" s="209">
        <v>2932</v>
      </c>
      <c r="I270" s="209">
        <v>89</v>
      </c>
      <c r="J270" s="209">
        <v>2932</v>
      </c>
      <c r="K270" s="209">
        <v>86</v>
      </c>
      <c r="L270" s="209">
        <v>2932</v>
      </c>
      <c r="M270" s="209">
        <v>76</v>
      </c>
      <c r="N270" s="209">
        <v>2932</v>
      </c>
      <c r="O270" s="209">
        <v>80</v>
      </c>
      <c r="P270" s="67"/>
      <c r="Q270" s="67"/>
      <c r="R270" s="67"/>
      <c r="S270" s="2"/>
      <c r="T270" s="2"/>
      <c r="AA270" s="57"/>
      <c r="AC270" s="1"/>
    </row>
    <row r="271" spans="1:29" ht="12.75" customHeight="1" x14ac:dyDescent="0.2">
      <c r="A271" s="107"/>
      <c r="B271" s="79"/>
      <c r="C271" s="95" t="s">
        <v>346</v>
      </c>
      <c r="D271" s="201"/>
      <c r="E271" s="2" t="s">
        <v>345</v>
      </c>
      <c r="F271" s="209">
        <v>3956</v>
      </c>
      <c r="G271" s="209">
        <v>90</v>
      </c>
      <c r="H271" s="209">
        <v>3955</v>
      </c>
      <c r="I271" s="209">
        <v>88</v>
      </c>
      <c r="J271" s="209">
        <v>3956</v>
      </c>
      <c r="K271" s="209">
        <v>90</v>
      </c>
      <c r="L271" s="209">
        <v>3956</v>
      </c>
      <c r="M271" s="209">
        <v>83</v>
      </c>
      <c r="N271" s="209">
        <v>3955</v>
      </c>
      <c r="O271" s="209">
        <v>83</v>
      </c>
      <c r="P271" s="67"/>
      <c r="Q271" s="67"/>
      <c r="R271" s="67"/>
      <c r="S271" s="2"/>
      <c r="T271" s="2"/>
      <c r="AA271" s="57"/>
      <c r="AC271" s="1"/>
    </row>
    <row r="272" spans="1:29" ht="12.75" customHeight="1" x14ac:dyDescent="0.2">
      <c r="A272" s="107"/>
      <c r="B272" s="79"/>
      <c r="C272" s="95" t="s">
        <v>344</v>
      </c>
      <c r="D272" s="201"/>
      <c r="E272" s="2" t="s">
        <v>343</v>
      </c>
      <c r="F272" s="209">
        <v>2662</v>
      </c>
      <c r="G272" s="209">
        <v>90</v>
      </c>
      <c r="H272" s="209">
        <v>2662</v>
      </c>
      <c r="I272" s="209">
        <v>87</v>
      </c>
      <c r="J272" s="209">
        <v>2662</v>
      </c>
      <c r="K272" s="209">
        <v>89</v>
      </c>
      <c r="L272" s="209">
        <v>2662</v>
      </c>
      <c r="M272" s="209">
        <v>81</v>
      </c>
      <c r="N272" s="209">
        <v>2662</v>
      </c>
      <c r="O272" s="209">
        <v>81</v>
      </c>
      <c r="P272" s="67"/>
      <c r="Q272" s="67"/>
      <c r="R272" s="67"/>
      <c r="S272" s="2"/>
      <c r="T272" s="2"/>
      <c r="AA272" s="57"/>
      <c r="AC272" s="1"/>
    </row>
    <row r="273" spans="1:29" ht="12.75" customHeight="1" x14ac:dyDescent="0.2">
      <c r="A273" s="107"/>
      <c r="B273" s="79"/>
      <c r="C273" s="95" t="s">
        <v>342</v>
      </c>
      <c r="D273" s="201"/>
      <c r="E273" s="2" t="s">
        <v>341</v>
      </c>
      <c r="F273" s="209">
        <v>2930</v>
      </c>
      <c r="G273" s="209">
        <v>90</v>
      </c>
      <c r="H273" s="209">
        <v>2930</v>
      </c>
      <c r="I273" s="209">
        <v>87</v>
      </c>
      <c r="J273" s="209">
        <v>2930</v>
      </c>
      <c r="K273" s="209">
        <v>90</v>
      </c>
      <c r="L273" s="209">
        <v>2930</v>
      </c>
      <c r="M273" s="209">
        <v>81</v>
      </c>
      <c r="N273" s="209">
        <v>2930</v>
      </c>
      <c r="O273" s="209">
        <v>82</v>
      </c>
      <c r="P273" s="67"/>
      <c r="Q273" s="67"/>
      <c r="R273" s="67"/>
      <c r="S273" s="2"/>
      <c r="T273" s="2"/>
      <c r="AA273" s="57"/>
      <c r="AC273" s="1"/>
    </row>
    <row r="274" spans="1:29" ht="12.75" customHeight="1" x14ac:dyDescent="0.2">
      <c r="A274" s="107"/>
      <c r="B274" s="79"/>
      <c r="C274" s="95" t="s">
        <v>340</v>
      </c>
      <c r="D274" s="201"/>
      <c r="E274" s="2" t="s">
        <v>339</v>
      </c>
      <c r="F274" s="209">
        <v>2054</v>
      </c>
      <c r="G274" s="209">
        <v>91</v>
      </c>
      <c r="H274" s="209">
        <v>2054</v>
      </c>
      <c r="I274" s="209">
        <v>89</v>
      </c>
      <c r="J274" s="209">
        <v>2054</v>
      </c>
      <c r="K274" s="209">
        <v>89</v>
      </c>
      <c r="L274" s="209">
        <v>2028</v>
      </c>
      <c r="M274" s="209">
        <v>81</v>
      </c>
      <c r="N274" s="209">
        <v>2054</v>
      </c>
      <c r="O274" s="209">
        <v>83</v>
      </c>
      <c r="P274" s="67"/>
      <c r="Q274" s="67"/>
      <c r="R274" s="67"/>
      <c r="S274" s="2"/>
      <c r="T274" s="2"/>
      <c r="AA274" s="57"/>
      <c r="AC274" s="1"/>
    </row>
    <row r="275" spans="1:29" ht="12.75" customHeight="1" x14ac:dyDescent="0.2">
      <c r="A275" s="107"/>
      <c r="B275" s="79"/>
      <c r="C275" s="95" t="s">
        <v>338</v>
      </c>
      <c r="D275" s="201"/>
      <c r="E275" s="2" t="s">
        <v>337</v>
      </c>
      <c r="F275" s="209">
        <v>1206</v>
      </c>
      <c r="G275" s="209">
        <v>92</v>
      </c>
      <c r="H275" s="209">
        <v>1206</v>
      </c>
      <c r="I275" s="209">
        <v>89</v>
      </c>
      <c r="J275" s="209">
        <v>1206</v>
      </c>
      <c r="K275" s="209">
        <v>89</v>
      </c>
      <c r="L275" s="209">
        <v>1206</v>
      </c>
      <c r="M275" s="209">
        <v>85</v>
      </c>
      <c r="N275" s="209">
        <v>1206</v>
      </c>
      <c r="O275" s="209">
        <v>84</v>
      </c>
      <c r="P275" s="67"/>
      <c r="Q275" s="67"/>
      <c r="R275" s="67"/>
      <c r="S275" s="2"/>
      <c r="T275" s="2"/>
      <c r="AA275" s="57"/>
      <c r="AC275" s="1"/>
    </row>
    <row r="276" spans="1:29" ht="12.75" customHeight="1" x14ac:dyDescent="0.2">
      <c r="A276" s="107"/>
      <c r="B276" s="79"/>
      <c r="C276" s="95"/>
      <c r="D276" s="201"/>
      <c r="E276" s="2"/>
      <c r="F276" s="10"/>
      <c r="G276" s="10"/>
      <c r="H276" s="10"/>
      <c r="I276" s="10"/>
      <c r="J276" s="10"/>
      <c r="K276" s="10"/>
      <c r="L276" s="10"/>
      <c r="M276" s="10"/>
      <c r="N276" s="94"/>
      <c r="O276" s="93"/>
      <c r="P276" s="67"/>
      <c r="Q276" s="67"/>
      <c r="R276" s="67"/>
      <c r="S276" s="2"/>
      <c r="T276" s="2"/>
      <c r="AA276" s="57"/>
      <c r="AC276" s="1"/>
    </row>
    <row r="277" spans="1:29" ht="12.75" customHeight="1" x14ac:dyDescent="0.2">
      <c r="A277" s="107"/>
      <c r="B277" s="79"/>
      <c r="C277" s="97" t="s">
        <v>336</v>
      </c>
      <c r="D277" s="96"/>
      <c r="E277" s="28" t="s">
        <v>335</v>
      </c>
      <c r="F277" s="10"/>
      <c r="G277" s="10"/>
      <c r="H277" s="10"/>
      <c r="I277" s="10"/>
      <c r="J277" s="10"/>
      <c r="K277" s="10"/>
      <c r="L277" s="10"/>
      <c r="M277" s="10"/>
      <c r="N277" s="94"/>
      <c r="O277" s="93"/>
      <c r="P277" s="67"/>
      <c r="Q277" s="67"/>
      <c r="R277" s="67"/>
      <c r="S277" s="2"/>
      <c r="T277" s="2"/>
      <c r="AA277" s="57"/>
      <c r="AC277" s="1"/>
    </row>
    <row r="278" spans="1:29" ht="12.75" customHeight="1" x14ac:dyDescent="0.2">
      <c r="A278" s="107"/>
      <c r="B278" s="79"/>
      <c r="C278" s="95" t="s">
        <v>334</v>
      </c>
      <c r="D278" s="201"/>
      <c r="E278" s="2" t="s">
        <v>333</v>
      </c>
      <c r="F278" s="209">
        <v>2724</v>
      </c>
      <c r="G278" s="209">
        <v>87</v>
      </c>
      <c r="H278" s="209">
        <v>2723</v>
      </c>
      <c r="I278" s="209">
        <v>86</v>
      </c>
      <c r="J278" s="209">
        <v>2724</v>
      </c>
      <c r="K278" s="209">
        <v>86</v>
      </c>
      <c r="L278" s="209">
        <v>2724</v>
      </c>
      <c r="M278" s="209">
        <v>77</v>
      </c>
      <c r="N278" s="209">
        <v>2723</v>
      </c>
      <c r="O278" s="209">
        <v>78</v>
      </c>
      <c r="P278" s="67"/>
      <c r="Q278" s="67"/>
      <c r="R278" s="67"/>
      <c r="S278" s="2"/>
      <c r="T278" s="2"/>
      <c r="AA278" s="57"/>
      <c r="AC278" s="1"/>
    </row>
    <row r="279" spans="1:29" ht="12.75" customHeight="1" x14ac:dyDescent="0.2">
      <c r="A279" s="107"/>
      <c r="B279" s="79"/>
      <c r="C279" s="95" t="s">
        <v>332</v>
      </c>
      <c r="D279" s="201"/>
      <c r="E279" s="2" t="s">
        <v>331</v>
      </c>
      <c r="F279" s="209">
        <v>3473</v>
      </c>
      <c r="G279" s="209">
        <v>93</v>
      </c>
      <c r="H279" s="209">
        <v>3473</v>
      </c>
      <c r="I279" s="209">
        <v>88</v>
      </c>
      <c r="J279" s="209">
        <v>3472</v>
      </c>
      <c r="K279" s="209">
        <v>90</v>
      </c>
      <c r="L279" s="209">
        <v>3473</v>
      </c>
      <c r="M279" s="209">
        <v>85</v>
      </c>
      <c r="N279" s="209">
        <v>3472</v>
      </c>
      <c r="O279" s="209">
        <v>84</v>
      </c>
      <c r="P279" s="67"/>
      <c r="Q279" s="67"/>
      <c r="R279" s="67"/>
      <c r="S279" s="2"/>
      <c r="T279" s="2"/>
      <c r="AA279" s="57"/>
      <c r="AC279" s="1"/>
    </row>
    <row r="280" spans="1:29" ht="12.75" customHeight="1" x14ac:dyDescent="0.2">
      <c r="A280" s="107"/>
      <c r="B280" s="79"/>
      <c r="C280" s="95" t="s">
        <v>330</v>
      </c>
      <c r="D280" s="201"/>
      <c r="E280" s="2" t="s">
        <v>329</v>
      </c>
      <c r="F280" s="209">
        <v>2727</v>
      </c>
      <c r="G280" s="209">
        <v>90</v>
      </c>
      <c r="H280" s="209">
        <v>2726</v>
      </c>
      <c r="I280" s="209">
        <v>89</v>
      </c>
      <c r="J280" s="209">
        <v>2727</v>
      </c>
      <c r="K280" s="209">
        <v>87</v>
      </c>
      <c r="L280" s="209">
        <v>2727</v>
      </c>
      <c r="M280" s="209">
        <v>79</v>
      </c>
      <c r="N280" s="209">
        <v>2726</v>
      </c>
      <c r="O280" s="209">
        <v>81</v>
      </c>
      <c r="P280" s="67"/>
      <c r="Q280" s="67"/>
      <c r="R280" s="67"/>
      <c r="S280" s="2"/>
      <c r="T280" s="2"/>
      <c r="AA280" s="57"/>
      <c r="AC280" s="1"/>
    </row>
    <row r="281" spans="1:29" ht="12.75" customHeight="1" x14ac:dyDescent="0.2">
      <c r="A281" s="107"/>
      <c r="B281" s="79"/>
      <c r="C281" s="95" t="s">
        <v>328</v>
      </c>
      <c r="D281" s="201"/>
      <c r="E281" s="2" t="s">
        <v>327</v>
      </c>
      <c r="F281" s="209">
        <v>3351</v>
      </c>
      <c r="G281" s="209">
        <v>90</v>
      </c>
      <c r="H281" s="209">
        <v>3351</v>
      </c>
      <c r="I281" s="209">
        <v>86</v>
      </c>
      <c r="J281" s="209">
        <v>3351</v>
      </c>
      <c r="K281" s="209">
        <v>88</v>
      </c>
      <c r="L281" s="209">
        <v>3351</v>
      </c>
      <c r="M281" s="209">
        <v>80</v>
      </c>
      <c r="N281" s="209">
        <v>3351</v>
      </c>
      <c r="O281" s="209">
        <v>80</v>
      </c>
      <c r="P281" s="67"/>
      <c r="Q281" s="67"/>
      <c r="R281" s="67"/>
      <c r="S281" s="2"/>
      <c r="T281" s="2"/>
      <c r="AA281" s="57"/>
      <c r="AC281" s="1"/>
    </row>
    <row r="282" spans="1:29" ht="12.75" customHeight="1" x14ac:dyDescent="0.2">
      <c r="A282" s="107"/>
      <c r="B282" s="79"/>
      <c r="C282" s="95" t="s">
        <v>326</v>
      </c>
      <c r="D282" s="201"/>
      <c r="E282" s="2" t="s">
        <v>325</v>
      </c>
      <c r="F282" s="209">
        <v>3219</v>
      </c>
      <c r="G282" s="209">
        <v>92</v>
      </c>
      <c r="H282" s="209">
        <v>3219</v>
      </c>
      <c r="I282" s="209">
        <v>88</v>
      </c>
      <c r="J282" s="209">
        <v>3219</v>
      </c>
      <c r="K282" s="209">
        <v>91</v>
      </c>
      <c r="L282" s="209">
        <v>3219</v>
      </c>
      <c r="M282" s="209">
        <v>82</v>
      </c>
      <c r="N282" s="209">
        <v>3219</v>
      </c>
      <c r="O282" s="209">
        <v>84</v>
      </c>
      <c r="P282" s="67"/>
      <c r="Q282" s="67"/>
      <c r="R282" s="67"/>
      <c r="S282" s="2"/>
      <c r="T282" s="2"/>
      <c r="AA282" s="57"/>
      <c r="AC282" s="1"/>
    </row>
    <row r="283" spans="1:29" ht="12.75" customHeight="1" x14ac:dyDescent="0.2">
      <c r="A283" s="107"/>
      <c r="B283" s="79"/>
      <c r="C283" s="95" t="s">
        <v>324</v>
      </c>
      <c r="D283" s="201"/>
      <c r="E283" s="2" t="s">
        <v>323</v>
      </c>
      <c r="F283" s="209">
        <v>3955</v>
      </c>
      <c r="G283" s="209">
        <v>87</v>
      </c>
      <c r="H283" s="209">
        <v>3955</v>
      </c>
      <c r="I283" s="209">
        <v>83</v>
      </c>
      <c r="J283" s="209">
        <v>3955</v>
      </c>
      <c r="K283" s="209">
        <v>83</v>
      </c>
      <c r="L283" s="209">
        <v>3954</v>
      </c>
      <c r="M283" s="209">
        <v>77</v>
      </c>
      <c r="N283" s="209">
        <v>3955</v>
      </c>
      <c r="O283" s="209">
        <v>75</v>
      </c>
      <c r="P283" s="67"/>
      <c r="Q283" s="67"/>
      <c r="R283" s="67"/>
      <c r="S283" s="2"/>
      <c r="T283" s="2"/>
      <c r="AA283" s="57"/>
      <c r="AC283" s="1"/>
    </row>
    <row r="284" spans="1:29" ht="12.75" customHeight="1" x14ac:dyDescent="0.2">
      <c r="A284" s="107"/>
      <c r="B284" s="79"/>
      <c r="C284" s="95" t="s">
        <v>322</v>
      </c>
      <c r="D284" s="201"/>
      <c r="E284" s="2" t="s">
        <v>321</v>
      </c>
      <c r="F284" s="209">
        <v>3572</v>
      </c>
      <c r="G284" s="209">
        <v>89</v>
      </c>
      <c r="H284" s="209">
        <v>3572</v>
      </c>
      <c r="I284" s="209">
        <v>87</v>
      </c>
      <c r="J284" s="209">
        <v>3572</v>
      </c>
      <c r="K284" s="209">
        <v>89</v>
      </c>
      <c r="L284" s="209">
        <v>3572</v>
      </c>
      <c r="M284" s="209">
        <v>82</v>
      </c>
      <c r="N284" s="209">
        <v>3572</v>
      </c>
      <c r="O284" s="209">
        <v>81</v>
      </c>
      <c r="P284" s="67"/>
      <c r="Q284" s="67"/>
      <c r="R284" s="67"/>
      <c r="S284" s="2"/>
      <c r="T284" s="2"/>
      <c r="AA284" s="57"/>
      <c r="AC284" s="1"/>
    </row>
    <row r="285" spans="1:29" ht="12.75" customHeight="1" x14ac:dyDescent="0.2">
      <c r="A285" s="107"/>
      <c r="B285" s="79"/>
      <c r="C285" s="95" t="s">
        <v>320</v>
      </c>
      <c r="D285" s="201"/>
      <c r="E285" s="2" t="s">
        <v>319</v>
      </c>
      <c r="F285" s="209">
        <v>3830</v>
      </c>
      <c r="G285" s="209">
        <v>87</v>
      </c>
      <c r="H285" s="209">
        <v>3830</v>
      </c>
      <c r="I285" s="209">
        <v>86</v>
      </c>
      <c r="J285" s="209">
        <v>3830</v>
      </c>
      <c r="K285" s="209">
        <v>86</v>
      </c>
      <c r="L285" s="209">
        <v>3830</v>
      </c>
      <c r="M285" s="209">
        <v>78</v>
      </c>
      <c r="N285" s="209">
        <v>3830</v>
      </c>
      <c r="O285" s="209">
        <v>78</v>
      </c>
      <c r="P285" s="67"/>
      <c r="Q285" s="67"/>
      <c r="R285" s="67"/>
      <c r="S285" s="2"/>
      <c r="T285" s="2"/>
      <c r="AA285" s="57"/>
      <c r="AC285" s="1"/>
    </row>
    <row r="286" spans="1:29" ht="12.75" customHeight="1" x14ac:dyDescent="0.2">
      <c r="A286" s="107"/>
      <c r="B286" s="79"/>
      <c r="C286" s="95" t="s">
        <v>318</v>
      </c>
      <c r="D286" s="201"/>
      <c r="E286" s="2" t="s">
        <v>317</v>
      </c>
      <c r="F286" s="209">
        <v>2797</v>
      </c>
      <c r="G286" s="209">
        <v>92</v>
      </c>
      <c r="H286" s="209">
        <v>2797</v>
      </c>
      <c r="I286" s="209">
        <v>90</v>
      </c>
      <c r="J286" s="209">
        <v>2797</v>
      </c>
      <c r="K286" s="209">
        <v>90</v>
      </c>
      <c r="L286" s="209">
        <v>2797</v>
      </c>
      <c r="M286" s="209">
        <v>82</v>
      </c>
      <c r="N286" s="209">
        <v>2797</v>
      </c>
      <c r="O286" s="209">
        <v>85</v>
      </c>
      <c r="P286" s="67"/>
      <c r="Q286" s="67"/>
      <c r="R286" s="67"/>
      <c r="S286" s="2"/>
      <c r="T286" s="2"/>
      <c r="AA286" s="57"/>
      <c r="AC286" s="1"/>
    </row>
    <row r="287" spans="1:29" ht="12.75" customHeight="1" x14ac:dyDescent="0.2">
      <c r="A287" s="107"/>
      <c r="B287" s="79"/>
      <c r="C287" s="95" t="s">
        <v>316</v>
      </c>
      <c r="D287" s="201"/>
      <c r="E287" s="2" t="s">
        <v>315</v>
      </c>
      <c r="F287" s="209">
        <v>2500</v>
      </c>
      <c r="G287" s="209">
        <v>92</v>
      </c>
      <c r="H287" s="209">
        <v>2499</v>
      </c>
      <c r="I287" s="209">
        <v>87</v>
      </c>
      <c r="J287" s="209">
        <v>2500</v>
      </c>
      <c r="K287" s="209">
        <v>90</v>
      </c>
      <c r="L287" s="209">
        <v>2500</v>
      </c>
      <c r="M287" s="209">
        <v>85</v>
      </c>
      <c r="N287" s="209">
        <v>2499</v>
      </c>
      <c r="O287" s="209">
        <v>83</v>
      </c>
      <c r="P287" s="67"/>
      <c r="Q287" s="67"/>
      <c r="R287" s="67"/>
      <c r="S287" s="2"/>
      <c r="T287" s="2"/>
      <c r="AA287" s="57"/>
      <c r="AC287" s="1"/>
    </row>
    <row r="288" spans="1:29" ht="12.75" customHeight="1" x14ac:dyDescent="0.2">
      <c r="A288" s="107"/>
      <c r="B288" s="79"/>
      <c r="C288" s="95" t="s">
        <v>314</v>
      </c>
      <c r="D288" s="201"/>
      <c r="E288" s="2" t="s">
        <v>313</v>
      </c>
      <c r="F288" s="209">
        <v>2639</v>
      </c>
      <c r="G288" s="209">
        <v>91</v>
      </c>
      <c r="H288" s="209">
        <v>2639</v>
      </c>
      <c r="I288" s="209">
        <v>89</v>
      </c>
      <c r="J288" s="209">
        <v>2639</v>
      </c>
      <c r="K288" s="209">
        <v>90</v>
      </c>
      <c r="L288" s="209">
        <v>2639</v>
      </c>
      <c r="M288" s="209">
        <v>81</v>
      </c>
      <c r="N288" s="209">
        <v>2639</v>
      </c>
      <c r="O288" s="209">
        <v>83</v>
      </c>
      <c r="P288" s="67"/>
      <c r="Q288" s="67"/>
      <c r="R288" s="67"/>
      <c r="S288" s="2"/>
      <c r="T288" s="2"/>
      <c r="AA288" s="57"/>
      <c r="AC288" s="1"/>
    </row>
    <row r="289" spans="1:29" ht="12.75" customHeight="1" x14ac:dyDescent="0.2">
      <c r="A289" s="107"/>
      <c r="B289" s="79"/>
      <c r="C289" s="95" t="s">
        <v>312</v>
      </c>
      <c r="D289" s="201"/>
      <c r="E289" s="2" t="s">
        <v>311</v>
      </c>
      <c r="F289" s="209">
        <v>3153</v>
      </c>
      <c r="G289" s="209">
        <v>90</v>
      </c>
      <c r="H289" s="209">
        <v>3153</v>
      </c>
      <c r="I289" s="209">
        <v>86</v>
      </c>
      <c r="J289" s="209">
        <v>3153</v>
      </c>
      <c r="K289" s="209">
        <v>89</v>
      </c>
      <c r="L289" s="209">
        <v>3153</v>
      </c>
      <c r="M289" s="209">
        <v>81</v>
      </c>
      <c r="N289" s="209">
        <v>3153</v>
      </c>
      <c r="O289" s="209">
        <v>81</v>
      </c>
      <c r="P289" s="67"/>
      <c r="Q289" s="67"/>
      <c r="R289" s="67"/>
      <c r="S289" s="2"/>
      <c r="T289" s="2"/>
      <c r="AA289" s="57"/>
      <c r="AC289" s="1"/>
    </row>
    <row r="290" spans="1:29" ht="12.75" customHeight="1" x14ac:dyDescent="0.2">
      <c r="A290" s="107"/>
      <c r="B290" s="79"/>
      <c r="C290" s="95" t="s">
        <v>310</v>
      </c>
      <c r="D290" s="201"/>
      <c r="E290" s="2" t="s">
        <v>309</v>
      </c>
      <c r="F290" s="209">
        <v>2572</v>
      </c>
      <c r="G290" s="209">
        <v>91</v>
      </c>
      <c r="H290" s="209">
        <v>2572</v>
      </c>
      <c r="I290" s="209">
        <v>88</v>
      </c>
      <c r="J290" s="209">
        <v>2572</v>
      </c>
      <c r="K290" s="209">
        <v>90</v>
      </c>
      <c r="L290" s="209">
        <v>2572</v>
      </c>
      <c r="M290" s="209">
        <v>81</v>
      </c>
      <c r="N290" s="209">
        <v>2572</v>
      </c>
      <c r="O290" s="209">
        <v>83</v>
      </c>
      <c r="P290" s="67"/>
      <c r="Q290" s="67"/>
      <c r="R290" s="67"/>
      <c r="S290" s="2"/>
      <c r="T290" s="2"/>
      <c r="AA290" s="57"/>
      <c r="AC290" s="1"/>
    </row>
    <row r="291" spans="1:29" ht="12.75" customHeight="1" x14ac:dyDescent="0.2">
      <c r="A291" s="107"/>
      <c r="B291" s="79"/>
      <c r="C291" s="95" t="s">
        <v>308</v>
      </c>
      <c r="D291" s="201"/>
      <c r="E291" s="2" t="s">
        <v>307</v>
      </c>
      <c r="F291" s="209">
        <v>1461</v>
      </c>
      <c r="G291" s="209">
        <v>92</v>
      </c>
      <c r="H291" s="209">
        <v>1461</v>
      </c>
      <c r="I291" s="209">
        <v>90</v>
      </c>
      <c r="J291" s="209">
        <v>1461</v>
      </c>
      <c r="K291" s="209">
        <v>90</v>
      </c>
      <c r="L291" s="209">
        <v>1461</v>
      </c>
      <c r="M291" s="209">
        <v>82</v>
      </c>
      <c r="N291" s="209">
        <v>1461</v>
      </c>
      <c r="O291" s="209">
        <v>84</v>
      </c>
      <c r="P291" s="67"/>
      <c r="Q291" s="67"/>
      <c r="R291" s="67"/>
      <c r="S291" s="2"/>
      <c r="T291" s="2"/>
      <c r="AA291" s="57"/>
      <c r="AC291" s="1"/>
    </row>
    <row r="292" spans="1:29" ht="12.75" customHeight="1" x14ac:dyDescent="0.2">
      <c r="A292" s="107"/>
      <c r="B292" s="79"/>
      <c r="C292" s="95" t="s">
        <v>306</v>
      </c>
      <c r="D292" s="201"/>
      <c r="E292" s="2" t="s">
        <v>305</v>
      </c>
      <c r="F292" s="209">
        <v>1750</v>
      </c>
      <c r="G292" s="209">
        <v>91</v>
      </c>
      <c r="H292" s="209">
        <v>1750</v>
      </c>
      <c r="I292" s="209">
        <v>87</v>
      </c>
      <c r="J292" s="209">
        <v>1750</v>
      </c>
      <c r="K292" s="209">
        <v>89</v>
      </c>
      <c r="L292" s="209">
        <v>1738</v>
      </c>
      <c r="M292" s="209">
        <v>81</v>
      </c>
      <c r="N292" s="209">
        <v>1750</v>
      </c>
      <c r="O292" s="209">
        <v>80</v>
      </c>
      <c r="P292" s="67"/>
      <c r="Q292" s="67"/>
      <c r="R292" s="67"/>
      <c r="S292" s="2"/>
      <c r="T292" s="2"/>
      <c r="AA292" s="57"/>
      <c r="AC292" s="1"/>
    </row>
    <row r="293" spans="1:29" ht="12.75" customHeight="1" x14ac:dyDescent="0.2">
      <c r="A293" s="107"/>
      <c r="B293" s="79"/>
      <c r="C293" s="95" t="s">
        <v>304</v>
      </c>
      <c r="D293" s="201"/>
      <c r="E293" s="2" t="s">
        <v>303</v>
      </c>
      <c r="F293" s="209">
        <v>3536</v>
      </c>
      <c r="G293" s="209">
        <v>93</v>
      </c>
      <c r="H293" s="209">
        <v>3536</v>
      </c>
      <c r="I293" s="209">
        <v>91</v>
      </c>
      <c r="J293" s="209">
        <v>3536</v>
      </c>
      <c r="K293" s="209">
        <v>91</v>
      </c>
      <c r="L293" s="209">
        <v>3536</v>
      </c>
      <c r="M293" s="209">
        <v>84</v>
      </c>
      <c r="N293" s="209">
        <v>3536</v>
      </c>
      <c r="O293" s="209">
        <v>86</v>
      </c>
      <c r="P293" s="67"/>
      <c r="Q293" s="67"/>
      <c r="R293" s="67"/>
      <c r="S293" s="2"/>
      <c r="T293" s="2"/>
      <c r="AA293" s="57"/>
      <c r="AC293" s="1"/>
    </row>
    <row r="294" spans="1:29" ht="12.75" customHeight="1" x14ac:dyDescent="0.2">
      <c r="A294" s="107"/>
      <c r="B294" s="79"/>
      <c r="C294" s="95" t="s">
        <v>302</v>
      </c>
      <c r="D294" s="201"/>
      <c r="E294" s="2" t="s">
        <v>301</v>
      </c>
      <c r="F294" s="209">
        <v>1660</v>
      </c>
      <c r="G294" s="209">
        <v>95</v>
      </c>
      <c r="H294" s="209">
        <v>1660</v>
      </c>
      <c r="I294" s="209">
        <v>92</v>
      </c>
      <c r="J294" s="209">
        <v>1660</v>
      </c>
      <c r="K294" s="209">
        <v>92</v>
      </c>
      <c r="L294" s="209">
        <v>1660</v>
      </c>
      <c r="M294" s="209">
        <v>88</v>
      </c>
      <c r="N294" s="209">
        <v>1660</v>
      </c>
      <c r="O294" s="209">
        <v>88</v>
      </c>
      <c r="P294" s="67"/>
      <c r="Q294" s="67"/>
      <c r="R294" s="67"/>
      <c r="S294" s="2"/>
      <c r="T294" s="2"/>
      <c r="AA294" s="57"/>
      <c r="AC294" s="1"/>
    </row>
    <row r="295" spans="1:29" ht="12.75" customHeight="1" x14ac:dyDescent="0.2">
      <c r="A295" s="107"/>
      <c r="B295" s="79"/>
      <c r="C295" s="95" t="s">
        <v>300</v>
      </c>
      <c r="D295" s="201"/>
      <c r="E295" s="2" t="s">
        <v>299</v>
      </c>
      <c r="F295" s="209">
        <v>2103</v>
      </c>
      <c r="G295" s="209">
        <v>94</v>
      </c>
      <c r="H295" s="209">
        <v>2103</v>
      </c>
      <c r="I295" s="209">
        <v>91</v>
      </c>
      <c r="J295" s="209">
        <v>2103</v>
      </c>
      <c r="K295" s="209">
        <v>92</v>
      </c>
      <c r="L295" s="209">
        <v>2097</v>
      </c>
      <c r="M295" s="209">
        <v>85</v>
      </c>
      <c r="N295" s="209">
        <v>2103</v>
      </c>
      <c r="O295" s="209">
        <v>87</v>
      </c>
      <c r="P295" s="67"/>
      <c r="Q295" s="67"/>
      <c r="R295" s="67"/>
      <c r="S295" s="2"/>
      <c r="T295" s="2"/>
      <c r="AA295" s="57"/>
      <c r="AC295" s="1"/>
    </row>
    <row r="296" spans="1:29" ht="12.75" customHeight="1" x14ac:dyDescent="0.2">
      <c r="A296" s="107"/>
      <c r="B296" s="79"/>
      <c r="C296" s="95" t="s">
        <v>298</v>
      </c>
      <c r="D296" s="201"/>
      <c r="E296" s="2" t="s">
        <v>297</v>
      </c>
      <c r="F296" s="209">
        <v>3017</v>
      </c>
      <c r="G296" s="209">
        <v>89</v>
      </c>
      <c r="H296" s="209">
        <v>3017</v>
      </c>
      <c r="I296" s="209">
        <v>86</v>
      </c>
      <c r="J296" s="209">
        <v>3017</v>
      </c>
      <c r="K296" s="209">
        <v>88</v>
      </c>
      <c r="L296" s="209">
        <v>3017</v>
      </c>
      <c r="M296" s="209">
        <v>81</v>
      </c>
      <c r="N296" s="209">
        <v>3017</v>
      </c>
      <c r="O296" s="209">
        <v>82</v>
      </c>
      <c r="P296" s="67"/>
      <c r="Q296" s="67"/>
      <c r="R296" s="67"/>
      <c r="S296" s="2"/>
      <c r="T296" s="2"/>
      <c r="AA296" s="57"/>
      <c r="AC296" s="1"/>
    </row>
    <row r="297" spans="1:29" ht="12.75" customHeight="1" x14ac:dyDescent="0.2">
      <c r="A297" s="107"/>
      <c r="B297" s="79"/>
      <c r="C297" s="99"/>
      <c r="D297" s="201"/>
      <c r="E297" s="2"/>
      <c r="F297" s="10"/>
      <c r="G297" s="10"/>
      <c r="H297" s="10"/>
      <c r="I297" s="10"/>
      <c r="J297" s="10"/>
      <c r="K297" s="10"/>
      <c r="L297" s="10"/>
      <c r="M297" s="10"/>
      <c r="N297" s="94"/>
      <c r="O297" s="93"/>
      <c r="P297" s="67"/>
      <c r="Q297" s="67"/>
      <c r="R297" s="67"/>
      <c r="S297" s="2"/>
      <c r="T297" s="2"/>
      <c r="AA297" s="57"/>
      <c r="AC297" s="1"/>
    </row>
    <row r="298" spans="1:29" s="47" customFormat="1" ht="12.75" customHeight="1" x14ac:dyDescent="0.2">
      <c r="A298" s="106" t="s">
        <v>22</v>
      </c>
      <c r="B298" s="105" t="s">
        <v>21</v>
      </c>
      <c r="C298" s="28" t="s">
        <v>296</v>
      </c>
      <c r="D298" s="28"/>
      <c r="E298" s="28"/>
      <c r="F298" s="209">
        <v>87089</v>
      </c>
      <c r="G298" s="209">
        <v>90</v>
      </c>
      <c r="H298" s="209">
        <v>87081</v>
      </c>
      <c r="I298" s="209">
        <v>86</v>
      </c>
      <c r="J298" s="209">
        <v>87088</v>
      </c>
      <c r="K298" s="209">
        <v>87</v>
      </c>
      <c r="L298" s="209">
        <v>87087</v>
      </c>
      <c r="M298" s="209">
        <v>76</v>
      </c>
      <c r="N298" s="209">
        <v>87080</v>
      </c>
      <c r="O298" s="209">
        <v>80</v>
      </c>
      <c r="P298" s="101"/>
      <c r="Q298" s="101"/>
      <c r="R298" s="101"/>
      <c r="S298" s="28"/>
      <c r="T298" s="28"/>
      <c r="AA298" s="100"/>
    </row>
    <row r="299" spans="1:29" ht="12.75" customHeight="1" x14ac:dyDescent="0.2">
      <c r="A299" s="107"/>
      <c r="B299" s="79"/>
      <c r="C299" s="99"/>
      <c r="D299" s="96"/>
      <c r="E299" s="28"/>
      <c r="F299" s="10"/>
      <c r="G299" s="10"/>
      <c r="H299" s="10"/>
      <c r="I299" s="10"/>
      <c r="J299" s="10"/>
      <c r="K299" s="10"/>
      <c r="L299" s="10"/>
      <c r="M299" s="10"/>
      <c r="N299" s="94"/>
      <c r="O299" s="93"/>
      <c r="P299" s="67"/>
      <c r="Q299" s="67"/>
      <c r="R299" s="67"/>
      <c r="S299" s="2"/>
      <c r="T299" s="2"/>
      <c r="AA299" s="57"/>
      <c r="AC299" s="1"/>
    </row>
    <row r="300" spans="1:29" ht="12.75" customHeight="1" x14ac:dyDescent="0.2">
      <c r="A300" s="107"/>
      <c r="B300" s="79"/>
      <c r="C300" s="97" t="s">
        <v>295</v>
      </c>
      <c r="D300" s="96"/>
      <c r="E300" s="28" t="s">
        <v>294</v>
      </c>
      <c r="F300" s="209">
        <v>1227</v>
      </c>
      <c r="G300" s="209">
        <v>89</v>
      </c>
      <c r="H300" s="209">
        <v>1227</v>
      </c>
      <c r="I300" s="209">
        <v>86</v>
      </c>
      <c r="J300" s="209">
        <v>1227</v>
      </c>
      <c r="K300" s="209">
        <v>85</v>
      </c>
      <c r="L300" s="209">
        <v>1227</v>
      </c>
      <c r="M300" s="209">
        <v>75</v>
      </c>
      <c r="N300" s="209">
        <v>1227</v>
      </c>
      <c r="O300" s="209">
        <v>78</v>
      </c>
      <c r="P300" s="67"/>
      <c r="Q300" s="67"/>
      <c r="R300" s="67"/>
      <c r="S300" s="2"/>
      <c r="T300" s="2"/>
      <c r="AA300" s="57"/>
      <c r="AC300" s="1"/>
    </row>
    <row r="301" spans="1:29" ht="12.75" customHeight="1" x14ac:dyDescent="0.2">
      <c r="A301" s="107"/>
      <c r="B301" s="79"/>
      <c r="C301" s="97" t="s">
        <v>293</v>
      </c>
      <c r="D301" s="96"/>
      <c r="E301" s="28" t="s">
        <v>292</v>
      </c>
      <c r="F301" s="209">
        <v>2288</v>
      </c>
      <c r="G301" s="209">
        <v>91</v>
      </c>
      <c r="H301" s="209">
        <v>2288</v>
      </c>
      <c r="I301" s="209">
        <v>86</v>
      </c>
      <c r="J301" s="209">
        <v>2288</v>
      </c>
      <c r="K301" s="209">
        <v>88</v>
      </c>
      <c r="L301" s="209">
        <v>2288</v>
      </c>
      <c r="M301" s="209">
        <v>77</v>
      </c>
      <c r="N301" s="209">
        <v>2288</v>
      </c>
      <c r="O301" s="209">
        <v>81</v>
      </c>
      <c r="P301" s="67"/>
      <c r="Q301" s="67"/>
      <c r="R301" s="67"/>
      <c r="S301" s="2"/>
      <c r="T301" s="2"/>
      <c r="AA301" s="57"/>
      <c r="AC301" s="1"/>
    </row>
    <row r="302" spans="1:29" ht="12.75" customHeight="1" x14ac:dyDescent="0.2">
      <c r="A302" s="107"/>
      <c r="B302" s="79"/>
      <c r="C302" s="97" t="s">
        <v>291</v>
      </c>
      <c r="D302" s="96"/>
      <c r="E302" s="28" t="s">
        <v>290</v>
      </c>
      <c r="F302" s="209">
        <v>1237</v>
      </c>
      <c r="G302" s="209">
        <v>89</v>
      </c>
      <c r="H302" s="209">
        <v>1237</v>
      </c>
      <c r="I302" s="209">
        <v>83</v>
      </c>
      <c r="J302" s="209">
        <v>1237</v>
      </c>
      <c r="K302" s="209">
        <v>84</v>
      </c>
      <c r="L302" s="209">
        <v>1237</v>
      </c>
      <c r="M302" s="209">
        <v>72</v>
      </c>
      <c r="N302" s="209">
        <v>1237</v>
      </c>
      <c r="O302" s="209">
        <v>75</v>
      </c>
      <c r="P302" s="67"/>
      <c r="Q302" s="67"/>
      <c r="R302" s="67"/>
      <c r="S302" s="2"/>
      <c r="T302" s="2"/>
      <c r="AA302" s="57"/>
      <c r="AC302" s="1"/>
    </row>
    <row r="303" spans="1:29" ht="12.75" customHeight="1" x14ac:dyDescent="0.2">
      <c r="A303" s="107"/>
      <c r="B303" s="79"/>
      <c r="C303" s="97" t="s">
        <v>289</v>
      </c>
      <c r="D303" s="96"/>
      <c r="E303" s="28" t="s">
        <v>288</v>
      </c>
      <c r="F303" s="209">
        <v>3053</v>
      </c>
      <c r="G303" s="209">
        <v>86</v>
      </c>
      <c r="H303" s="209">
        <v>3052</v>
      </c>
      <c r="I303" s="209">
        <v>84</v>
      </c>
      <c r="J303" s="209">
        <v>3053</v>
      </c>
      <c r="K303" s="209">
        <v>82</v>
      </c>
      <c r="L303" s="209">
        <v>3052</v>
      </c>
      <c r="M303" s="209">
        <v>72</v>
      </c>
      <c r="N303" s="209">
        <v>3052</v>
      </c>
      <c r="O303" s="209">
        <v>75</v>
      </c>
      <c r="P303" s="67"/>
      <c r="Q303" s="67"/>
      <c r="R303" s="67"/>
      <c r="S303" s="2"/>
      <c r="T303" s="2"/>
      <c r="AA303" s="57"/>
      <c r="AC303" s="1"/>
    </row>
    <row r="304" spans="1:29" ht="12.75" customHeight="1" x14ac:dyDescent="0.2">
      <c r="A304" s="107"/>
      <c r="B304" s="79"/>
      <c r="C304" s="97" t="s">
        <v>287</v>
      </c>
      <c r="D304" s="96"/>
      <c r="E304" s="28" t="s">
        <v>286</v>
      </c>
      <c r="F304" s="209">
        <v>3151</v>
      </c>
      <c r="G304" s="209">
        <v>90</v>
      </c>
      <c r="H304" s="209">
        <v>3151</v>
      </c>
      <c r="I304" s="209">
        <v>85</v>
      </c>
      <c r="J304" s="209">
        <v>3151</v>
      </c>
      <c r="K304" s="209">
        <v>87</v>
      </c>
      <c r="L304" s="209">
        <v>3151</v>
      </c>
      <c r="M304" s="209">
        <v>80</v>
      </c>
      <c r="N304" s="209">
        <v>3151</v>
      </c>
      <c r="O304" s="209">
        <v>79</v>
      </c>
      <c r="P304" s="67"/>
      <c r="Q304" s="67"/>
      <c r="R304" s="67"/>
      <c r="S304" s="2"/>
      <c r="T304" s="2"/>
      <c r="AA304" s="57"/>
      <c r="AC304" s="1"/>
    </row>
    <row r="305" spans="1:29" ht="12.75" customHeight="1" x14ac:dyDescent="0.2">
      <c r="A305" s="107"/>
      <c r="B305" s="79"/>
      <c r="C305" s="97" t="s">
        <v>285</v>
      </c>
      <c r="D305" s="96"/>
      <c r="E305" s="28" t="s">
        <v>284</v>
      </c>
      <c r="F305" s="209">
        <v>1837</v>
      </c>
      <c r="G305" s="209">
        <v>90</v>
      </c>
      <c r="H305" s="209">
        <v>1837</v>
      </c>
      <c r="I305" s="209">
        <v>83</v>
      </c>
      <c r="J305" s="209">
        <v>1837</v>
      </c>
      <c r="K305" s="209">
        <v>85</v>
      </c>
      <c r="L305" s="209">
        <v>1837</v>
      </c>
      <c r="M305" s="209">
        <v>73</v>
      </c>
      <c r="N305" s="209">
        <v>1837</v>
      </c>
      <c r="O305" s="209">
        <v>75</v>
      </c>
      <c r="P305" s="67"/>
      <c r="Q305" s="67"/>
      <c r="R305" s="67"/>
      <c r="S305" s="2"/>
      <c r="T305" s="2"/>
      <c r="AA305" s="57"/>
      <c r="AC305" s="1"/>
    </row>
    <row r="306" spans="1:29" ht="12.75" customHeight="1" x14ac:dyDescent="0.2">
      <c r="A306" s="107"/>
      <c r="B306" s="79"/>
      <c r="C306" s="97" t="s">
        <v>283</v>
      </c>
      <c r="D306" s="96"/>
      <c r="E306" s="28" t="s">
        <v>282</v>
      </c>
      <c r="F306" s="209">
        <v>1550</v>
      </c>
      <c r="G306" s="209">
        <v>86</v>
      </c>
      <c r="H306" s="209">
        <v>1550</v>
      </c>
      <c r="I306" s="209">
        <v>83</v>
      </c>
      <c r="J306" s="209">
        <v>1550</v>
      </c>
      <c r="K306" s="209">
        <v>83</v>
      </c>
      <c r="L306" s="209">
        <v>1550</v>
      </c>
      <c r="M306" s="209">
        <v>73</v>
      </c>
      <c r="N306" s="209">
        <v>1550</v>
      </c>
      <c r="O306" s="209">
        <v>76</v>
      </c>
      <c r="P306" s="67"/>
      <c r="Q306" s="67"/>
      <c r="R306" s="67"/>
      <c r="S306" s="2"/>
      <c r="T306" s="2"/>
      <c r="AA306" s="57"/>
      <c r="AC306" s="1"/>
    </row>
    <row r="307" spans="1:29" ht="12.75" customHeight="1" x14ac:dyDescent="0.2">
      <c r="A307" s="107"/>
      <c r="B307" s="79"/>
      <c r="C307" s="97" t="s">
        <v>281</v>
      </c>
      <c r="D307" s="96"/>
      <c r="E307" s="28" t="s">
        <v>280</v>
      </c>
      <c r="F307" s="209">
        <v>1825</v>
      </c>
      <c r="G307" s="209">
        <v>87</v>
      </c>
      <c r="H307" s="209">
        <v>1825</v>
      </c>
      <c r="I307" s="209">
        <v>86</v>
      </c>
      <c r="J307" s="209">
        <v>1825</v>
      </c>
      <c r="K307" s="209">
        <v>85</v>
      </c>
      <c r="L307" s="209">
        <v>1825</v>
      </c>
      <c r="M307" s="209">
        <v>78</v>
      </c>
      <c r="N307" s="209">
        <v>1825</v>
      </c>
      <c r="O307" s="209">
        <v>78</v>
      </c>
      <c r="P307" s="67"/>
      <c r="Q307" s="67"/>
      <c r="R307" s="67"/>
      <c r="S307" s="2"/>
      <c r="T307" s="2"/>
      <c r="AA307" s="57"/>
      <c r="AC307" s="1"/>
    </row>
    <row r="308" spans="1:29" ht="12.75" customHeight="1" x14ac:dyDescent="0.2">
      <c r="A308" s="107"/>
      <c r="B308" s="79"/>
      <c r="C308" s="97" t="s">
        <v>279</v>
      </c>
      <c r="D308" s="96"/>
      <c r="E308" s="28" t="s">
        <v>278</v>
      </c>
      <c r="F308" s="209">
        <v>2164</v>
      </c>
      <c r="G308" s="209">
        <v>89</v>
      </c>
      <c r="H308" s="209">
        <v>2164</v>
      </c>
      <c r="I308" s="209">
        <v>87</v>
      </c>
      <c r="J308" s="209">
        <v>2164</v>
      </c>
      <c r="K308" s="209">
        <v>87</v>
      </c>
      <c r="L308" s="209">
        <v>2163</v>
      </c>
      <c r="M308" s="209">
        <v>76</v>
      </c>
      <c r="N308" s="209">
        <v>2164</v>
      </c>
      <c r="O308" s="209">
        <v>81</v>
      </c>
      <c r="P308" s="67"/>
      <c r="Q308" s="67"/>
      <c r="R308" s="67"/>
      <c r="S308" s="2"/>
      <c r="T308" s="2"/>
      <c r="AA308" s="57"/>
      <c r="AC308" s="1"/>
    </row>
    <row r="309" spans="1:29" ht="12.75" customHeight="1" x14ac:dyDescent="0.2">
      <c r="A309" s="107"/>
      <c r="B309" s="79"/>
      <c r="C309" s="97" t="s">
        <v>277</v>
      </c>
      <c r="D309" s="96"/>
      <c r="E309" s="28" t="s">
        <v>276</v>
      </c>
      <c r="F309" s="209">
        <v>1649</v>
      </c>
      <c r="G309" s="209">
        <v>93</v>
      </c>
      <c r="H309" s="209">
        <v>1649</v>
      </c>
      <c r="I309" s="209">
        <v>89</v>
      </c>
      <c r="J309" s="209">
        <v>1649</v>
      </c>
      <c r="K309" s="209">
        <v>88</v>
      </c>
      <c r="L309" s="209">
        <v>1649</v>
      </c>
      <c r="M309" s="209">
        <v>77</v>
      </c>
      <c r="N309" s="209">
        <v>1649</v>
      </c>
      <c r="O309" s="209">
        <v>83</v>
      </c>
      <c r="P309" s="67"/>
      <c r="Q309" s="67"/>
      <c r="R309" s="67"/>
      <c r="S309" s="2"/>
      <c r="T309" s="2"/>
      <c r="AA309" s="57"/>
      <c r="AC309" s="1"/>
    </row>
    <row r="310" spans="1:29" ht="12.75" customHeight="1" x14ac:dyDescent="0.2">
      <c r="A310" s="107"/>
      <c r="B310" s="79"/>
      <c r="C310" s="97" t="s">
        <v>275</v>
      </c>
      <c r="D310" s="96"/>
      <c r="E310" s="28" t="s">
        <v>274</v>
      </c>
      <c r="F310" s="209">
        <v>1341</v>
      </c>
      <c r="G310" s="209">
        <v>92</v>
      </c>
      <c r="H310" s="209">
        <v>1341</v>
      </c>
      <c r="I310" s="209">
        <v>88</v>
      </c>
      <c r="J310" s="209">
        <v>1341</v>
      </c>
      <c r="K310" s="209">
        <v>90</v>
      </c>
      <c r="L310" s="209">
        <v>1341</v>
      </c>
      <c r="M310" s="209">
        <v>80</v>
      </c>
      <c r="N310" s="209">
        <v>1341</v>
      </c>
      <c r="O310" s="209">
        <v>83</v>
      </c>
      <c r="P310" s="67"/>
      <c r="Q310" s="67"/>
      <c r="R310" s="67"/>
      <c r="S310" s="2"/>
      <c r="T310" s="2"/>
      <c r="AA310" s="57"/>
      <c r="AC310" s="1"/>
    </row>
    <row r="311" spans="1:29" ht="12.75" customHeight="1" x14ac:dyDescent="0.2">
      <c r="A311" s="107"/>
      <c r="B311" s="79"/>
      <c r="C311" s="97" t="s">
        <v>273</v>
      </c>
      <c r="D311" s="96"/>
      <c r="E311" s="28" t="s">
        <v>272</v>
      </c>
      <c r="F311" s="209">
        <v>1731</v>
      </c>
      <c r="G311" s="209">
        <v>93</v>
      </c>
      <c r="H311" s="209">
        <v>1731</v>
      </c>
      <c r="I311" s="209">
        <v>90</v>
      </c>
      <c r="J311" s="209">
        <v>1731</v>
      </c>
      <c r="K311" s="209">
        <v>90</v>
      </c>
      <c r="L311" s="209">
        <v>1731</v>
      </c>
      <c r="M311" s="209">
        <v>83</v>
      </c>
      <c r="N311" s="209">
        <v>1731</v>
      </c>
      <c r="O311" s="209">
        <v>85</v>
      </c>
      <c r="P311" s="67"/>
      <c r="Q311" s="67"/>
      <c r="R311" s="67"/>
      <c r="S311" s="2"/>
      <c r="T311" s="2"/>
      <c r="AA311" s="57"/>
      <c r="AC311" s="1"/>
    </row>
    <row r="312" spans="1:29" ht="12.75" customHeight="1" x14ac:dyDescent="0.2">
      <c r="A312" s="107"/>
      <c r="B312" s="79"/>
      <c r="C312" s="98"/>
      <c r="D312" s="201"/>
      <c r="E312" s="2"/>
      <c r="F312" s="10"/>
      <c r="G312" s="10"/>
      <c r="H312" s="10"/>
      <c r="I312" s="10"/>
      <c r="J312" s="10"/>
      <c r="K312" s="10"/>
      <c r="L312" s="10"/>
      <c r="M312" s="10"/>
      <c r="N312" s="94"/>
      <c r="O312" s="93"/>
      <c r="P312" s="67"/>
      <c r="Q312" s="67"/>
      <c r="R312" s="67"/>
      <c r="S312" s="2"/>
      <c r="T312" s="2"/>
      <c r="AA312" s="57"/>
      <c r="AC312" s="1"/>
    </row>
    <row r="313" spans="1:29" ht="12.75" customHeight="1" x14ac:dyDescent="0.2">
      <c r="A313" s="107"/>
      <c r="B313" s="79"/>
      <c r="C313" s="97" t="s">
        <v>271</v>
      </c>
      <c r="D313" s="96"/>
      <c r="E313" s="28" t="s">
        <v>270</v>
      </c>
      <c r="F313" s="10"/>
      <c r="G313" s="10"/>
      <c r="H313" s="10"/>
      <c r="I313" s="10"/>
      <c r="J313" s="10"/>
      <c r="K313" s="10"/>
      <c r="L313" s="10"/>
      <c r="M313" s="10"/>
      <c r="N313" s="94"/>
      <c r="O313" s="93"/>
      <c r="P313" s="67"/>
      <c r="Q313" s="67"/>
      <c r="R313" s="67"/>
      <c r="S313" s="2"/>
      <c r="T313" s="2"/>
      <c r="AA313" s="57"/>
      <c r="AC313" s="1"/>
    </row>
    <row r="314" spans="1:29" ht="12.75" customHeight="1" x14ac:dyDescent="0.2">
      <c r="A314" s="107"/>
      <c r="B314" s="79"/>
      <c r="C314" s="95" t="s">
        <v>269</v>
      </c>
      <c r="D314" s="201"/>
      <c r="E314" s="2" t="s">
        <v>268</v>
      </c>
      <c r="F314" s="209">
        <v>1946</v>
      </c>
      <c r="G314" s="209">
        <v>91</v>
      </c>
      <c r="H314" s="209">
        <v>1946</v>
      </c>
      <c r="I314" s="209">
        <v>86</v>
      </c>
      <c r="J314" s="209">
        <v>1946</v>
      </c>
      <c r="K314" s="209">
        <v>87</v>
      </c>
      <c r="L314" s="209">
        <v>1946</v>
      </c>
      <c r="M314" s="209">
        <v>76</v>
      </c>
      <c r="N314" s="209">
        <v>1946</v>
      </c>
      <c r="O314" s="209">
        <v>80</v>
      </c>
      <c r="P314" s="67"/>
      <c r="Q314" s="67"/>
      <c r="R314" s="67"/>
      <c r="S314" s="2"/>
      <c r="T314" s="2"/>
      <c r="AA314" s="57"/>
      <c r="AC314" s="1"/>
    </row>
    <row r="315" spans="1:29" ht="12.75" customHeight="1" x14ac:dyDescent="0.2">
      <c r="A315" s="107"/>
      <c r="B315" s="79"/>
      <c r="C315" s="95" t="s">
        <v>267</v>
      </c>
      <c r="D315" s="201"/>
      <c r="E315" s="2" t="s">
        <v>266</v>
      </c>
      <c r="F315" s="209">
        <v>978</v>
      </c>
      <c r="G315" s="209">
        <v>93</v>
      </c>
      <c r="H315" s="209">
        <v>978</v>
      </c>
      <c r="I315" s="209">
        <v>88</v>
      </c>
      <c r="J315" s="209">
        <v>978</v>
      </c>
      <c r="K315" s="209">
        <v>90</v>
      </c>
      <c r="L315" s="209">
        <v>978</v>
      </c>
      <c r="M315" s="209">
        <v>84</v>
      </c>
      <c r="N315" s="209">
        <v>978</v>
      </c>
      <c r="O315" s="209">
        <v>85</v>
      </c>
      <c r="P315" s="67"/>
      <c r="Q315" s="67"/>
      <c r="R315" s="67"/>
      <c r="S315" s="2"/>
      <c r="T315" s="2"/>
      <c r="AA315" s="57"/>
      <c r="AC315" s="1"/>
    </row>
    <row r="316" spans="1:29" ht="12.75" customHeight="1" x14ac:dyDescent="0.2">
      <c r="A316" s="107"/>
      <c r="B316" s="79"/>
      <c r="C316" s="95" t="s">
        <v>265</v>
      </c>
      <c r="D316" s="201"/>
      <c r="E316" s="2" t="s">
        <v>264</v>
      </c>
      <c r="F316" s="209">
        <v>553</v>
      </c>
      <c r="G316" s="209">
        <v>92</v>
      </c>
      <c r="H316" s="209">
        <v>553</v>
      </c>
      <c r="I316" s="209">
        <v>86</v>
      </c>
      <c r="J316" s="209">
        <v>553</v>
      </c>
      <c r="K316" s="209">
        <v>89</v>
      </c>
      <c r="L316" s="209">
        <v>553</v>
      </c>
      <c r="M316" s="209">
        <v>78</v>
      </c>
      <c r="N316" s="209">
        <v>553</v>
      </c>
      <c r="O316" s="209">
        <v>80</v>
      </c>
      <c r="P316" s="67"/>
      <c r="Q316" s="67"/>
      <c r="R316" s="67"/>
      <c r="S316" s="2"/>
      <c r="T316" s="2"/>
      <c r="AA316" s="57"/>
      <c r="AC316" s="1"/>
    </row>
    <row r="317" spans="1:29" ht="12.75" customHeight="1" x14ac:dyDescent="0.2">
      <c r="A317" s="107"/>
      <c r="B317" s="79"/>
      <c r="C317" s="95" t="s">
        <v>263</v>
      </c>
      <c r="D317" s="201"/>
      <c r="E317" s="2" t="s">
        <v>262</v>
      </c>
      <c r="F317" s="209">
        <v>1907</v>
      </c>
      <c r="G317" s="209">
        <v>89</v>
      </c>
      <c r="H317" s="209">
        <v>1906</v>
      </c>
      <c r="I317" s="209">
        <v>83</v>
      </c>
      <c r="J317" s="209">
        <v>1907</v>
      </c>
      <c r="K317" s="209">
        <v>87</v>
      </c>
      <c r="L317" s="209">
        <v>1907</v>
      </c>
      <c r="M317" s="209">
        <v>79</v>
      </c>
      <c r="N317" s="209">
        <v>1906</v>
      </c>
      <c r="O317" s="209">
        <v>79</v>
      </c>
      <c r="P317" s="67"/>
      <c r="Q317" s="67"/>
      <c r="R317" s="67"/>
      <c r="S317" s="2"/>
      <c r="T317" s="2"/>
      <c r="AA317" s="57"/>
      <c r="AC317" s="1"/>
    </row>
    <row r="318" spans="1:29" ht="12.75" customHeight="1" x14ac:dyDescent="0.2">
      <c r="A318" s="107"/>
      <c r="B318" s="79"/>
      <c r="C318" s="95"/>
      <c r="D318" s="201"/>
      <c r="E318" s="2"/>
      <c r="F318" s="10"/>
      <c r="G318" s="10"/>
      <c r="H318" s="10"/>
      <c r="I318" s="10"/>
      <c r="J318" s="10"/>
      <c r="K318" s="10"/>
      <c r="L318" s="10"/>
      <c r="M318" s="10"/>
      <c r="N318" s="94"/>
      <c r="O318" s="93"/>
      <c r="P318" s="67"/>
      <c r="Q318" s="67"/>
      <c r="R318" s="67"/>
      <c r="S318" s="2"/>
      <c r="T318" s="2"/>
      <c r="AA318" s="57"/>
      <c r="AC318" s="1"/>
    </row>
    <row r="319" spans="1:29" ht="12.75" customHeight="1" x14ac:dyDescent="0.2">
      <c r="A319" s="107"/>
      <c r="B319" s="79"/>
      <c r="C319" s="97" t="s">
        <v>261</v>
      </c>
      <c r="D319" s="96"/>
      <c r="E319" s="28" t="s">
        <v>260</v>
      </c>
      <c r="F319" s="10"/>
      <c r="G319" s="10"/>
      <c r="H319" s="10"/>
      <c r="I319" s="10"/>
      <c r="J319" s="10"/>
      <c r="K319" s="10"/>
      <c r="L319" s="10"/>
      <c r="M319" s="10"/>
      <c r="N319" s="94"/>
      <c r="O319" s="93"/>
      <c r="P319" s="67"/>
      <c r="Q319" s="67"/>
      <c r="R319" s="67"/>
      <c r="S319" s="2"/>
      <c r="T319" s="2"/>
      <c r="AA319" s="57"/>
      <c r="AC319" s="1"/>
    </row>
    <row r="320" spans="1:29" ht="12.75" customHeight="1" x14ac:dyDescent="0.2">
      <c r="A320" s="107"/>
      <c r="B320" s="79"/>
      <c r="C320" s="95" t="s">
        <v>259</v>
      </c>
      <c r="D320" s="201"/>
      <c r="E320" s="2" t="s">
        <v>258</v>
      </c>
      <c r="F320" s="209">
        <v>909</v>
      </c>
      <c r="G320" s="209">
        <v>85</v>
      </c>
      <c r="H320" s="209">
        <v>907</v>
      </c>
      <c r="I320" s="209">
        <v>83</v>
      </c>
      <c r="J320" s="209">
        <v>909</v>
      </c>
      <c r="K320" s="209">
        <v>83</v>
      </c>
      <c r="L320" s="209">
        <v>909</v>
      </c>
      <c r="M320" s="209">
        <v>73</v>
      </c>
      <c r="N320" s="209">
        <v>907</v>
      </c>
      <c r="O320" s="209">
        <v>75</v>
      </c>
      <c r="P320" s="67"/>
      <c r="Q320" s="67"/>
      <c r="R320" s="67"/>
      <c r="S320" s="2"/>
      <c r="T320" s="2"/>
      <c r="AA320" s="57"/>
      <c r="AC320" s="1"/>
    </row>
    <row r="321" spans="1:29" ht="12.75" customHeight="1" x14ac:dyDescent="0.2">
      <c r="A321" s="107"/>
      <c r="B321" s="79"/>
      <c r="C321" s="95" t="s">
        <v>257</v>
      </c>
      <c r="D321" s="201"/>
      <c r="E321" s="2" t="s">
        <v>256</v>
      </c>
      <c r="F321" s="209">
        <v>888</v>
      </c>
      <c r="G321" s="209">
        <v>87</v>
      </c>
      <c r="H321" s="209">
        <v>888</v>
      </c>
      <c r="I321" s="209">
        <v>83</v>
      </c>
      <c r="J321" s="209">
        <v>888</v>
      </c>
      <c r="K321" s="209">
        <v>83</v>
      </c>
      <c r="L321" s="209">
        <v>888</v>
      </c>
      <c r="M321" s="209">
        <v>72</v>
      </c>
      <c r="N321" s="209">
        <v>888</v>
      </c>
      <c r="O321" s="209">
        <v>75</v>
      </c>
      <c r="P321" s="67"/>
      <c r="Q321" s="67"/>
      <c r="R321" s="67"/>
      <c r="S321" s="2"/>
      <c r="T321" s="2"/>
      <c r="AA321" s="57"/>
      <c r="AC321" s="1"/>
    </row>
    <row r="322" spans="1:29" ht="12.75" customHeight="1" x14ac:dyDescent="0.2">
      <c r="A322" s="107"/>
      <c r="B322" s="79"/>
      <c r="C322" s="95" t="s">
        <v>255</v>
      </c>
      <c r="D322" s="201"/>
      <c r="E322" s="2" t="s">
        <v>254</v>
      </c>
      <c r="F322" s="209">
        <v>950</v>
      </c>
      <c r="G322" s="209">
        <v>90</v>
      </c>
      <c r="H322" s="209">
        <v>950</v>
      </c>
      <c r="I322" s="209">
        <v>86</v>
      </c>
      <c r="J322" s="209">
        <v>950</v>
      </c>
      <c r="K322" s="209">
        <v>86</v>
      </c>
      <c r="L322" s="209">
        <v>950</v>
      </c>
      <c r="M322" s="209">
        <v>76</v>
      </c>
      <c r="N322" s="209">
        <v>950</v>
      </c>
      <c r="O322" s="209">
        <v>79</v>
      </c>
      <c r="P322" s="67"/>
      <c r="Q322" s="67"/>
      <c r="R322" s="67"/>
      <c r="S322" s="2"/>
      <c r="T322" s="2"/>
      <c r="AA322" s="57"/>
      <c r="AC322" s="1"/>
    </row>
    <row r="323" spans="1:29" ht="12.75" customHeight="1" x14ac:dyDescent="0.2">
      <c r="A323" s="107"/>
      <c r="B323" s="79"/>
      <c r="C323" s="95" t="s">
        <v>253</v>
      </c>
      <c r="D323" s="201"/>
      <c r="E323" s="2" t="s">
        <v>252</v>
      </c>
      <c r="F323" s="209">
        <v>768</v>
      </c>
      <c r="G323" s="209">
        <v>88</v>
      </c>
      <c r="H323" s="209">
        <v>768</v>
      </c>
      <c r="I323" s="209">
        <v>84</v>
      </c>
      <c r="J323" s="209">
        <v>768</v>
      </c>
      <c r="K323" s="209">
        <v>84</v>
      </c>
      <c r="L323" s="209">
        <v>768</v>
      </c>
      <c r="M323" s="209">
        <v>74</v>
      </c>
      <c r="N323" s="209">
        <v>768</v>
      </c>
      <c r="O323" s="209">
        <v>78</v>
      </c>
      <c r="P323" s="67"/>
      <c r="Q323" s="67"/>
      <c r="R323" s="67"/>
      <c r="S323" s="2"/>
      <c r="T323" s="2"/>
      <c r="AA323" s="57"/>
      <c r="AC323" s="1"/>
    </row>
    <row r="324" spans="1:29" ht="12.75" customHeight="1" x14ac:dyDescent="0.2">
      <c r="A324" s="107"/>
      <c r="B324" s="79"/>
      <c r="C324" s="95" t="s">
        <v>251</v>
      </c>
      <c r="D324" s="201"/>
      <c r="E324" s="2" t="s">
        <v>250</v>
      </c>
      <c r="F324" s="209">
        <v>1397</v>
      </c>
      <c r="G324" s="209">
        <v>91</v>
      </c>
      <c r="H324" s="209">
        <v>1397</v>
      </c>
      <c r="I324" s="209">
        <v>88</v>
      </c>
      <c r="J324" s="209">
        <v>1397</v>
      </c>
      <c r="K324" s="209">
        <v>87</v>
      </c>
      <c r="L324" s="209">
        <v>1397</v>
      </c>
      <c r="M324" s="209">
        <v>75</v>
      </c>
      <c r="N324" s="209">
        <v>1397</v>
      </c>
      <c r="O324" s="209">
        <v>81</v>
      </c>
      <c r="P324" s="67"/>
      <c r="Q324" s="67"/>
      <c r="R324" s="67"/>
      <c r="S324" s="2"/>
      <c r="T324" s="2"/>
      <c r="AA324" s="57"/>
      <c r="AC324" s="1"/>
    </row>
    <row r="325" spans="1:29" ht="12.75" customHeight="1" x14ac:dyDescent="0.2">
      <c r="A325" s="107"/>
      <c r="B325" s="79"/>
      <c r="C325" s="95"/>
      <c r="D325" s="201"/>
      <c r="E325" s="2"/>
      <c r="F325" s="10"/>
      <c r="G325" s="10"/>
      <c r="H325" s="10"/>
      <c r="I325" s="10"/>
      <c r="J325" s="10"/>
      <c r="K325" s="10"/>
      <c r="L325" s="10"/>
      <c r="M325" s="10"/>
      <c r="N325" s="94"/>
      <c r="O325" s="93"/>
      <c r="P325" s="67"/>
      <c r="Q325" s="67"/>
      <c r="R325" s="67"/>
      <c r="S325" s="2"/>
      <c r="T325" s="2"/>
      <c r="AA325" s="57"/>
      <c r="AC325" s="1"/>
    </row>
    <row r="326" spans="1:29" ht="12.75" customHeight="1" x14ac:dyDescent="0.2">
      <c r="A326" s="107"/>
      <c r="B326" s="79"/>
      <c r="C326" s="97" t="s">
        <v>249</v>
      </c>
      <c r="D326" s="96"/>
      <c r="E326" s="28" t="s">
        <v>248</v>
      </c>
      <c r="F326" s="10"/>
      <c r="G326" s="10"/>
      <c r="H326" s="10"/>
      <c r="I326" s="10"/>
      <c r="J326" s="10"/>
      <c r="K326" s="10"/>
      <c r="L326" s="10"/>
      <c r="M326" s="10"/>
      <c r="N326" s="94"/>
      <c r="O326" s="93"/>
      <c r="P326" s="67"/>
      <c r="Q326" s="67"/>
      <c r="R326" s="67"/>
      <c r="S326" s="2"/>
      <c r="T326" s="2"/>
      <c r="AA326" s="57"/>
      <c r="AC326" s="1"/>
    </row>
    <row r="327" spans="1:29" ht="12.75" customHeight="1" x14ac:dyDescent="0.2">
      <c r="A327" s="107"/>
      <c r="B327" s="79"/>
      <c r="C327" s="95" t="s">
        <v>247</v>
      </c>
      <c r="D327" s="201"/>
      <c r="E327" s="2" t="s">
        <v>246</v>
      </c>
      <c r="F327" s="209">
        <v>1733</v>
      </c>
      <c r="G327" s="209">
        <v>92</v>
      </c>
      <c r="H327" s="209">
        <v>1733</v>
      </c>
      <c r="I327" s="209">
        <v>88</v>
      </c>
      <c r="J327" s="209">
        <v>1733</v>
      </c>
      <c r="K327" s="209">
        <v>89</v>
      </c>
      <c r="L327" s="209">
        <v>1733</v>
      </c>
      <c r="M327" s="209">
        <v>77</v>
      </c>
      <c r="N327" s="209">
        <v>1733</v>
      </c>
      <c r="O327" s="209">
        <v>82</v>
      </c>
      <c r="P327" s="67"/>
      <c r="Q327" s="67"/>
      <c r="R327" s="67"/>
      <c r="S327" s="2"/>
      <c r="T327" s="2"/>
      <c r="AA327" s="57"/>
      <c r="AC327" s="1"/>
    </row>
    <row r="328" spans="1:29" ht="12.75" customHeight="1" x14ac:dyDescent="0.2">
      <c r="A328" s="107"/>
      <c r="B328" s="79"/>
      <c r="C328" s="95" t="s">
        <v>245</v>
      </c>
      <c r="D328" s="201"/>
      <c r="E328" s="2" t="s">
        <v>244</v>
      </c>
      <c r="F328" s="209">
        <v>1117</v>
      </c>
      <c r="G328" s="209">
        <v>93</v>
      </c>
      <c r="H328" s="209">
        <v>1117</v>
      </c>
      <c r="I328" s="209">
        <v>90</v>
      </c>
      <c r="J328" s="209">
        <v>1117</v>
      </c>
      <c r="K328" s="209">
        <v>91</v>
      </c>
      <c r="L328" s="209">
        <v>1117</v>
      </c>
      <c r="M328" s="209">
        <v>80</v>
      </c>
      <c r="N328" s="209">
        <v>1117</v>
      </c>
      <c r="O328" s="209">
        <v>85</v>
      </c>
      <c r="P328" s="67"/>
      <c r="Q328" s="67"/>
      <c r="R328" s="67"/>
      <c r="S328" s="2"/>
      <c r="T328" s="2"/>
      <c r="AA328" s="57"/>
      <c r="AC328" s="1"/>
    </row>
    <row r="329" spans="1:29" ht="12.75" customHeight="1" x14ac:dyDescent="0.2">
      <c r="A329" s="107"/>
      <c r="B329" s="79"/>
      <c r="C329" s="95" t="s">
        <v>243</v>
      </c>
      <c r="D329" s="201"/>
      <c r="E329" s="2" t="s">
        <v>242</v>
      </c>
      <c r="F329" s="209">
        <v>1317</v>
      </c>
      <c r="G329" s="209">
        <v>91</v>
      </c>
      <c r="H329" s="209">
        <v>1317</v>
      </c>
      <c r="I329" s="209">
        <v>89</v>
      </c>
      <c r="J329" s="209">
        <v>1317</v>
      </c>
      <c r="K329" s="209">
        <v>89</v>
      </c>
      <c r="L329" s="209">
        <v>1317</v>
      </c>
      <c r="M329" s="209">
        <v>78</v>
      </c>
      <c r="N329" s="209">
        <v>1317</v>
      </c>
      <c r="O329" s="209">
        <v>83</v>
      </c>
      <c r="P329" s="67"/>
      <c r="Q329" s="67"/>
      <c r="R329" s="67"/>
      <c r="S329" s="2"/>
      <c r="T329" s="2"/>
      <c r="AA329" s="57"/>
      <c r="AC329" s="1"/>
    </row>
    <row r="330" spans="1:29" ht="12.75" customHeight="1" x14ac:dyDescent="0.2">
      <c r="A330" s="107"/>
      <c r="B330" s="79"/>
      <c r="C330" s="95" t="s">
        <v>241</v>
      </c>
      <c r="D330" s="201"/>
      <c r="E330" s="2" t="s">
        <v>240</v>
      </c>
      <c r="F330" s="209">
        <v>1107</v>
      </c>
      <c r="G330" s="209">
        <v>94</v>
      </c>
      <c r="H330" s="209">
        <v>1107</v>
      </c>
      <c r="I330" s="209">
        <v>91</v>
      </c>
      <c r="J330" s="209">
        <v>1107</v>
      </c>
      <c r="K330" s="209">
        <v>91</v>
      </c>
      <c r="L330" s="209">
        <v>1107</v>
      </c>
      <c r="M330" s="209">
        <v>77</v>
      </c>
      <c r="N330" s="209">
        <v>1107</v>
      </c>
      <c r="O330" s="209">
        <v>85</v>
      </c>
      <c r="P330" s="67"/>
      <c r="Q330" s="67"/>
      <c r="R330" s="67"/>
      <c r="S330" s="2"/>
      <c r="T330" s="2"/>
      <c r="AA330" s="57"/>
      <c r="AC330" s="1"/>
    </row>
    <row r="331" spans="1:29" ht="12.75" customHeight="1" x14ac:dyDescent="0.2">
      <c r="A331" s="107"/>
      <c r="B331" s="79"/>
      <c r="C331" s="95" t="s">
        <v>239</v>
      </c>
      <c r="D331" s="201"/>
      <c r="E331" s="2" t="s">
        <v>238</v>
      </c>
      <c r="F331" s="209">
        <v>867</v>
      </c>
      <c r="G331" s="209">
        <v>87</v>
      </c>
      <c r="H331" s="209">
        <v>867</v>
      </c>
      <c r="I331" s="209">
        <v>81</v>
      </c>
      <c r="J331" s="209">
        <v>867</v>
      </c>
      <c r="K331" s="209">
        <v>81</v>
      </c>
      <c r="L331" s="209">
        <v>867</v>
      </c>
      <c r="M331" s="209">
        <v>68</v>
      </c>
      <c r="N331" s="209">
        <v>867</v>
      </c>
      <c r="O331" s="209">
        <v>72</v>
      </c>
      <c r="P331" s="67"/>
      <c r="Q331" s="67"/>
      <c r="R331" s="67"/>
      <c r="S331" s="2"/>
      <c r="T331" s="2"/>
      <c r="AA331" s="57"/>
      <c r="AC331" s="1"/>
    </row>
    <row r="332" spans="1:29" ht="12.75" customHeight="1" x14ac:dyDescent="0.2">
      <c r="A332" s="107"/>
      <c r="B332" s="79"/>
      <c r="C332" s="95" t="s">
        <v>237</v>
      </c>
      <c r="D332" s="201"/>
      <c r="E332" s="2" t="s">
        <v>236</v>
      </c>
      <c r="F332" s="209">
        <v>1009</v>
      </c>
      <c r="G332" s="209">
        <v>92</v>
      </c>
      <c r="H332" s="209">
        <v>1009</v>
      </c>
      <c r="I332" s="209">
        <v>88</v>
      </c>
      <c r="J332" s="209">
        <v>1009</v>
      </c>
      <c r="K332" s="209">
        <v>89</v>
      </c>
      <c r="L332" s="209">
        <v>1009</v>
      </c>
      <c r="M332" s="209">
        <v>80</v>
      </c>
      <c r="N332" s="209">
        <v>1009</v>
      </c>
      <c r="O332" s="209">
        <v>82</v>
      </c>
      <c r="P332" s="67"/>
      <c r="Q332" s="67"/>
      <c r="R332" s="67"/>
      <c r="S332" s="2"/>
      <c r="T332" s="2"/>
      <c r="AA332" s="57"/>
      <c r="AC332" s="1"/>
    </row>
    <row r="333" spans="1:29" ht="12.75" customHeight="1" x14ac:dyDescent="0.2">
      <c r="A333" s="107"/>
      <c r="B333" s="79"/>
      <c r="C333" s="95" t="s">
        <v>235</v>
      </c>
      <c r="D333" s="201"/>
      <c r="E333" s="2" t="s">
        <v>234</v>
      </c>
      <c r="F333" s="209">
        <v>1172</v>
      </c>
      <c r="G333" s="209">
        <v>89</v>
      </c>
      <c r="H333" s="209">
        <v>1172</v>
      </c>
      <c r="I333" s="209">
        <v>83</v>
      </c>
      <c r="J333" s="209">
        <v>1172</v>
      </c>
      <c r="K333" s="209">
        <v>86</v>
      </c>
      <c r="L333" s="209">
        <v>1172</v>
      </c>
      <c r="M333" s="209">
        <v>71</v>
      </c>
      <c r="N333" s="209">
        <v>1172</v>
      </c>
      <c r="O333" s="209">
        <v>77</v>
      </c>
      <c r="P333" s="67"/>
      <c r="Q333" s="67"/>
      <c r="R333" s="67"/>
      <c r="S333" s="2"/>
      <c r="T333" s="2"/>
      <c r="AA333" s="57"/>
      <c r="AC333" s="1"/>
    </row>
    <row r="334" spans="1:29" ht="12.75" customHeight="1" x14ac:dyDescent="0.2">
      <c r="A334" s="107"/>
      <c r="B334" s="79"/>
      <c r="C334" s="95" t="s">
        <v>233</v>
      </c>
      <c r="D334" s="201"/>
      <c r="E334" s="2" t="s">
        <v>232</v>
      </c>
      <c r="F334" s="209">
        <v>1614</v>
      </c>
      <c r="G334" s="209">
        <v>88</v>
      </c>
      <c r="H334" s="209">
        <v>1614</v>
      </c>
      <c r="I334" s="209">
        <v>84</v>
      </c>
      <c r="J334" s="209">
        <v>1614</v>
      </c>
      <c r="K334" s="209">
        <v>87</v>
      </c>
      <c r="L334" s="209">
        <v>1614</v>
      </c>
      <c r="M334" s="209">
        <v>76</v>
      </c>
      <c r="N334" s="209">
        <v>1614</v>
      </c>
      <c r="O334" s="209">
        <v>79</v>
      </c>
      <c r="P334" s="67"/>
      <c r="Q334" s="67"/>
      <c r="R334" s="67"/>
      <c r="S334" s="2"/>
      <c r="T334" s="2"/>
      <c r="AA334" s="57"/>
      <c r="AC334" s="1"/>
    </row>
    <row r="335" spans="1:29" ht="12.75" customHeight="1" x14ac:dyDescent="0.2">
      <c r="A335" s="107"/>
      <c r="B335" s="79"/>
      <c r="C335" s="95" t="s">
        <v>231</v>
      </c>
      <c r="D335" s="201"/>
      <c r="E335" s="2" t="s">
        <v>230</v>
      </c>
      <c r="F335" s="209">
        <v>957</v>
      </c>
      <c r="G335" s="209">
        <v>92</v>
      </c>
      <c r="H335" s="209">
        <v>957</v>
      </c>
      <c r="I335" s="209">
        <v>88</v>
      </c>
      <c r="J335" s="209">
        <v>957</v>
      </c>
      <c r="K335" s="209">
        <v>88</v>
      </c>
      <c r="L335" s="209">
        <v>957</v>
      </c>
      <c r="M335" s="209">
        <v>78</v>
      </c>
      <c r="N335" s="209">
        <v>957</v>
      </c>
      <c r="O335" s="209">
        <v>82</v>
      </c>
      <c r="P335" s="67"/>
      <c r="Q335" s="67"/>
      <c r="R335" s="67"/>
      <c r="S335" s="2"/>
      <c r="T335" s="2"/>
      <c r="AA335" s="57"/>
      <c r="AC335" s="1"/>
    </row>
    <row r="336" spans="1:29" ht="12.75" customHeight="1" x14ac:dyDescent="0.2">
      <c r="A336" s="107"/>
      <c r="B336" s="79"/>
      <c r="C336" s="95" t="s">
        <v>229</v>
      </c>
      <c r="D336" s="201"/>
      <c r="E336" s="2" t="s">
        <v>228</v>
      </c>
      <c r="F336" s="209">
        <v>1178</v>
      </c>
      <c r="G336" s="209">
        <v>93</v>
      </c>
      <c r="H336" s="209">
        <v>1178</v>
      </c>
      <c r="I336" s="209">
        <v>89</v>
      </c>
      <c r="J336" s="209">
        <v>1178</v>
      </c>
      <c r="K336" s="209">
        <v>91</v>
      </c>
      <c r="L336" s="209">
        <v>1178</v>
      </c>
      <c r="M336" s="209">
        <v>79</v>
      </c>
      <c r="N336" s="209">
        <v>1178</v>
      </c>
      <c r="O336" s="209">
        <v>84</v>
      </c>
      <c r="P336" s="67"/>
      <c r="Q336" s="67"/>
      <c r="R336" s="67"/>
      <c r="S336" s="2"/>
      <c r="T336" s="2"/>
      <c r="AA336" s="57"/>
      <c r="AC336" s="1"/>
    </row>
    <row r="337" spans="1:29" ht="12.75" customHeight="1" x14ac:dyDescent="0.2">
      <c r="A337" s="107"/>
      <c r="B337" s="79"/>
      <c r="C337" s="95" t="s">
        <v>227</v>
      </c>
      <c r="D337" s="201"/>
      <c r="E337" s="2" t="s">
        <v>226</v>
      </c>
      <c r="F337" s="209">
        <v>1118</v>
      </c>
      <c r="G337" s="209">
        <v>93</v>
      </c>
      <c r="H337" s="209">
        <v>1117</v>
      </c>
      <c r="I337" s="209">
        <v>89</v>
      </c>
      <c r="J337" s="209">
        <v>1118</v>
      </c>
      <c r="K337" s="209">
        <v>91</v>
      </c>
      <c r="L337" s="209">
        <v>1118</v>
      </c>
      <c r="M337" s="209">
        <v>81</v>
      </c>
      <c r="N337" s="209">
        <v>1117</v>
      </c>
      <c r="O337" s="209">
        <v>84</v>
      </c>
      <c r="P337" s="67"/>
      <c r="Q337" s="67"/>
      <c r="R337" s="67"/>
      <c r="S337" s="2"/>
      <c r="T337" s="2"/>
      <c r="AA337" s="57"/>
      <c r="AC337" s="1"/>
    </row>
    <row r="338" spans="1:29" ht="12.75" customHeight="1" x14ac:dyDescent="0.2">
      <c r="A338" s="107"/>
      <c r="B338" s="79"/>
      <c r="C338" s="95"/>
      <c r="D338" s="201"/>
      <c r="E338" s="2"/>
      <c r="F338" s="10"/>
      <c r="G338" s="10"/>
      <c r="H338" s="10"/>
      <c r="I338" s="10"/>
      <c r="J338" s="10"/>
      <c r="K338" s="10"/>
      <c r="L338" s="10"/>
      <c r="M338" s="10"/>
      <c r="N338" s="94"/>
      <c r="O338" s="93"/>
      <c r="P338" s="67"/>
      <c r="Q338" s="67"/>
      <c r="R338" s="67"/>
      <c r="S338" s="2"/>
      <c r="T338" s="2"/>
      <c r="AA338" s="57"/>
      <c r="AC338" s="1"/>
    </row>
    <row r="339" spans="1:29" ht="12.75" customHeight="1" x14ac:dyDescent="0.2">
      <c r="A339" s="107"/>
      <c r="B339" s="79"/>
      <c r="C339" s="97" t="s">
        <v>225</v>
      </c>
      <c r="D339" s="96"/>
      <c r="E339" s="28" t="s">
        <v>224</v>
      </c>
      <c r="F339" s="10"/>
      <c r="G339" s="10"/>
      <c r="H339" s="10"/>
      <c r="I339" s="10"/>
      <c r="J339" s="10"/>
      <c r="K339" s="10"/>
      <c r="L339" s="10"/>
      <c r="M339" s="10"/>
      <c r="N339" s="94"/>
      <c r="O339" s="93"/>
      <c r="P339" s="67"/>
      <c r="Q339" s="67"/>
      <c r="R339" s="67"/>
      <c r="S339" s="2"/>
      <c r="T339" s="2"/>
      <c r="AA339" s="57"/>
      <c r="AC339" s="1"/>
    </row>
    <row r="340" spans="1:29" ht="12.75" customHeight="1" x14ac:dyDescent="0.2">
      <c r="A340" s="107"/>
      <c r="B340" s="79"/>
      <c r="C340" s="95" t="s">
        <v>223</v>
      </c>
      <c r="D340" s="201"/>
      <c r="E340" s="2" t="s">
        <v>222</v>
      </c>
      <c r="F340" s="209">
        <v>1411</v>
      </c>
      <c r="G340" s="209">
        <v>89</v>
      </c>
      <c r="H340" s="209">
        <v>1411</v>
      </c>
      <c r="I340" s="209">
        <v>86</v>
      </c>
      <c r="J340" s="209">
        <v>1411</v>
      </c>
      <c r="K340" s="209">
        <v>83</v>
      </c>
      <c r="L340" s="209">
        <v>1411</v>
      </c>
      <c r="M340" s="209">
        <v>71</v>
      </c>
      <c r="N340" s="209">
        <v>1411</v>
      </c>
      <c r="O340" s="209">
        <v>78</v>
      </c>
      <c r="P340" s="67"/>
      <c r="Q340" s="67"/>
      <c r="R340" s="67"/>
      <c r="S340" s="2"/>
      <c r="T340" s="2"/>
      <c r="AA340" s="57"/>
      <c r="AC340" s="1"/>
    </row>
    <row r="341" spans="1:29" ht="12.75" customHeight="1" x14ac:dyDescent="0.2">
      <c r="A341" s="107"/>
      <c r="B341" s="79"/>
      <c r="C341" s="95" t="s">
        <v>221</v>
      </c>
      <c r="D341" s="201"/>
      <c r="E341" s="2" t="s">
        <v>220</v>
      </c>
      <c r="F341" s="209">
        <v>1439</v>
      </c>
      <c r="G341" s="209">
        <v>90</v>
      </c>
      <c r="H341" s="209">
        <v>1439</v>
      </c>
      <c r="I341" s="209">
        <v>88</v>
      </c>
      <c r="J341" s="209">
        <v>1439</v>
      </c>
      <c r="K341" s="209">
        <v>88</v>
      </c>
      <c r="L341" s="209">
        <v>1439</v>
      </c>
      <c r="M341" s="209">
        <v>76</v>
      </c>
      <c r="N341" s="209">
        <v>1439</v>
      </c>
      <c r="O341" s="209">
        <v>82</v>
      </c>
      <c r="P341" s="67"/>
      <c r="Q341" s="67"/>
      <c r="R341" s="67"/>
      <c r="S341" s="2"/>
      <c r="T341" s="2"/>
      <c r="AA341" s="57"/>
      <c r="AC341" s="1"/>
    </row>
    <row r="342" spans="1:29" ht="12.75" customHeight="1" x14ac:dyDescent="0.2">
      <c r="A342" s="107"/>
      <c r="B342" s="79"/>
      <c r="C342" s="95" t="s">
        <v>219</v>
      </c>
      <c r="D342" s="201"/>
      <c r="E342" s="2" t="s">
        <v>218</v>
      </c>
      <c r="F342" s="209">
        <v>1177</v>
      </c>
      <c r="G342" s="209">
        <v>91</v>
      </c>
      <c r="H342" s="209">
        <v>1177</v>
      </c>
      <c r="I342" s="209">
        <v>87</v>
      </c>
      <c r="J342" s="209">
        <v>1177</v>
      </c>
      <c r="K342" s="209">
        <v>89</v>
      </c>
      <c r="L342" s="209">
        <v>1177</v>
      </c>
      <c r="M342" s="209">
        <v>79</v>
      </c>
      <c r="N342" s="209">
        <v>1177</v>
      </c>
      <c r="O342" s="209">
        <v>81</v>
      </c>
      <c r="P342" s="67"/>
      <c r="Q342" s="67"/>
      <c r="R342" s="67"/>
      <c r="S342" s="2"/>
      <c r="T342" s="2"/>
      <c r="AA342" s="57"/>
      <c r="AC342" s="1"/>
    </row>
    <row r="343" spans="1:29" ht="12.75" customHeight="1" x14ac:dyDescent="0.2">
      <c r="A343" s="107"/>
      <c r="B343" s="79"/>
      <c r="C343" s="95" t="s">
        <v>217</v>
      </c>
      <c r="D343" s="201"/>
      <c r="E343" s="2" t="s">
        <v>216</v>
      </c>
      <c r="F343" s="209">
        <v>1074</v>
      </c>
      <c r="G343" s="209">
        <v>89</v>
      </c>
      <c r="H343" s="209">
        <v>1074</v>
      </c>
      <c r="I343" s="209">
        <v>87</v>
      </c>
      <c r="J343" s="209">
        <v>1074</v>
      </c>
      <c r="K343" s="209">
        <v>88</v>
      </c>
      <c r="L343" s="209">
        <v>1074</v>
      </c>
      <c r="M343" s="209">
        <v>74</v>
      </c>
      <c r="N343" s="209">
        <v>1074</v>
      </c>
      <c r="O343" s="209">
        <v>82</v>
      </c>
      <c r="P343" s="67"/>
      <c r="Q343" s="67"/>
      <c r="R343" s="67"/>
      <c r="S343" s="2"/>
      <c r="T343" s="2"/>
      <c r="AA343" s="57"/>
      <c r="AC343" s="1"/>
    </row>
    <row r="344" spans="1:29" ht="12.75" customHeight="1" x14ac:dyDescent="0.2">
      <c r="A344" s="107"/>
      <c r="B344" s="79"/>
      <c r="C344" s="95" t="s">
        <v>215</v>
      </c>
      <c r="D344" s="201"/>
      <c r="E344" s="2" t="s">
        <v>214</v>
      </c>
      <c r="F344" s="209">
        <v>1123</v>
      </c>
      <c r="G344" s="209">
        <v>80</v>
      </c>
      <c r="H344" s="209">
        <v>1123</v>
      </c>
      <c r="I344" s="209">
        <v>83</v>
      </c>
      <c r="J344" s="209">
        <v>1123</v>
      </c>
      <c r="K344" s="209">
        <v>77</v>
      </c>
      <c r="L344" s="209">
        <v>1123</v>
      </c>
      <c r="M344" s="209">
        <v>69</v>
      </c>
      <c r="N344" s="209">
        <v>1123</v>
      </c>
      <c r="O344" s="209">
        <v>71</v>
      </c>
      <c r="P344" s="67"/>
      <c r="Q344" s="67"/>
      <c r="R344" s="67"/>
      <c r="S344" s="2"/>
      <c r="T344" s="2"/>
      <c r="AA344" s="57"/>
      <c r="AC344" s="1"/>
    </row>
    <row r="345" spans="1:29" ht="12.75" customHeight="1" x14ac:dyDescent="0.2">
      <c r="A345" s="107"/>
      <c r="B345" s="79"/>
      <c r="C345" s="95" t="s">
        <v>213</v>
      </c>
      <c r="D345" s="201"/>
      <c r="E345" s="2" t="s">
        <v>212</v>
      </c>
      <c r="F345" s="209">
        <v>1649</v>
      </c>
      <c r="G345" s="209">
        <v>89</v>
      </c>
      <c r="H345" s="209">
        <v>1649</v>
      </c>
      <c r="I345" s="209">
        <v>85</v>
      </c>
      <c r="J345" s="209">
        <v>1649</v>
      </c>
      <c r="K345" s="209">
        <v>84</v>
      </c>
      <c r="L345" s="209">
        <v>1649</v>
      </c>
      <c r="M345" s="209">
        <v>75</v>
      </c>
      <c r="N345" s="209">
        <v>1649</v>
      </c>
      <c r="O345" s="209">
        <v>77</v>
      </c>
      <c r="P345" s="67"/>
      <c r="Q345" s="67"/>
      <c r="R345" s="67"/>
      <c r="S345" s="2"/>
      <c r="T345" s="2"/>
      <c r="AA345" s="57"/>
      <c r="AC345" s="1"/>
    </row>
    <row r="346" spans="1:29" ht="12.75" customHeight="1" x14ac:dyDescent="0.2">
      <c r="A346" s="107"/>
      <c r="B346" s="79"/>
      <c r="C346" s="95" t="s">
        <v>211</v>
      </c>
      <c r="D346" s="201"/>
      <c r="E346" s="2" t="s">
        <v>210</v>
      </c>
      <c r="F346" s="209">
        <v>1098</v>
      </c>
      <c r="G346" s="209">
        <v>90</v>
      </c>
      <c r="H346" s="209">
        <v>1098</v>
      </c>
      <c r="I346" s="209">
        <v>88</v>
      </c>
      <c r="J346" s="209">
        <v>1098</v>
      </c>
      <c r="K346" s="209">
        <v>87</v>
      </c>
      <c r="L346" s="209">
        <v>1098</v>
      </c>
      <c r="M346" s="209">
        <v>78</v>
      </c>
      <c r="N346" s="209">
        <v>1098</v>
      </c>
      <c r="O346" s="209">
        <v>81</v>
      </c>
      <c r="P346" s="67"/>
      <c r="Q346" s="67"/>
      <c r="R346" s="67"/>
      <c r="S346" s="2"/>
      <c r="T346" s="2"/>
      <c r="AA346" s="57"/>
      <c r="AC346" s="1"/>
    </row>
    <row r="347" spans="1:29" ht="12.75" customHeight="1" x14ac:dyDescent="0.2">
      <c r="A347" s="107"/>
      <c r="B347" s="79"/>
      <c r="C347" s="95" t="s">
        <v>209</v>
      </c>
      <c r="D347" s="201"/>
      <c r="E347" s="2" t="s">
        <v>208</v>
      </c>
      <c r="F347" s="209">
        <v>1064</v>
      </c>
      <c r="G347" s="209">
        <v>91</v>
      </c>
      <c r="H347" s="209">
        <v>1064</v>
      </c>
      <c r="I347" s="209">
        <v>86</v>
      </c>
      <c r="J347" s="209">
        <v>1064</v>
      </c>
      <c r="K347" s="209">
        <v>87</v>
      </c>
      <c r="L347" s="209">
        <v>1064</v>
      </c>
      <c r="M347" s="209">
        <v>72</v>
      </c>
      <c r="N347" s="209">
        <v>1064</v>
      </c>
      <c r="O347" s="209">
        <v>79</v>
      </c>
      <c r="P347" s="67"/>
      <c r="Q347" s="67"/>
      <c r="R347" s="67"/>
      <c r="S347" s="2"/>
      <c r="T347" s="2"/>
      <c r="AA347" s="57"/>
      <c r="AC347" s="1"/>
    </row>
    <row r="348" spans="1:29" ht="12.75" customHeight="1" x14ac:dyDescent="0.2">
      <c r="A348" s="107"/>
      <c r="B348" s="79"/>
      <c r="C348" s="95" t="s">
        <v>207</v>
      </c>
      <c r="D348" s="201"/>
      <c r="E348" s="2" t="s">
        <v>206</v>
      </c>
      <c r="F348" s="209">
        <v>1540</v>
      </c>
      <c r="G348" s="209">
        <v>87</v>
      </c>
      <c r="H348" s="209">
        <v>1540</v>
      </c>
      <c r="I348" s="209">
        <v>84</v>
      </c>
      <c r="J348" s="209">
        <v>1540</v>
      </c>
      <c r="K348" s="209">
        <v>84</v>
      </c>
      <c r="L348" s="209">
        <v>1540</v>
      </c>
      <c r="M348" s="209">
        <v>70</v>
      </c>
      <c r="N348" s="209">
        <v>1540</v>
      </c>
      <c r="O348" s="209">
        <v>76</v>
      </c>
      <c r="P348" s="67"/>
      <c r="Q348" s="67"/>
      <c r="R348" s="67"/>
      <c r="S348" s="2"/>
      <c r="T348" s="2"/>
      <c r="AA348" s="57"/>
      <c r="AC348" s="1"/>
    </row>
    <row r="349" spans="1:29" ht="12.75" customHeight="1" x14ac:dyDescent="0.2">
      <c r="A349" s="107"/>
      <c r="B349" s="79"/>
      <c r="C349" s="95" t="s">
        <v>205</v>
      </c>
      <c r="D349" s="201"/>
      <c r="E349" s="2" t="s">
        <v>204</v>
      </c>
      <c r="F349" s="209">
        <v>1392</v>
      </c>
      <c r="G349" s="209">
        <v>86</v>
      </c>
      <c r="H349" s="209">
        <v>1392</v>
      </c>
      <c r="I349" s="209">
        <v>84</v>
      </c>
      <c r="J349" s="209">
        <v>1392</v>
      </c>
      <c r="K349" s="209">
        <v>85</v>
      </c>
      <c r="L349" s="209">
        <v>1392</v>
      </c>
      <c r="M349" s="209">
        <v>71</v>
      </c>
      <c r="N349" s="209">
        <v>1392</v>
      </c>
      <c r="O349" s="209">
        <v>77</v>
      </c>
      <c r="P349" s="67"/>
      <c r="Q349" s="67"/>
      <c r="R349" s="67"/>
      <c r="S349" s="2"/>
      <c r="T349" s="2"/>
      <c r="AA349" s="57"/>
      <c r="AC349" s="1"/>
    </row>
    <row r="350" spans="1:29" ht="12.75" customHeight="1" x14ac:dyDescent="0.2">
      <c r="A350" s="107"/>
      <c r="B350" s="79"/>
      <c r="C350" s="95" t="s">
        <v>203</v>
      </c>
      <c r="D350" s="201"/>
      <c r="E350" s="2" t="s">
        <v>202</v>
      </c>
      <c r="F350" s="209">
        <v>1373</v>
      </c>
      <c r="G350" s="209">
        <v>92</v>
      </c>
      <c r="H350" s="209">
        <v>1373</v>
      </c>
      <c r="I350" s="209">
        <v>88</v>
      </c>
      <c r="J350" s="209">
        <v>1373</v>
      </c>
      <c r="K350" s="209">
        <v>90</v>
      </c>
      <c r="L350" s="209">
        <v>1373</v>
      </c>
      <c r="M350" s="209">
        <v>78</v>
      </c>
      <c r="N350" s="209">
        <v>1373</v>
      </c>
      <c r="O350" s="209">
        <v>83</v>
      </c>
      <c r="P350" s="67"/>
      <c r="Q350" s="67"/>
      <c r="R350" s="67"/>
      <c r="S350" s="2"/>
      <c r="T350" s="2"/>
      <c r="AA350" s="57"/>
      <c r="AC350" s="1"/>
    </row>
    <row r="351" spans="1:29" ht="12.75" customHeight="1" x14ac:dyDescent="0.2">
      <c r="A351" s="107"/>
      <c r="B351" s="79"/>
      <c r="C351" s="95" t="s">
        <v>201</v>
      </c>
      <c r="D351" s="201"/>
      <c r="E351" s="2" t="s">
        <v>200</v>
      </c>
      <c r="F351" s="209">
        <v>1064</v>
      </c>
      <c r="G351" s="209">
        <v>90</v>
      </c>
      <c r="H351" s="209">
        <v>1064</v>
      </c>
      <c r="I351" s="209">
        <v>87</v>
      </c>
      <c r="J351" s="209">
        <v>1064</v>
      </c>
      <c r="K351" s="209">
        <v>86</v>
      </c>
      <c r="L351" s="209">
        <v>1064</v>
      </c>
      <c r="M351" s="209">
        <v>77</v>
      </c>
      <c r="N351" s="209">
        <v>1064</v>
      </c>
      <c r="O351" s="209">
        <v>81</v>
      </c>
      <c r="P351" s="67"/>
      <c r="Q351" s="67"/>
      <c r="R351" s="67"/>
      <c r="S351" s="2"/>
      <c r="T351" s="2"/>
      <c r="AA351" s="57"/>
      <c r="AC351" s="1"/>
    </row>
    <row r="352" spans="1:29" ht="12.75" customHeight="1" x14ac:dyDescent="0.2">
      <c r="A352" s="107"/>
      <c r="B352" s="79"/>
      <c r="C352" s="95"/>
      <c r="D352" s="201"/>
      <c r="E352" s="2"/>
      <c r="F352" s="10"/>
      <c r="G352" s="10"/>
      <c r="H352" s="10"/>
      <c r="I352" s="10"/>
      <c r="J352" s="10"/>
      <c r="K352" s="10"/>
      <c r="L352" s="10"/>
      <c r="M352" s="10"/>
      <c r="N352" s="94"/>
      <c r="O352" s="93"/>
      <c r="P352" s="67"/>
      <c r="Q352" s="67"/>
      <c r="R352" s="67"/>
      <c r="S352" s="2"/>
      <c r="T352" s="2"/>
      <c r="AA352" s="57"/>
      <c r="AC352" s="1"/>
    </row>
    <row r="353" spans="1:29" ht="12.75" customHeight="1" x14ac:dyDescent="0.2">
      <c r="A353" s="107"/>
      <c r="B353" s="79"/>
      <c r="C353" s="97" t="s">
        <v>199</v>
      </c>
      <c r="D353" s="96"/>
      <c r="E353" s="28" t="s">
        <v>198</v>
      </c>
      <c r="F353" s="10"/>
      <c r="G353" s="10"/>
      <c r="H353" s="10"/>
      <c r="I353" s="10"/>
      <c r="J353" s="10"/>
      <c r="K353" s="10"/>
      <c r="L353" s="10"/>
      <c r="M353" s="10"/>
      <c r="N353" s="94"/>
      <c r="O353" s="93"/>
      <c r="P353" s="67"/>
      <c r="Q353" s="67"/>
      <c r="R353" s="67"/>
      <c r="S353" s="2"/>
      <c r="T353" s="2"/>
      <c r="AA353" s="57"/>
      <c r="AC353" s="1"/>
    </row>
    <row r="354" spans="1:29" ht="12.75" customHeight="1" x14ac:dyDescent="0.2">
      <c r="A354" s="107"/>
      <c r="B354" s="79"/>
      <c r="C354" s="95" t="s">
        <v>197</v>
      </c>
      <c r="D354" s="201"/>
      <c r="E354" s="2" t="s">
        <v>196</v>
      </c>
      <c r="F354" s="209">
        <v>1526</v>
      </c>
      <c r="G354" s="209">
        <v>90</v>
      </c>
      <c r="H354" s="209">
        <v>1526</v>
      </c>
      <c r="I354" s="209">
        <v>88</v>
      </c>
      <c r="J354" s="209">
        <v>1526</v>
      </c>
      <c r="K354" s="209">
        <v>87</v>
      </c>
      <c r="L354" s="209">
        <v>1526</v>
      </c>
      <c r="M354" s="209">
        <v>76</v>
      </c>
      <c r="N354" s="209">
        <v>1526</v>
      </c>
      <c r="O354" s="209">
        <v>80</v>
      </c>
      <c r="P354" s="67"/>
      <c r="Q354" s="67"/>
      <c r="R354" s="67"/>
      <c r="S354" s="2"/>
      <c r="T354" s="2"/>
      <c r="AA354" s="57"/>
      <c r="AC354" s="1"/>
    </row>
    <row r="355" spans="1:29" ht="12.75" customHeight="1" x14ac:dyDescent="0.2">
      <c r="A355" s="107"/>
      <c r="B355" s="79"/>
      <c r="C355" s="95" t="s">
        <v>195</v>
      </c>
      <c r="D355" s="201"/>
      <c r="E355" s="2" t="s">
        <v>194</v>
      </c>
      <c r="F355" s="209">
        <v>1228</v>
      </c>
      <c r="G355" s="209">
        <v>84</v>
      </c>
      <c r="H355" s="209">
        <v>1228</v>
      </c>
      <c r="I355" s="209">
        <v>79</v>
      </c>
      <c r="J355" s="209">
        <v>1228</v>
      </c>
      <c r="K355" s="209">
        <v>82</v>
      </c>
      <c r="L355" s="209">
        <v>1228</v>
      </c>
      <c r="M355" s="209">
        <v>71</v>
      </c>
      <c r="N355" s="209">
        <v>1228</v>
      </c>
      <c r="O355" s="209">
        <v>73</v>
      </c>
      <c r="P355" s="67"/>
      <c r="Q355" s="67"/>
      <c r="R355" s="67"/>
      <c r="S355" s="2"/>
      <c r="T355" s="2"/>
      <c r="AA355" s="57"/>
      <c r="AC355" s="1"/>
    </row>
    <row r="356" spans="1:29" ht="12.75" customHeight="1" x14ac:dyDescent="0.2">
      <c r="A356" s="107"/>
      <c r="B356" s="79"/>
      <c r="C356" s="95" t="s">
        <v>193</v>
      </c>
      <c r="D356" s="201"/>
      <c r="E356" s="2" t="s">
        <v>192</v>
      </c>
      <c r="F356" s="209">
        <v>1343</v>
      </c>
      <c r="G356" s="209">
        <v>90</v>
      </c>
      <c r="H356" s="209">
        <v>1343</v>
      </c>
      <c r="I356" s="209">
        <v>88</v>
      </c>
      <c r="J356" s="209">
        <v>1343</v>
      </c>
      <c r="K356" s="209">
        <v>88</v>
      </c>
      <c r="L356" s="209">
        <v>1343</v>
      </c>
      <c r="M356" s="209">
        <v>77</v>
      </c>
      <c r="N356" s="209">
        <v>1343</v>
      </c>
      <c r="O356" s="209">
        <v>81</v>
      </c>
      <c r="P356" s="67"/>
      <c r="Q356" s="67"/>
      <c r="R356" s="67"/>
      <c r="S356" s="2"/>
      <c r="T356" s="2"/>
      <c r="AA356" s="57"/>
      <c r="AC356" s="1"/>
    </row>
    <row r="357" spans="1:29" ht="12.75" customHeight="1" x14ac:dyDescent="0.2">
      <c r="A357" s="107"/>
      <c r="B357" s="79"/>
      <c r="C357" s="95" t="s">
        <v>191</v>
      </c>
      <c r="D357" s="201"/>
      <c r="E357" s="2" t="s">
        <v>190</v>
      </c>
      <c r="F357" s="209">
        <v>1150</v>
      </c>
      <c r="G357" s="209">
        <v>91</v>
      </c>
      <c r="H357" s="209">
        <v>1149</v>
      </c>
      <c r="I357" s="209">
        <v>85</v>
      </c>
      <c r="J357" s="209">
        <v>1150</v>
      </c>
      <c r="K357" s="209">
        <v>87</v>
      </c>
      <c r="L357" s="209">
        <v>1150</v>
      </c>
      <c r="M357" s="209">
        <v>78</v>
      </c>
      <c r="N357" s="209">
        <v>1149</v>
      </c>
      <c r="O357" s="209">
        <v>79</v>
      </c>
      <c r="P357" s="67"/>
      <c r="Q357" s="67"/>
      <c r="R357" s="67"/>
      <c r="S357" s="2"/>
      <c r="T357" s="2"/>
      <c r="AA357" s="57"/>
      <c r="AC357" s="1"/>
    </row>
    <row r="358" spans="1:29" ht="12.75" customHeight="1" x14ac:dyDescent="0.2">
      <c r="A358" s="107"/>
      <c r="B358" s="79"/>
      <c r="C358" s="95" t="s">
        <v>189</v>
      </c>
      <c r="D358" s="201"/>
      <c r="E358" s="2" t="s">
        <v>188</v>
      </c>
      <c r="F358" s="209">
        <v>1119</v>
      </c>
      <c r="G358" s="209">
        <v>90</v>
      </c>
      <c r="H358" s="209">
        <v>1119</v>
      </c>
      <c r="I358" s="209">
        <v>89</v>
      </c>
      <c r="J358" s="209">
        <v>1119</v>
      </c>
      <c r="K358" s="209">
        <v>89</v>
      </c>
      <c r="L358" s="209">
        <v>1119</v>
      </c>
      <c r="M358" s="209">
        <v>75</v>
      </c>
      <c r="N358" s="209">
        <v>1119</v>
      </c>
      <c r="O358" s="209">
        <v>82</v>
      </c>
      <c r="P358" s="67"/>
      <c r="Q358" s="67"/>
      <c r="R358" s="67"/>
      <c r="S358" s="2"/>
      <c r="T358" s="2"/>
      <c r="AA358" s="57"/>
      <c r="AC358" s="1"/>
    </row>
    <row r="359" spans="1:29" ht="12.75" customHeight="1" x14ac:dyDescent="0.2">
      <c r="A359" s="107"/>
      <c r="B359" s="79"/>
      <c r="C359" s="95"/>
      <c r="D359" s="201"/>
      <c r="E359" s="2"/>
      <c r="F359" s="10"/>
      <c r="G359" s="10"/>
      <c r="H359" s="10"/>
      <c r="I359" s="10"/>
      <c r="J359" s="10"/>
      <c r="K359" s="10"/>
      <c r="L359" s="10"/>
      <c r="M359" s="10"/>
      <c r="N359" s="94"/>
      <c r="O359" s="93"/>
      <c r="P359" s="67"/>
      <c r="Q359" s="67"/>
      <c r="R359" s="67"/>
      <c r="S359" s="2"/>
      <c r="T359" s="2"/>
      <c r="AA359" s="57"/>
      <c r="AC359" s="1"/>
    </row>
    <row r="360" spans="1:29" ht="12.75" customHeight="1" x14ac:dyDescent="0.2">
      <c r="A360" s="107"/>
      <c r="B360" s="79"/>
      <c r="C360" s="97" t="s">
        <v>187</v>
      </c>
      <c r="D360" s="96"/>
      <c r="E360" s="28" t="s">
        <v>186</v>
      </c>
      <c r="F360" s="10"/>
      <c r="G360" s="10"/>
      <c r="H360" s="10"/>
      <c r="I360" s="10"/>
      <c r="J360" s="10"/>
      <c r="K360" s="10"/>
      <c r="L360" s="10"/>
      <c r="M360" s="10"/>
      <c r="N360" s="94"/>
      <c r="O360" s="93"/>
      <c r="P360" s="67"/>
      <c r="Q360" s="67"/>
      <c r="R360" s="67"/>
      <c r="S360" s="2"/>
      <c r="T360" s="2"/>
      <c r="AA360" s="57"/>
      <c r="AC360" s="1"/>
    </row>
    <row r="361" spans="1:29" ht="12.75" customHeight="1" x14ac:dyDescent="0.2">
      <c r="A361" s="107"/>
      <c r="B361" s="79"/>
      <c r="C361" s="95" t="s">
        <v>185</v>
      </c>
      <c r="D361" s="201"/>
      <c r="E361" s="2" t="s">
        <v>184</v>
      </c>
      <c r="F361" s="209">
        <v>1086</v>
      </c>
      <c r="G361" s="209">
        <v>93</v>
      </c>
      <c r="H361" s="209">
        <v>1086</v>
      </c>
      <c r="I361" s="209">
        <v>90</v>
      </c>
      <c r="J361" s="209">
        <v>1086</v>
      </c>
      <c r="K361" s="209">
        <v>93</v>
      </c>
      <c r="L361" s="209">
        <v>1086</v>
      </c>
      <c r="M361" s="209">
        <v>83</v>
      </c>
      <c r="N361" s="209">
        <v>1086</v>
      </c>
      <c r="O361" s="209">
        <v>86</v>
      </c>
      <c r="P361" s="67"/>
      <c r="Q361" s="67"/>
      <c r="R361" s="67"/>
      <c r="S361" s="2"/>
      <c r="T361" s="2"/>
      <c r="AA361" s="57"/>
      <c r="AC361" s="1"/>
    </row>
    <row r="362" spans="1:29" ht="12.75" customHeight="1" x14ac:dyDescent="0.2">
      <c r="A362" s="107"/>
      <c r="B362" s="79"/>
      <c r="C362" s="95" t="s">
        <v>183</v>
      </c>
      <c r="D362" s="201"/>
      <c r="E362" s="2" t="s">
        <v>182</v>
      </c>
      <c r="F362" s="209">
        <v>798</v>
      </c>
      <c r="G362" s="209">
        <v>91</v>
      </c>
      <c r="H362" s="209">
        <v>798</v>
      </c>
      <c r="I362" s="209">
        <v>90</v>
      </c>
      <c r="J362" s="209">
        <v>798</v>
      </c>
      <c r="K362" s="209">
        <v>87</v>
      </c>
      <c r="L362" s="209">
        <v>798</v>
      </c>
      <c r="M362" s="209">
        <v>80</v>
      </c>
      <c r="N362" s="209">
        <v>798</v>
      </c>
      <c r="O362" s="209">
        <v>83</v>
      </c>
      <c r="P362" s="67"/>
      <c r="Q362" s="67"/>
      <c r="R362" s="67"/>
      <c r="S362" s="2"/>
      <c r="T362" s="2"/>
      <c r="AA362" s="57"/>
      <c r="AC362" s="1"/>
    </row>
    <row r="363" spans="1:29" ht="12.75" customHeight="1" x14ac:dyDescent="0.2">
      <c r="A363" s="107"/>
      <c r="B363" s="79"/>
      <c r="C363" s="95" t="s">
        <v>181</v>
      </c>
      <c r="D363" s="201"/>
      <c r="E363" s="2" t="s">
        <v>180</v>
      </c>
      <c r="F363" s="209">
        <v>1215</v>
      </c>
      <c r="G363" s="209">
        <v>91</v>
      </c>
      <c r="H363" s="209">
        <v>1215</v>
      </c>
      <c r="I363" s="209">
        <v>85</v>
      </c>
      <c r="J363" s="209">
        <v>1215</v>
      </c>
      <c r="K363" s="209">
        <v>84</v>
      </c>
      <c r="L363" s="209">
        <v>1215</v>
      </c>
      <c r="M363" s="209">
        <v>78</v>
      </c>
      <c r="N363" s="209">
        <v>1215</v>
      </c>
      <c r="O363" s="209">
        <v>78</v>
      </c>
      <c r="P363" s="67"/>
      <c r="Q363" s="67"/>
      <c r="R363" s="67"/>
      <c r="S363" s="2"/>
      <c r="T363" s="2"/>
      <c r="AA363" s="57"/>
      <c r="AC363" s="1"/>
    </row>
    <row r="364" spans="1:29" ht="12.75" customHeight="1" x14ac:dyDescent="0.2">
      <c r="A364" s="107"/>
      <c r="B364" s="79"/>
      <c r="C364" s="95" t="s">
        <v>179</v>
      </c>
      <c r="D364" s="201"/>
      <c r="E364" s="2" t="s">
        <v>178</v>
      </c>
      <c r="F364" s="209">
        <v>787</v>
      </c>
      <c r="G364" s="209">
        <v>92</v>
      </c>
      <c r="H364" s="209">
        <v>787</v>
      </c>
      <c r="I364" s="209">
        <v>87</v>
      </c>
      <c r="J364" s="209">
        <v>786</v>
      </c>
      <c r="K364" s="209">
        <v>88</v>
      </c>
      <c r="L364" s="209">
        <v>787</v>
      </c>
      <c r="M364" s="209">
        <v>81</v>
      </c>
      <c r="N364" s="209">
        <v>786</v>
      </c>
      <c r="O364" s="209">
        <v>83</v>
      </c>
      <c r="P364" s="67"/>
      <c r="Q364" s="67"/>
      <c r="R364" s="67"/>
      <c r="S364" s="2"/>
      <c r="T364" s="2"/>
      <c r="AA364" s="57"/>
      <c r="AC364" s="1"/>
    </row>
    <row r="365" spans="1:29" ht="12.75" customHeight="1" x14ac:dyDescent="0.2">
      <c r="A365" s="107"/>
      <c r="B365" s="79"/>
      <c r="C365" s="95" t="s">
        <v>177</v>
      </c>
      <c r="D365" s="201"/>
      <c r="E365" s="2" t="s">
        <v>176</v>
      </c>
      <c r="F365" s="209">
        <v>1418</v>
      </c>
      <c r="G365" s="209">
        <v>91</v>
      </c>
      <c r="H365" s="209">
        <v>1418</v>
      </c>
      <c r="I365" s="209">
        <v>86</v>
      </c>
      <c r="J365" s="209">
        <v>1418</v>
      </c>
      <c r="K365" s="209">
        <v>86</v>
      </c>
      <c r="L365" s="209">
        <v>1418</v>
      </c>
      <c r="M365" s="209">
        <v>77</v>
      </c>
      <c r="N365" s="209">
        <v>1418</v>
      </c>
      <c r="O365" s="209">
        <v>80</v>
      </c>
      <c r="P365" s="67"/>
      <c r="Q365" s="67"/>
      <c r="R365" s="67"/>
      <c r="S365" s="2"/>
      <c r="T365" s="2"/>
      <c r="AA365" s="57"/>
      <c r="AC365" s="1"/>
    </row>
    <row r="366" spans="1:29" ht="12.75" customHeight="1" x14ac:dyDescent="0.2">
      <c r="A366" s="107"/>
      <c r="B366" s="79"/>
      <c r="C366" s="95" t="s">
        <v>175</v>
      </c>
      <c r="D366" s="201"/>
      <c r="E366" s="2" t="s">
        <v>174</v>
      </c>
      <c r="F366" s="209">
        <v>750</v>
      </c>
      <c r="G366" s="209">
        <v>90</v>
      </c>
      <c r="H366" s="209">
        <v>750</v>
      </c>
      <c r="I366" s="209">
        <v>85</v>
      </c>
      <c r="J366" s="209">
        <v>750</v>
      </c>
      <c r="K366" s="209">
        <v>88</v>
      </c>
      <c r="L366" s="209">
        <v>750</v>
      </c>
      <c r="M366" s="209">
        <v>78</v>
      </c>
      <c r="N366" s="209">
        <v>750</v>
      </c>
      <c r="O366" s="209">
        <v>80</v>
      </c>
      <c r="P366" s="67"/>
      <c r="Q366" s="67"/>
      <c r="R366" s="67"/>
      <c r="S366" s="2"/>
      <c r="T366" s="2"/>
      <c r="AA366" s="57"/>
      <c r="AC366" s="1"/>
    </row>
    <row r="367" spans="1:29" ht="12.75" customHeight="1" x14ac:dyDescent="0.2">
      <c r="A367" s="107"/>
      <c r="B367" s="79"/>
      <c r="C367" s="95" t="s">
        <v>173</v>
      </c>
      <c r="D367" s="201"/>
      <c r="E367" s="2" t="s">
        <v>172</v>
      </c>
      <c r="F367" s="209">
        <v>1004</v>
      </c>
      <c r="G367" s="209">
        <v>89</v>
      </c>
      <c r="H367" s="209">
        <v>1004</v>
      </c>
      <c r="I367" s="209">
        <v>84</v>
      </c>
      <c r="J367" s="209">
        <v>1004</v>
      </c>
      <c r="K367" s="209">
        <v>84</v>
      </c>
      <c r="L367" s="209">
        <v>1004</v>
      </c>
      <c r="M367" s="209">
        <v>73</v>
      </c>
      <c r="N367" s="209">
        <v>1004</v>
      </c>
      <c r="O367" s="209">
        <v>76</v>
      </c>
      <c r="P367" s="67"/>
      <c r="Q367" s="67"/>
      <c r="R367" s="67"/>
      <c r="S367" s="2"/>
      <c r="T367" s="2"/>
      <c r="AA367" s="57"/>
      <c r="AC367" s="1"/>
    </row>
    <row r="368" spans="1:29" ht="12.75" customHeight="1" x14ac:dyDescent="0.2">
      <c r="A368" s="107"/>
      <c r="B368" s="79"/>
      <c r="C368" s="95" t="s">
        <v>171</v>
      </c>
      <c r="D368" s="201"/>
      <c r="E368" s="2" t="s">
        <v>170</v>
      </c>
      <c r="F368" s="209">
        <v>912</v>
      </c>
      <c r="G368" s="209">
        <v>91</v>
      </c>
      <c r="H368" s="209">
        <v>912</v>
      </c>
      <c r="I368" s="209">
        <v>90</v>
      </c>
      <c r="J368" s="209">
        <v>912</v>
      </c>
      <c r="K368" s="209">
        <v>88</v>
      </c>
      <c r="L368" s="209">
        <v>912</v>
      </c>
      <c r="M368" s="209">
        <v>83</v>
      </c>
      <c r="N368" s="209">
        <v>912</v>
      </c>
      <c r="O368" s="209">
        <v>83</v>
      </c>
      <c r="P368" s="67"/>
      <c r="Q368" s="67"/>
      <c r="R368" s="67"/>
      <c r="S368" s="2"/>
      <c r="T368" s="2"/>
      <c r="AA368" s="57"/>
      <c r="AC368" s="1"/>
    </row>
    <row r="369" spans="1:29" ht="12.75" customHeight="1" x14ac:dyDescent="0.2">
      <c r="A369" s="107"/>
      <c r="B369" s="79"/>
      <c r="C369" s="95" t="s">
        <v>169</v>
      </c>
      <c r="D369" s="201"/>
      <c r="E369" s="2" t="s">
        <v>168</v>
      </c>
      <c r="F369" s="209">
        <v>767</v>
      </c>
      <c r="G369" s="209">
        <v>92</v>
      </c>
      <c r="H369" s="209">
        <v>767</v>
      </c>
      <c r="I369" s="209">
        <v>89</v>
      </c>
      <c r="J369" s="209">
        <v>767</v>
      </c>
      <c r="K369" s="209">
        <v>88</v>
      </c>
      <c r="L369" s="209">
        <v>767</v>
      </c>
      <c r="M369" s="209">
        <v>80</v>
      </c>
      <c r="N369" s="209">
        <v>767</v>
      </c>
      <c r="O369" s="209">
        <v>83</v>
      </c>
      <c r="P369" s="67"/>
      <c r="Q369" s="67"/>
      <c r="R369" s="67"/>
      <c r="S369" s="2"/>
      <c r="T369" s="2"/>
      <c r="AA369" s="57"/>
      <c r="AC369" s="1"/>
    </row>
    <row r="370" spans="1:29" ht="12.75" customHeight="1" x14ac:dyDescent="0.2">
      <c r="A370" s="107"/>
      <c r="B370" s="79"/>
      <c r="C370" s="95" t="s">
        <v>167</v>
      </c>
      <c r="D370" s="201"/>
      <c r="E370" s="2" t="s">
        <v>166</v>
      </c>
      <c r="F370" s="209">
        <v>1069</v>
      </c>
      <c r="G370" s="209">
        <v>93</v>
      </c>
      <c r="H370" s="209">
        <v>1069</v>
      </c>
      <c r="I370" s="209">
        <v>91</v>
      </c>
      <c r="J370" s="209">
        <v>1069</v>
      </c>
      <c r="K370" s="209">
        <v>91</v>
      </c>
      <c r="L370" s="209">
        <v>1069</v>
      </c>
      <c r="M370" s="209">
        <v>86</v>
      </c>
      <c r="N370" s="209">
        <v>1069</v>
      </c>
      <c r="O370" s="209">
        <v>87</v>
      </c>
      <c r="P370" s="67"/>
      <c r="Q370" s="67"/>
      <c r="R370" s="67"/>
      <c r="S370" s="2"/>
      <c r="T370" s="2"/>
      <c r="AA370" s="57"/>
      <c r="AC370" s="1"/>
    </row>
    <row r="371" spans="1:29" ht="12.75" customHeight="1" x14ac:dyDescent="0.2">
      <c r="A371" s="107"/>
      <c r="B371" s="79"/>
      <c r="C371" s="95" t="s">
        <v>165</v>
      </c>
      <c r="D371" s="201"/>
      <c r="E371" s="2" t="s">
        <v>164</v>
      </c>
      <c r="F371" s="209">
        <v>952</v>
      </c>
      <c r="G371" s="209">
        <v>90</v>
      </c>
      <c r="H371" s="209">
        <v>952</v>
      </c>
      <c r="I371" s="209">
        <v>86</v>
      </c>
      <c r="J371" s="209">
        <v>952</v>
      </c>
      <c r="K371" s="209">
        <v>87</v>
      </c>
      <c r="L371" s="209">
        <v>952</v>
      </c>
      <c r="M371" s="209">
        <v>80</v>
      </c>
      <c r="N371" s="209">
        <v>952</v>
      </c>
      <c r="O371" s="209">
        <v>80</v>
      </c>
      <c r="P371" s="67"/>
      <c r="Q371" s="67"/>
      <c r="R371" s="67"/>
      <c r="S371" s="2"/>
      <c r="T371" s="2"/>
      <c r="AA371" s="57"/>
      <c r="AC371" s="1"/>
    </row>
    <row r="372" spans="1:29" ht="12.75" customHeight="1" x14ac:dyDescent="0.2">
      <c r="A372" s="107"/>
      <c r="B372" s="79"/>
      <c r="C372" s="95"/>
      <c r="D372" s="201"/>
      <c r="E372" s="2"/>
      <c r="F372" s="10"/>
      <c r="G372" s="10"/>
      <c r="H372" s="10"/>
      <c r="I372" s="10"/>
      <c r="J372" s="10"/>
      <c r="K372" s="10"/>
      <c r="L372" s="10"/>
      <c r="M372" s="10"/>
      <c r="N372" s="94"/>
      <c r="O372" s="93"/>
      <c r="P372" s="67"/>
      <c r="Q372" s="67"/>
      <c r="R372" s="67"/>
      <c r="S372" s="2"/>
      <c r="T372" s="2"/>
      <c r="AA372" s="57"/>
      <c r="AC372" s="1"/>
    </row>
    <row r="373" spans="1:29" ht="12.75" customHeight="1" x14ac:dyDescent="0.2">
      <c r="A373" s="107"/>
      <c r="B373" s="79"/>
      <c r="C373" s="97" t="s">
        <v>163</v>
      </c>
      <c r="D373" s="96"/>
      <c r="E373" s="28" t="s">
        <v>162</v>
      </c>
      <c r="F373" s="10"/>
      <c r="G373" s="10"/>
      <c r="H373" s="10"/>
      <c r="I373" s="10"/>
      <c r="J373" s="10"/>
      <c r="K373" s="10"/>
      <c r="L373" s="10"/>
      <c r="M373" s="10"/>
      <c r="N373" s="94"/>
      <c r="O373" s="93"/>
      <c r="P373" s="67"/>
      <c r="Q373" s="67"/>
      <c r="R373" s="67"/>
      <c r="S373" s="2"/>
      <c r="T373" s="2"/>
      <c r="AA373" s="57"/>
      <c r="AC373" s="1"/>
    </row>
    <row r="374" spans="1:29" ht="12.75" customHeight="1" x14ac:dyDescent="0.2">
      <c r="A374" s="107"/>
      <c r="B374" s="79"/>
      <c r="C374" s="95" t="s">
        <v>161</v>
      </c>
      <c r="D374" s="201"/>
      <c r="E374" s="2" t="s">
        <v>160</v>
      </c>
      <c r="F374" s="209">
        <v>611</v>
      </c>
      <c r="G374" s="209">
        <v>90</v>
      </c>
      <c r="H374" s="209">
        <v>611</v>
      </c>
      <c r="I374" s="209">
        <v>86</v>
      </c>
      <c r="J374" s="209">
        <v>611</v>
      </c>
      <c r="K374" s="209">
        <v>89</v>
      </c>
      <c r="L374" s="209">
        <v>611</v>
      </c>
      <c r="M374" s="209">
        <v>75</v>
      </c>
      <c r="N374" s="209">
        <v>611</v>
      </c>
      <c r="O374" s="209">
        <v>80</v>
      </c>
      <c r="P374" s="67"/>
      <c r="Q374" s="67"/>
      <c r="R374" s="67"/>
      <c r="S374" s="2"/>
      <c r="T374" s="2"/>
      <c r="AA374" s="57"/>
      <c r="AC374" s="1"/>
    </row>
    <row r="375" spans="1:29" ht="12.75" customHeight="1" x14ac:dyDescent="0.2">
      <c r="A375" s="107"/>
      <c r="B375" s="79"/>
      <c r="C375" s="95" t="s">
        <v>159</v>
      </c>
      <c r="D375" s="201"/>
      <c r="E375" s="2" t="s">
        <v>158</v>
      </c>
      <c r="F375" s="209">
        <v>1401</v>
      </c>
      <c r="G375" s="209">
        <v>90</v>
      </c>
      <c r="H375" s="209">
        <v>1400</v>
      </c>
      <c r="I375" s="209">
        <v>85</v>
      </c>
      <c r="J375" s="209">
        <v>1401</v>
      </c>
      <c r="K375" s="209">
        <v>87</v>
      </c>
      <c r="L375" s="209">
        <v>1401</v>
      </c>
      <c r="M375" s="209">
        <v>76</v>
      </c>
      <c r="N375" s="209">
        <v>1400</v>
      </c>
      <c r="O375" s="209">
        <v>77</v>
      </c>
      <c r="P375" s="67"/>
      <c r="Q375" s="67"/>
      <c r="R375" s="67"/>
      <c r="S375" s="2"/>
      <c r="T375" s="2"/>
      <c r="AA375" s="57"/>
      <c r="AC375" s="1"/>
    </row>
    <row r="376" spans="1:29" ht="12.75" customHeight="1" x14ac:dyDescent="0.2">
      <c r="A376" s="107"/>
      <c r="B376" s="79"/>
      <c r="C376" s="95" t="s">
        <v>157</v>
      </c>
      <c r="D376" s="201"/>
      <c r="E376" s="2" t="s">
        <v>156</v>
      </c>
      <c r="F376" s="209">
        <v>941</v>
      </c>
      <c r="G376" s="209">
        <v>89</v>
      </c>
      <c r="H376" s="209">
        <v>940</v>
      </c>
      <c r="I376" s="209">
        <v>85</v>
      </c>
      <c r="J376" s="209">
        <v>941</v>
      </c>
      <c r="K376" s="209">
        <v>83</v>
      </c>
      <c r="L376" s="209">
        <v>941</v>
      </c>
      <c r="M376" s="209">
        <v>71</v>
      </c>
      <c r="N376" s="209">
        <v>940</v>
      </c>
      <c r="O376" s="209">
        <v>77</v>
      </c>
      <c r="P376" s="67"/>
      <c r="Q376" s="67"/>
      <c r="R376" s="67"/>
      <c r="S376" s="2"/>
      <c r="T376" s="2"/>
      <c r="AA376" s="57"/>
      <c r="AC376" s="1"/>
    </row>
    <row r="377" spans="1:29" ht="12.75" customHeight="1" x14ac:dyDescent="0.2">
      <c r="A377" s="107"/>
      <c r="B377" s="79"/>
      <c r="C377" s="95" t="s">
        <v>155</v>
      </c>
      <c r="D377" s="201"/>
      <c r="E377" s="2" t="s">
        <v>154</v>
      </c>
      <c r="F377" s="209">
        <v>1234</v>
      </c>
      <c r="G377" s="209">
        <v>85</v>
      </c>
      <c r="H377" s="209">
        <v>1234</v>
      </c>
      <c r="I377" s="209">
        <v>80</v>
      </c>
      <c r="J377" s="209">
        <v>1234</v>
      </c>
      <c r="K377" s="209">
        <v>79</v>
      </c>
      <c r="L377" s="209">
        <v>1234</v>
      </c>
      <c r="M377" s="209">
        <v>69</v>
      </c>
      <c r="N377" s="209">
        <v>1234</v>
      </c>
      <c r="O377" s="209">
        <v>72</v>
      </c>
      <c r="P377" s="67"/>
      <c r="Q377" s="67"/>
      <c r="R377" s="67"/>
      <c r="S377" s="2"/>
      <c r="T377" s="2"/>
      <c r="AA377" s="57"/>
      <c r="AC377" s="1"/>
    </row>
    <row r="378" spans="1:29" ht="12.75" customHeight="1" x14ac:dyDescent="0.2">
      <c r="A378" s="107"/>
      <c r="B378" s="79"/>
      <c r="C378" s="95" t="s">
        <v>153</v>
      </c>
      <c r="D378" s="201"/>
      <c r="E378" s="2" t="s">
        <v>152</v>
      </c>
      <c r="F378" s="209">
        <v>1383</v>
      </c>
      <c r="G378" s="209">
        <v>91</v>
      </c>
      <c r="H378" s="209">
        <v>1383</v>
      </c>
      <c r="I378" s="209">
        <v>87</v>
      </c>
      <c r="J378" s="209">
        <v>1383</v>
      </c>
      <c r="K378" s="209">
        <v>89</v>
      </c>
      <c r="L378" s="209">
        <v>1383</v>
      </c>
      <c r="M378" s="209">
        <v>79</v>
      </c>
      <c r="N378" s="209">
        <v>1383</v>
      </c>
      <c r="O378" s="209">
        <v>81</v>
      </c>
      <c r="P378" s="67"/>
      <c r="Q378" s="67"/>
      <c r="R378" s="67"/>
      <c r="S378" s="2"/>
      <c r="T378" s="2"/>
      <c r="AA378" s="57"/>
      <c r="AC378" s="1"/>
    </row>
    <row r="379" spans="1:29" ht="12.75" customHeight="1" x14ac:dyDescent="0.2">
      <c r="A379" s="107"/>
      <c r="B379" s="79"/>
      <c r="C379" s="95" t="s">
        <v>151</v>
      </c>
      <c r="D379" s="201"/>
      <c r="E379" s="2" t="s">
        <v>150</v>
      </c>
      <c r="F379" s="209">
        <v>1423</v>
      </c>
      <c r="G379" s="209">
        <v>91</v>
      </c>
      <c r="H379" s="209">
        <v>1423</v>
      </c>
      <c r="I379" s="209">
        <v>86</v>
      </c>
      <c r="J379" s="209">
        <v>1423</v>
      </c>
      <c r="K379" s="209">
        <v>87</v>
      </c>
      <c r="L379" s="209">
        <v>1423</v>
      </c>
      <c r="M379" s="209">
        <v>78</v>
      </c>
      <c r="N379" s="209">
        <v>1423</v>
      </c>
      <c r="O379" s="209">
        <v>80</v>
      </c>
      <c r="P379" s="67"/>
      <c r="Q379" s="67"/>
      <c r="R379" s="67"/>
      <c r="S379" s="2"/>
      <c r="T379" s="2"/>
      <c r="AA379" s="57"/>
      <c r="AC379" s="1"/>
    </row>
    <row r="380" spans="1:29" ht="12.75" customHeight="1" x14ac:dyDescent="0.2">
      <c r="A380" s="107"/>
      <c r="B380" s="79"/>
      <c r="C380" s="95" t="s">
        <v>149</v>
      </c>
      <c r="D380" s="201"/>
      <c r="E380" s="2" t="s">
        <v>148</v>
      </c>
      <c r="F380" s="209">
        <v>1030</v>
      </c>
      <c r="G380" s="209">
        <v>91</v>
      </c>
      <c r="H380" s="209">
        <v>1030</v>
      </c>
      <c r="I380" s="209">
        <v>84</v>
      </c>
      <c r="J380" s="209">
        <v>1030</v>
      </c>
      <c r="K380" s="209">
        <v>87</v>
      </c>
      <c r="L380" s="209">
        <v>1030</v>
      </c>
      <c r="M380" s="209">
        <v>77</v>
      </c>
      <c r="N380" s="209">
        <v>1030</v>
      </c>
      <c r="O380" s="209">
        <v>79</v>
      </c>
      <c r="P380" s="67"/>
      <c r="Q380" s="67"/>
      <c r="R380" s="67"/>
      <c r="S380" s="2"/>
      <c r="T380" s="2"/>
      <c r="AA380" s="57"/>
      <c r="AC380" s="1"/>
    </row>
    <row r="381" spans="1:29" ht="12.75" customHeight="1" x14ac:dyDescent="0.2">
      <c r="A381" s="107"/>
      <c r="B381" s="79"/>
      <c r="C381" s="99"/>
      <c r="D381" s="201"/>
      <c r="E381" s="2"/>
      <c r="F381" s="10"/>
      <c r="G381" s="10"/>
      <c r="H381" s="10"/>
      <c r="I381" s="10"/>
      <c r="J381" s="10"/>
      <c r="K381" s="10"/>
      <c r="L381" s="10"/>
      <c r="M381" s="10"/>
      <c r="N381" s="94"/>
      <c r="O381" s="93"/>
      <c r="P381" s="67"/>
      <c r="Q381" s="67"/>
      <c r="R381" s="67"/>
      <c r="S381" s="2"/>
      <c r="T381" s="2"/>
      <c r="AA381" s="57"/>
      <c r="AC381" s="1"/>
    </row>
    <row r="382" spans="1:29" s="47" customFormat="1" ht="12.75" customHeight="1" x14ac:dyDescent="0.2">
      <c r="A382" s="106" t="s">
        <v>19</v>
      </c>
      <c r="B382" s="105" t="s">
        <v>18</v>
      </c>
      <c r="C382" s="28" t="s">
        <v>147</v>
      </c>
      <c r="D382" s="28"/>
      <c r="E382" s="28"/>
      <c r="F382" s="209">
        <v>52111</v>
      </c>
      <c r="G382" s="209">
        <v>89</v>
      </c>
      <c r="H382" s="209">
        <v>52105</v>
      </c>
      <c r="I382" s="209">
        <v>86</v>
      </c>
      <c r="J382" s="209">
        <v>52111</v>
      </c>
      <c r="K382" s="209">
        <v>86</v>
      </c>
      <c r="L382" s="209">
        <v>52109</v>
      </c>
      <c r="M382" s="209">
        <v>75</v>
      </c>
      <c r="N382" s="209">
        <v>52105</v>
      </c>
      <c r="O382" s="209">
        <v>79</v>
      </c>
      <c r="P382" s="101"/>
      <c r="Q382" s="101"/>
      <c r="R382" s="101"/>
      <c r="S382" s="28"/>
      <c r="T382" s="28"/>
      <c r="AA382" s="100"/>
    </row>
    <row r="383" spans="1:29" ht="12.75" customHeight="1" x14ac:dyDescent="0.2">
      <c r="B383" s="79"/>
      <c r="C383" s="99"/>
      <c r="D383" s="96"/>
      <c r="E383" s="28"/>
      <c r="F383" s="10"/>
      <c r="G383" s="10"/>
      <c r="H383" s="10"/>
      <c r="I383" s="10"/>
      <c r="J383" s="10"/>
      <c r="K383" s="10"/>
      <c r="L383" s="10"/>
      <c r="M383" s="10"/>
      <c r="N383" s="94"/>
      <c r="O383" s="93"/>
      <c r="P383" s="67"/>
      <c r="Q383" s="67"/>
      <c r="R383" s="67"/>
      <c r="S383" s="2"/>
      <c r="T383" s="2"/>
      <c r="AA383" s="57"/>
      <c r="AC383" s="1"/>
    </row>
    <row r="384" spans="1:29" ht="12.75" customHeight="1" x14ac:dyDescent="0.2">
      <c r="B384" s="79"/>
      <c r="C384" s="97" t="s">
        <v>146</v>
      </c>
      <c r="D384" s="96"/>
      <c r="E384" s="28" t="s">
        <v>145</v>
      </c>
      <c r="F384" s="209">
        <v>1595</v>
      </c>
      <c r="G384" s="209">
        <v>92</v>
      </c>
      <c r="H384" s="209">
        <v>1595</v>
      </c>
      <c r="I384" s="209">
        <v>88</v>
      </c>
      <c r="J384" s="209">
        <v>1595</v>
      </c>
      <c r="K384" s="209">
        <v>89</v>
      </c>
      <c r="L384" s="209">
        <v>1595</v>
      </c>
      <c r="M384" s="209">
        <v>80</v>
      </c>
      <c r="N384" s="209">
        <v>1595</v>
      </c>
      <c r="O384" s="209">
        <v>83</v>
      </c>
      <c r="P384" s="67"/>
      <c r="Q384" s="67"/>
      <c r="R384" s="67"/>
      <c r="S384" s="2"/>
      <c r="T384" s="2"/>
      <c r="AA384" s="57"/>
      <c r="AC384" s="1"/>
    </row>
    <row r="385" spans="2:29" ht="12.75" customHeight="1" x14ac:dyDescent="0.2">
      <c r="B385" s="79"/>
      <c r="C385" s="97" t="s">
        <v>144</v>
      </c>
      <c r="D385" s="96"/>
      <c r="E385" s="28" t="s">
        <v>143</v>
      </c>
      <c r="F385" s="209">
        <v>1430</v>
      </c>
      <c r="G385" s="209">
        <v>88</v>
      </c>
      <c r="H385" s="209">
        <v>1430</v>
      </c>
      <c r="I385" s="209">
        <v>86</v>
      </c>
      <c r="J385" s="209">
        <v>1430</v>
      </c>
      <c r="K385" s="209">
        <v>86</v>
      </c>
      <c r="L385" s="209">
        <v>1430</v>
      </c>
      <c r="M385" s="209">
        <v>76</v>
      </c>
      <c r="N385" s="209">
        <v>1430</v>
      </c>
      <c r="O385" s="209">
        <v>79</v>
      </c>
      <c r="P385" s="67"/>
      <c r="Q385" s="67"/>
      <c r="R385" s="67"/>
      <c r="S385" s="2"/>
      <c r="T385" s="2"/>
      <c r="AA385" s="57"/>
      <c r="AC385" s="1"/>
    </row>
    <row r="386" spans="2:29" ht="12.75" customHeight="1" x14ac:dyDescent="0.2">
      <c r="B386" s="79"/>
      <c r="C386" s="97" t="s">
        <v>142</v>
      </c>
      <c r="D386" s="96"/>
      <c r="E386" s="28" t="s">
        <v>141</v>
      </c>
      <c r="F386" s="209">
        <v>4035</v>
      </c>
      <c r="G386" s="209">
        <v>87</v>
      </c>
      <c r="H386" s="209">
        <v>4034</v>
      </c>
      <c r="I386" s="209">
        <v>84</v>
      </c>
      <c r="J386" s="209">
        <v>4035</v>
      </c>
      <c r="K386" s="209">
        <v>83</v>
      </c>
      <c r="L386" s="209">
        <v>4035</v>
      </c>
      <c r="M386" s="209">
        <v>72</v>
      </c>
      <c r="N386" s="209">
        <v>4034</v>
      </c>
      <c r="O386" s="209">
        <v>76</v>
      </c>
      <c r="P386" s="67"/>
      <c r="Q386" s="67"/>
      <c r="R386" s="67"/>
      <c r="S386" s="2"/>
      <c r="T386" s="2"/>
      <c r="AA386" s="57"/>
      <c r="AC386" s="1"/>
    </row>
    <row r="387" spans="2:29" ht="12.75" customHeight="1" x14ac:dyDescent="0.2">
      <c r="B387" s="79"/>
      <c r="C387" s="97" t="s">
        <v>140</v>
      </c>
      <c r="D387" s="96"/>
      <c r="E387" s="28" t="s">
        <v>844</v>
      </c>
      <c r="F387" s="209">
        <v>5238</v>
      </c>
      <c r="G387" s="209">
        <v>89</v>
      </c>
      <c r="H387" s="209">
        <v>5238</v>
      </c>
      <c r="I387" s="209">
        <v>85</v>
      </c>
      <c r="J387" s="209">
        <v>5238</v>
      </c>
      <c r="K387" s="209">
        <v>85</v>
      </c>
      <c r="L387" s="209">
        <v>5237</v>
      </c>
      <c r="M387" s="209">
        <v>73</v>
      </c>
      <c r="N387" s="209">
        <v>5238</v>
      </c>
      <c r="O387" s="209">
        <v>77</v>
      </c>
      <c r="P387" s="67"/>
      <c r="Q387" s="67"/>
      <c r="R387" s="67"/>
      <c r="S387" s="2"/>
      <c r="T387" s="2"/>
      <c r="AA387" s="57"/>
      <c r="AC387" s="1"/>
    </row>
    <row r="388" spans="2:29" ht="12.75" customHeight="1" x14ac:dyDescent="0.2">
      <c r="B388" s="79"/>
      <c r="C388" s="97" t="s">
        <v>139</v>
      </c>
      <c r="D388" s="96"/>
      <c r="E388" s="28" t="s">
        <v>845</v>
      </c>
      <c r="F388" s="209">
        <v>20</v>
      </c>
      <c r="G388" s="209" t="s">
        <v>818</v>
      </c>
      <c r="H388" s="209">
        <v>20</v>
      </c>
      <c r="I388" s="209" t="s">
        <v>818</v>
      </c>
      <c r="J388" s="209">
        <v>20</v>
      </c>
      <c r="K388" s="209" t="s">
        <v>818</v>
      </c>
      <c r="L388" s="209">
        <v>20</v>
      </c>
      <c r="M388" s="209">
        <v>70</v>
      </c>
      <c r="N388" s="209">
        <v>20</v>
      </c>
      <c r="O388" s="209">
        <v>80</v>
      </c>
      <c r="P388" s="67"/>
      <c r="Q388" s="67"/>
      <c r="R388" s="67"/>
      <c r="S388" s="2"/>
      <c r="T388" s="2"/>
      <c r="AA388" s="57"/>
      <c r="AC388" s="1"/>
    </row>
    <row r="389" spans="2:29" ht="12.75" customHeight="1" x14ac:dyDescent="0.2">
      <c r="B389" s="79"/>
      <c r="C389" s="97" t="s">
        <v>138</v>
      </c>
      <c r="D389" s="96"/>
      <c r="E389" s="28" t="s">
        <v>137</v>
      </c>
      <c r="F389" s="209">
        <v>2093</v>
      </c>
      <c r="G389" s="209">
        <v>91</v>
      </c>
      <c r="H389" s="209">
        <v>2093</v>
      </c>
      <c r="I389" s="209">
        <v>86</v>
      </c>
      <c r="J389" s="209">
        <v>2093</v>
      </c>
      <c r="K389" s="209">
        <v>88</v>
      </c>
      <c r="L389" s="209">
        <v>2093</v>
      </c>
      <c r="M389" s="209">
        <v>76</v>
      </c>
      <c r="N389" s="209">
        <v>2093</v>
      </c>
      <c r="O389" s="209">
        <v>80</v>
      </c>
      <c r="P389" s="67"/>
      <c r="Q389" s="67"/>
      <c r="R389" s="67"/>
      <c r="S389" s="2"/>
      <c r="T389" s="2"/>
      <c r="AA389" s="57"/>
      <c r="AC389" s="1"/>
    </row>
    <row r="390" spans="2:29" ht="12.75" customHeight="1" x14ac:dyDescent="0.2">
      <c r="B390" s="79"/>
      <c r="C390" s="97" t="s">
        <v>136</v>
      </c>
      <c r="D390" s="96"/>
      <c r="E390" s="28" t="s">
        <v>135</v>
      </c>
      <c r="F390" s="209">
        <v>2510</v>
      </c>
      <c r="G390" s="209">
        <v>88</v>
      </c>
      <c r="H390" s="209">
        <v>2510</v>
      </c>
      <c r="I390" s="209">
        <v>81</v>
      </c>
      <c r="J390" s="209">
        <v>2510</v>
      </c>
      <c r="K390" s="209">
        <v>83</v>
      </c>
      <c r="L390" s="209">
        <v>2510</v>
      </c>
      <c r="M390" s="209">
        <v>72</v>
      </c>
      <c r="N390" s="209">
        <v>2510</v>
      </c>
      <c r="O390" s="209">
        <v>74</v>
      </c>
      <c r="P390" s="67"/>
      <c r="Q390" s="67"/>
      <c r="R390" s="67"/>
      <c r="S390" s="2"/>
      <c r="T390" s="2"/>
      <c r="AA390" s="57"/>
      <c r="AC390" s="1"/>
    </row>
    <row r="391" spans="2:29" ht="12.75" customHeight="1" x14ac:dyDescent="0.2">
      <c r="B391" s="79"/>
      <c r="C391" s="97" t="s">
        <v>134</v>
      </c>
      <c r="D391" s="96"/>
      <c r="E391" s="28" t="s">
        <v>133</v>
      </c>
      <c r="F391" s="209">
        <v>1391</v>
      </c>
      <c r="G391" s="209">
        <v>86</v>
      </c>
      <c r="H391" s="209">
        <v>1391</v>
      </c>
      <c r="I391" s="209">
        <v>82</v>
      </c>
      <c r="J391" s="209">
        <v>1391</v>
      </c>
      <c r="K391" s="209">
        <v>81</v>
      </c>
      <c r="L391" s="209">
        <v>1391</v>
      </c>
      <c r="M391" s="209">
        <v>74</v>
      </c>
      <c r="N391" s="209">
        <v>1391</v>
      </c>
      <c r="O391" s="209">
        <v>73</v>
      </c>
      <c r="P391" s="67"/>
      <c r="Q391" s="67"/>
      <c r="R391" s="67"/>
      <c r="S391" s="2"/>
      <c r="T391" s="2"/>
      <c r="AA391" s="57"/>
      <c r="AC391" s="1"/>
    </row>
    <row r="392" spans="2:29" ht="12.75" customHeight="1" x14ac:dyDescent="0.2">
      <c r="B392" s="79"/>
      <c r="C392" s="97" t="s">
        <v>132</v>
      </c>
      <c r="D392" s="96"/>
      <c r="E392" s="28" t="s">
        <v>131</v>
      </c>
      <c r="F392" s="209">
        <v>2782</v>
      </c>
      <c r="G392" s="209">
        <v>90</v>
      </c>
      <c r="H392" s="209">
        <v>2782</v>
      </c>
      <c r="I392" s="209">
        <v>86</v>
      </c>
      <c r="J392" s="209">
        <v>2782</v>
      </c>
      <c r="K392" s="209">
        <v>88</v>
      </c>
      <c r="L392" s="209">
        <v>2782</v>
      </c>
      <c r="M392" s="209">
        <v>77</v>
      </c>
      <c r="N392" s="209">
        <v>2782</v>
      </c>
      <c r="O392" s="209">
        <v>80</v>
      </c>
      <c r="P392" s="67"/>
      <c r="Q392" s="67"/>
      <c r="R392" s="67"/>
      <c r="S392" s="2"/>
      <c r="T392" s="2"/>
      <c r="AA392" s="57"/>
      <c r="AC392" s="1"/>
    </row>
    <row r="393" spans="2:29" ht="12.75" customHeight="1" x14ac:dyDescent="0.2">
      <c r="B393" s="79"/>
      <c r="C393" s="97" t="s">
        <v>130</v>
      </c>
      <c r="D393" s="96"/>
      <c r="E393" s="28" t="s">
        <v>129</v>
      </c>
      <c r="F393" s="209">
        <v>2385</v>
      </c>
      <c r="G393" s="209">
        <v>91</v>
      </c>
      <c r="H393" s="209">
        <v>2384</v>
      </c>
      <c r="I393" s="209">
        <v>87</v>
      </c>
      <c r="J393" s="209">
        <v>2385</v>
      </c>
      <c r="K393" s="209">
        <v>88</v>
      </c>
      <c r="L393" s="209">
        <v>2385</v>
      </c>
      <c r="M393" s="209">
        <v>79</v>
      </c>
      <c r="N393" s="209">
        <v>2384</v>
      </c>
      <c r="O393" s="209">
        <v>81</v>
      </c>
      <c r="P393" s="67"/>
      <c r="Q393" s="67"/>
      <c r="R393" s="67"/>
      <c r="S393" s="2"/>
      <c r="T393" s="2"/>
      <c r="AA393" s="57"/>
      <c r="AC393" s="1"/>
    </row>
    <row r="394" spans="2:29" ht="12.75" customHeight="1" x14ac:dyDescent="0.2">
      <c r="B394" s="79"/>
      <c r="C394" s="97" t="s">
        <v>128</v>
      </c>
      <c r="D394" s="96"/>
      <c r="E394" s="28" t="s">
        <v>127</v>
      </c>
      <c r="F394" s="209">
        <v>1294</v>
      </c>
      <c r="G394" s="209">
        <v>87</v>
      </c>
      <c r="H394" s="209">
        <v>1294</v>
      </c>
      <c r="I394" s="209">
        <v>83</v>
      </c>
      <c r="J394" s="209">
        <v>1294</v>
      </c>
      <c r="K394" s="209">
        <v>86</v>
      </c>
      <c r="L394" s="209">
        <v>1294</v>
      </c>
      <c r="M394" s="209">
        <v>74</v>
      </c>
      <c r="N394" s="209">
        <v>1294</v>
      </c>
      <c r="O394" s="209">
        <v>77</v>
      </c>
      <c r="P394" s="67"/>
      <c r="Q394" s="67"/>
      <c r="R394" s="67"/>
      <c r="S394" s="2"/>
      <c r="T394" s="2"/>
      <c r="AA394" s="57"/>
      <c r="AC394" s="1"/>
    </row>
    <row r="395" spans="2:29" ht="12.75" customHeight="1" x14ac:dyDescent="0.2">
      <c r="B395" s="79"/>
      <c r="C395" s="97" t="s">
        <v>126</v>
      </c>
      <c r="D395" s="96"/>
      <c r="E395" s="28" t="s">
        <v>846</v>
      </c>
      <c r="F395" s="209">
        <v>4800</v>
      </c>
      <c r="G395" s="209">
        <v>89</v>
      </c>
      <c r="H395" s="209">
        <v>4799</v>
      </c>
      <c r="I395" s="209">
        <v>86</v>
      </c>
      <c r="J395" s="209">
        <v>4800</v>
      </c>
      <c r="K395" s="209">
        <v>85</v>
      </c>
      <c r="L395" s="209">
        <v>4800</v>
      </c>
      <c r="M395" s="209">
        <v>75</v>
      </c>
      <c r="N395" s="209">
        <v>4799</v>
      </c>
      <c r="O395" s="209">
        <v>78</v>
      </c>
      <c r="P395" s="67"/>
      <c r="Q395" s="67"/>
      <c r="R395" s="67"/>
      <c r="S395" s="2"/>
      <c r="T395" s="2"/>
      <c r="AA395" s="57"/>
      <c r="AC395" s="1"/>
    </row>
    <row r="396" spans="2:29" ht="12.75" customHeight="1" x14ac:dyDescent="0.2">
      <c r="B396" s="79"/>
      <c r="C396" s="98"/>
      <c r="D396" s="201"/>
      <c r="E396" s="2"/>
      <c r="F396" s="10"/>
      <c r="G396" s="10"/>
      <c r="H396" s="10"/>
      <c r="I396" s="10"/>
      <c r="J396" s="10"/>
      <c r="K396" s="10"/>
      <c r="L396" s="10"/>
      <c r="M396" s="10"/>
      <c r="N396" s="94"/>
      <c r="O396" s="93"/>
      <c r="P396" s="67"/>
      <c r="Q396" s="67"/>
      <c r="R396" s="67"/>
      <c r="S396" s="2"/>
      <c r="T396" s="2"/>
      <c r="AA396" s="57"/>
      <c r="AC396" s="1"/>
    </row>
    <row r="397" spans="2:29" ht="12.75" customHeight="1" x14ac:dyDescent="0.2">
      <c r="B397" s="79"/>
      <c r="C397" s="97" t="s">
        <v>125</v>
      </c>
      <c r="D397" s="96"/>
      <c r="E397" s="28" t="s">
        <v>124</v>
      </c>
      <c r="F397" s="10"/>
      <c r="G397" s="10"/>
      <c r="H397" s="10"/>
      <c r="I397" s="10"/>
      <c r="J397" s="10"/>
      <c r="K397" s="10"/>
      <c r="L397" s="10"/>
      <c r="M397" s="10"/>
      <c r="N397" s="94"/>
      <c r="O397" s="93"/>
      <c r="P397" s="67"/>
      <c r="Q397" s="67"/>
      <c r="R397" s="67"/>
      <c r="S397" s="2"/>
      <c r="T397" s="2"/>
      <c r="AA397" s="57"/>
      <c r="AC397" s="1"/>
    </row>
    <row r="398" spans="2:29" ht="12.75" customHeight="1" x14ac:dyDescent="0.2">
      <c r="B398" s="79"/>
      <c r="C398" s="95" t="s">
        <v>123</v>
      </c>
      <c r="D398" s="201"/>
      <c r="E398" s="2" t="s">
        <v>122</v>
      </c>
      <c r="F398" s="209">
        <v>1192</v>
      </c>
      <c r="G398" s="209">
        <v>92</v>
      </c>
      <c r="H398" s="209">
        <v>1192</v>
      </c>
      <c r="I398" s="209">
        <v>89</v>
      </c>
      <c r="J398" s="209">
        <v>1192</v>
      </c>
      <c r="K398" s="209">
        <v>89</v>
      </c>
      <c r="L398" s="209">
        <v>1192</v>
      </c>
      <c r="M398" s="209">
        <v>78</v>
      </c>
      <c r="N398" s="209">
        <v>1192</v>
      </c>
      <c r="O398" s="209">
        <v>83</v>
      </c>
      <c r="P398" s="67"/>
      <c r="Q398" s="67"/>
      <c r="R398" s="67"/>
      <c r="S398" s="2"/>
      <c r="T398" s="2"/>
      <c r="AA398" s="57"/>
      <c r="AC398" s="1"/>
    </row>
    <row r="399" spans="2:29" ht="12.75" customHeight="1" x14ac:dyDescent="0.2">
      <c r="B399" s="79"/>
      <c r="C399" s="95" t="s">
        <v>121</v>
      </c>
      <c r="D399" s="201"/>
      <c r="E399" s="2" t="s">
        <v>120</v>
      </c>
      <c r="F399" s="209">
        <v>975</v>
      </c>
      <c r="G399" s="209">
        <v>90</v>
      </c>
      <c r="H399" s="209">
        <v>975</v>
      </c>
      <c r="I399" s="209">
        <v>87</v>
      </c>
      <c r="J399" s="209">
        <v>975</v>
      </c>
      <c r="K399" s="209">
        <v>88</v>
      </c>
      <c r="L399" s="209">
        <v>975</v>
      </c>
      <c r="M399" s="209">
        <v>76</v>
      </c>
      <c r="N399" s="209">
        <v>975</v>
      </c>
      <c r="O399" s="209">
        <v>81</v>
      </c>
      <c r="P399" s="67"/>
      <c r="Q399" s="67"/>
      <c r="R399" s="67"/>
      <c r="S399" s="2"/>
      <c r="T399" s="2"/>
      <c r="AA399" s="57"/>
      <c r="AC399" s="1"/>
    </row>
    <row r="400" spans="2:29" ht="12.75" customHeight="1" x14ac:dyDescent="0.2">
      <c r="B400" s="79"/>
      <c r="C400" s="95" t="s">
        <v>119</v>
      </c>
      <c r="D400" s="201"/>
      <c r="E400" s="2" t="s">
        <v>118</v>
      </c>
      <c r="F400" s="209">
        <v>858</v>
      </c>
      <c r="G400" s="209">
        <v>86</v>
      </c>
      <c r="H400" s="209">
        <v>858</v>
      </c>
      <c r="I400" s="209">
        <v>85</v>
      </c>
      <c r="J400" s="209">
        <v>858</v>
      </c>
      <c r="K400" s="209">
        <v>85</v>
      </c>
      <c r="L400" s="209">
        <v>858</v>
      </c>
      <c r="M400" s="209">
        <v>74</v>
      </c>
      <c r="N400" s="209">
        <v>858</v>
      </c>
      <c r="O400" s="209">
        <v>75</v>
      </c>
      <c r="P400" s="67"/>
      <c r="Q400" s="67"/>
      <c r="R400" s="67"/>
      <c r="S400" s="2"/>
      <c r="T400" s="2"/>
      <c r="AA400" s="57"/>
      <c r="AC400" s="1"/>
    </row>
    <row r="401" spans="2:29" ht="12.75" customHeight="1" x14ac:dyDescent="0.2">
      <c r="B401" s="79"/>
      <c r="C401" s="95" t="s">
        <v>117</v>
      </c>
      <c r="D401" s="201"/>
      <c r="E401" s="2" t="s">
        <v>116</v>
      </c>
      <c r="F401" s="209">
        <v>943</v>
      </c>
      <c r="G401" s="209">
        <v>92</v>
      </c>
      <c r="H401" s="209">
        <v>943</v>
      </c>
      <c r="I401" s="209">
        <v>87</v>
      </c>
      <c r="J401" s="209">
        <v>943</v>
      </c>
      <c r="K401" s="209">
        <v>89</v>
      </c>
      <c r="L401" s="209">
        <v>943</v>
      </c>
      <c r="M401" s="209">
        <v>75</v>
      </c>
      <c r="N401" s="209">
        <v>943</v>
      </c>
      <c r="O401" s="209">
        <v>82</v>
      </c>
      <c r="P401" s="67"/>
      <c r="Q401" s="67"/>
      <c r="R401" s="67"/>
      <c r="S401" s="2"/>
      <c r="T401" s="2"/>
      <c r="AA401" s="57"/>
      <c r="AC401" s="1"/>
    </row>
    <row r="402" spans="2:29" ht="12.75" customHeight="1" x14ac:dyDescent="0.2">
      <c r="B402" s="79"/>
      <c r="C402" s="95" t="s">
        <v>115</v>
      </c>
      <c r="D402" s="201"/>
      <c r="E402" s="2" t="s">
        <v>114</v>
      </c>
      <c r="F402" s="209">
        <v>869</v>
      </c>
      <c r="G402" s="209">
        <v>92</v>
      </c>
      <c r="H402" s="209">
        <v>869</v>
      </c>
      <c r="I402" s="209">
        <v>91</v>
      </c>
      <c r="J402" s="209">
        <v>869</v>
      </c>
      <c r="K402" s="209">
        <v>88</v>
      </c>
      <c r="L402" s="209">
        <v>869</v>
      </c>
      <c r="M402" s="209">
        <v>78</v>
      </c>
      <c r="N402" s="209">
        <v>869</v>
      </c>
      <c r="O402" s="209">
        <v>85</v>
      </c>
      <c r="P402" s="67"/>
      <c r="Q402" s="67"/>
      <c r="R402" s="67"/>
      <c r="S402" s="2"/>
      <c r="T402" s="2"/>
      <c r="AA402" s="57"/>
      <c r="AC402" s="1"/>
    </row>
    <row r="403" spans="2:29" ht="12.75" customHeight="1" x14ac:dyDescent="0.2">
      <c r="B403" s="79"/>
      <c r="C403" s="95" t="s">
        <v>113</v>
      </c>
      <c r="D403" s="201"/>
      <c r="E403" s="2" t="s">
        <v>112</v>
      </c>
      <c r="F403" s="209">
        <v>1198</v>
      </c>
      <c r="G403" s="209">
        <v>91</v>
      </c>
      <c r="H403" s="209">
        <v>1197</v>
      </c>
      <c r="I403" s="209">
        <v>86</v>
      </c>
      <c r="J403" s="209">
        <v>1198</v>
      </c>
      <c r="K403" s="209">
        <v>87</v>
      </c>
      <c r="L403" s="209">
        <v>1198</v>
      </c>
      <c r="M403" s="209">
        <v>74</v>
      </c>
      <c r="N403" s="209">
        <v>1197</v>
      </c>
      <c r="O403" s="209">
        <v>80</v>
      </c>
      <c r="P403" s="67"/>
      <c r="Q403" s="67"/>
      <c r="R403" s="67"/>
      <c r="S403" s="2"/>
      <c r="T403" s="2"/>
      <c r="AA403" s="57"/>
      <c r="AC403" s="1"/>
    </row>
    <row r="404" spans="2:29" ht="12.75" customHeight="1" x14ac:dyDescent="0.2">
      <c r="B404" s="79"/>
      <c r="C404" s="95" t="s">
        <v>111</v>
      </c>
      <c r="D404" s="201"/>
      <c r="E404" s="2" t="s">
        <v>110</v>
      </c>
      <c r="F404" s="209">
        <v>621</v>
      </c>
      <c r="G404" s="209">
        <v>90</v>
      </c>
      <c r="H404" s="209">
        <v>621</v>
      </c>
      <c r="I404" s="209">
        <v>89</v>
      </c>
      <c r="J404" s="209">
        <v>621</v>
      </c>
      <c r="K404" s="209">
        <v>87</v>
      </c>
      <c r="L404" s="209">
        <v>621</v>
      </c>
      <c r="M404" s="209">
        <v>70</v>
      </c>
      <c r="N404" s="209">
        <v>621</v>
      </c>
      <c r="O404" s="209">
        <v>80</v>
      </c>
      <c r="P404" s="67"/>
      <c r="Q404" s="67"/>
      <c r="R404" s="67"/>
      <c r="S404" s="2"/>
      <c r="T404" s="2"/>
      <c r="AA404" s="57"/>
      <c r="AC404" s="1"/>
    </row>
    <row r="405" spans="2:29" ht="12.75" customHeight="1" x14ac:dyDescent="0.2">
      <c r="B405" s="79"/>
      <c r="C405" s="95" t="s">
        <v>109</v>
      </c>
      <c r="D405" s="201"/>
      <c r="E405" s="2" t="s">
        <v>108</v>
      </c>
      <c r="F405" s="209">
        <v>479</v>
      </c>
      <c r="G405" s="209">
        <v>90</v>
      </c>
      <c r="H405" s="209">
        <v>479</v>
      </c>
      <c r="I405" s="209">
        <v>84</v>
      </c>
      <c r="J405" s="209">
        <v>479</v>
      </c>
      <c r="K405" s="209">
        <v>86</v>
      </c>
      <c r="L405" s="209">
        <v>479</v>
      </c>
      <c r="M405" s="209">
        <v>71</v>
      </c>
      <c r="N405" s="209">
        <v>479</v>
      </c>
      <c r="O405" s="209">
        <v>77</v>
      </c>
      <c r="P405" s="67"/>
      <c r="Q405" s="67"/>
      <c r="R405" s="67"/>
      <c r="S405" s="2"/>
      <c r="T405" s="2"/>
      <c r="AA405" s="57"/>
      <c r="AC405" s="1"/>
    </row>
    <row r="406" spans="2:29" ht="12.75" customHeight="1" x14ac:dyDescent="0.2">
      <c r="B406" s="79"/>
      <c r="C406" s="95"/>
      <c r="D406" s="201"/>
      <c r="E406" s="2"/>
      <c r="F406" s="10"/>
      <c r="G406" s="10"/>
      <c r="H406" s="10"/>
      <c r="I406" s="10"/>
      <c r="J406" s="10"/>
      <c r="K406" s="10"/>
      <c r="L406" s="10"/>
      <c r="M406" s="10"/>
      <c r="N406" s="94"/>
      <c r="O406" s="93"/>
      <c r="P406" s="67"/>
      <c r="Q406" s="67"/>
      <c r="R406" s="67"/>
      <c r="S406" s="2"/>
      <c r="T406" s="2"/>
      <c r="AA406" s="57"/>
      <c r="AC406" s="1"/>
    </row>
    <row r="407" spans="2:29" ht="12.75" customHeight="1" x14ac:dyDescent="0.2">
      <c r="B407" s="79"/>
      <c r="C407" s="97" t="s">
        <v>107</v>
      </c>
      <c r="D407" s="96"/>
      <c r="E407" s="28" t="s">
        <v>106</v>
      </c>
      <c r="F407" s="10"/>
      <c r="G407" s="10"/>
      <c r="H407" s="10"/>
      <c r="I407" s="10"/>
      <c r="J407" s="10"/>
      <c r="K407" s="10"/>
      <c r="L407" s="10"/>
      <c r="M407" s="10"/>
      <c r="N407" s="94"/>
      <c r="O407" s="93"/>
      <c r="P407" s="67"/>
      <c r="Q407" s="67"/>
      <c r="R407" s="67"/>
      <c r="S407" s="2"/>
      <c r="T407" s="2"/>
      <c r="AA407" s="57"/>
      <c r="AC407" s="1"/>
    </row>
    <row r="408" spans="2:29" ht="12.75" customHeight="1" x14ac:dyDescent="0.2">
      <c r="B408" s="79"/>
      <c r="C408" s="95" t="s">
        <v>105</v>
      </c>
      <c r="D408" s="201"/>
      <c r="E408" s="2" t="s">
        <v>104</v>
      </c>
      <c r="F408" s="209">
        <v>473</v>
      </c>
      <c r="G408" s="209">
        <v>89</v>
      </c>
      <c r="H408" s="209">
        <v>473</v>
      </c>
      <c r="I408" s="209">
        <v>86</v>
      </c>
      <c r="J408" s="209">
        <v>473</v>
      </c>
      <c r="K408" s="209">
        <v>86</v>
      </c>
      <c r="L408" s="209">
        <v>473</v>
      </c>
      <c r="M408" s="209">
        <v>75</v>
      </c>
      <c r="N408" s="209">
        <v>473</v>
      </c>
      <c r="O408" s="209">
        <v>78</v>
      </c>
      <c r="P408" s="67"/>
      <c r="Q408" s="67"/>
      <c r="R408" s="67"/>
      <c r="S408" s="2"/>
      <c r="T408" s="2"/>
      <c r="AA408" s="57"/>
      <c r="AC408" s="1"/>
    </row>
    <row r="409" spans="2:29" ht="12.75" customHeight="1" x14ac:dyDescent="0.2">
      <c r="B409" s="79"/>
      <c r="C409" s="95" t="s">
        <v>103</v>
      </c>
      <c r="D409" s="201"/>
      <c r="E409" s="2" t="s">
        <v>102</v>
      </c>
      <c r="F409" s="209">
        <v>841</v>
      </c>
      <c r="G409" s="209">
        <v>90</v>
      </c>
      <c r="H409" s="209">
        <v>840</v>
      </c>
      <c r="I409" s="209">
        <v>85</v>
      </c>
      <c r="J409" s="209">
        <v>841</v>
      </c>
      <c r="K409" s="209">
        <v>85</v>
      </c>
      <c r="L409" s="209">
        <v>841</v>
      </c>
      <c r="M409" s="209">
        <v>72</v>
      </c>
      <c r="N409" s="209">
        <v>840</v>
      </c>
      <c r="O409" s="209">
        <v>78</v>
      </c>
      <c r="P409" s="66"/>
      <c r="Q409" s="66"/>
      <c r="R409" s="66"/>
      <c r="S409" s="2"/>
      <c r="T409" s="2"/>
      <c r="AA409" s="57"/>
      <c r="AC409" s="1"/>
    </row>
    <row r="410" spans="2:29" ht="12.75" customHeight="1" x14ac:dyDescent="0.2">
      <c r="B410" s="79"/>
      <c r="C410" s="95" t="s">
        <v>101</v>
      </c>
      <c r="D410" s="201"/>
      <c r="E410" s="2" t="s">
        <v>100</v>
      </c>
      <c r="F410" s="209">
        <v>630</v>
      </c>
      <c r="G410" s="209">
        <v>90</v>
      </c>
      <c r="H410" s="209">
        <v>630</v>
      </c>
      <c r="I410" s="209">
        <v>84</v>
      </c>
      <c r="J410" s="209">
        <v>630</v>
      </c>
      <c r="K410" s="209">
        <v>85</v>
      </c>
      <c r="L410" s="209">
        <v>630</v>
      </c>
      <c r="M410" s="209">
        <v>70</v>
      </c>
      <c r="N410" s="209">
        <v>630</v>
      </c>
      <c r="O410" s="209">
        <v>77</v>
      </c>
      <c r="P410" s="66"/>
      <c r="Q410" s="66"/>
      <c r="R410" s="66"/>
      <c r="S410" s="2"/>
      <c r="T410" s="2"/>
      <c r="AA410" s="57"/>
      <c r="AC410" s="1"/>
    </row>
    <row r="411" spans="2:29" ht="12.75" customHeight="1" x14ac:dyDescent="0.2">
      <c r="B411" s="79"/>
      <c r="C411" s="95" t="s">
        <v>99</v>
      </c>
      <c r="D411" s="201"/>
      <c r="E411" s="2" t="s">
        <v>98</v>
      </c>
      <c r="F411" s="209">
        <v>435</v>
      </c>
      <c r="G411" s="209">
        <v>88</v>
      </c>
      <c r="H411" s="209">
        <v>435</v>
      </c>
      <c r="I411" s="209">
        <v>84</v>
      </c>
      <c r="J411" s="209">
        <v>435</v>
      </c>
      <c r="K411" s="209">
        <v>82</v>
      </c>
      <c r="L411" s="209">
        <v>435</v>
      </c>
      <c r="M411" s="209">
        <v>65</v>
      </c>
      <c r="N411" s="209">
        <v>435</v>
      </c>
      <c r="O411" s="209">
        <v>74</v>
      </c>
      <c r="P411" s="66"/>
      <c r="Q411" s="66"/>
      <c r="R411" s="66"/>
      <c r="S411" s="2"/>
      <c r="T411" s="2"/>
      <c r="AA411" s="57"/>
      <c r="AC411" s="1"/>
    </row>
    <row r="412" spans="2:29" ht="12.75" customHeight="1" x14ac:dyDescent="0.2">
      <c r="B412" s="79"/>
      <c r="C412" s="95" t="s">
        <v>97</v>
      </c>
      <c r="D412" s="201"/>
      <c r="E412" s="2" t="s">
        <v>96</v>
      </c>
      <c r="F412" s="209">
        <v>920</v>
      </c>
      <c r="G412" s="209">
        <v>90</v>
      </c>
      <c r="H412" s="209">
        <v>920</v>
      </c>
      <c r="I412" s="209">
        <v>87</v>
      </c>
      <c r="J412" s="209">
        <v>920</v>
      </c>
      <c r="K412" s="209">
        <v>86</v>
      </c>
      <c r="L412" s="209">
        <v>920</v>
      </c>
      <c r="M412" s="209">
        <v>77</v>
      </c>
      <c r="N412" s="209">
        <v>920</v>
      </c>
      <c r="O412" s="209">
        <v>80</v>
      </c>
      <c r="P412" s="66"/>
      <c r="Q412" s="66"/>
      <c r="R412" s="66"/>
      <c r="S412" s="2"/>
      <c r="T412" s="2"/>
      <c r="AA412" s="57"/>
      <c r="AC412" s="1"/>
    </row>
    <row r="413" spans="2:29" ht="12.75" customHeight="1" x14ac:dyDescent="0.2">
      <c r="B413" s="79"/>
      <c r="C413" s="95" t="s">
        <v>95</v>
      </c>
      <c r="D413" s="201"/>
      <c r="E413" s="2" t="s">
        <v>94</v>
      </c>
      <c r="F413" s="209">
        <v>646</v>
      </c>
      <c r="G413" s="209">
        <v>87</v>
      </c>
      <c r="H413" s="209">
        <v>646</v>
      </c>
      <c r="I413" s="209">
        <v>83</v>
      </c>
      <c r="J413" s="209">
        <v>646</v>
      </c>
      <c r="K413" s="209">
        <v>85</v>
      </c>
      <c r="L413" s="209">
        <v>646</v>
      </c>
      <c r="M413" s="209">
        <v>75</v>
      </c>
      <c r="N413" s="209">
        <v>646</v>
      </c>
      <c r="O413" s="209">
        <v>77</v>
      </c>
      <c r="P413" s="66"/>
      <c r="Q413" s="66"/>
      <c r="R413" s="66"/>
      <c r="S413" s="2"/>
      <c r="T413" s="2"/>
      <c r="AA413" s="57"/>
      <c r="AC413" s="1"/>
    </row>
    <row r="414" spans="2:29" ht="12.75" customHeight="1" x14ac:dyDescent="0.2">
      <c r="B414" s="79"/>
      <c r="C414" s="95"/>
      <c r="D414" s="201"/>
      <c r="E414" s="2"/>
      <c r="F414" s="10"/>
      <c r="G414" s="10"/>
      <c r="H414" s="10"/>
      <c r="I414" s="10"/>
      <c r="J414" s="10"/>
      <c r="K414" s="10"/>
      <c r="L414" s="10"/>
      <c r="M414" s="10"/>
      <c r="N414" s="94"/>
      <c r="O414" s="93"/>
      <c r="P414" s="66"/>
      <c r="Q414" s="66"/>
      <c r="R414" s="66"/>
      <c r="S414" s="2"/>
      <c r="T414" s="2"/>
      <c r="AA414" s="57"/>
      <c r="AC414" s="1"/>
    </row>
    <row r="415" spans="2:29" ht="12.75" customHeight="1" x14ac:dyDescent="0.2">
      <c r="B415" s="79"/>
      <c r="C415" s="97" t="s">
        <v>93</v>
      </c>
      <c r="D415" s="96"/>
      <c r="E415" s="28" t="s">
        <v>92</v>
      </c>
      <c r="F415" s="10"/>
      <c r="G415" s="10"/>
      <c r="H415" s="10"/>
      <c r="I415" s="10"/>
      <c r="J415" s="10"/>
      <c r="K415" s="10"/>
      <c r="L415" s="10"/>
      <c r="M415" s="10"/>
      <c r="N415" s="94"/>
      <c r="O415" s="93"/>
      <c r="P415" s="66"/>
      <c r="Q415" s="66"/>
      <c r="R415" s="66"/>
      <c r="S415" s="2"/>
      <c r="T415" s="2"/>
      <c r="AA415" s="57"/>
      <c r="AC415" s="1"/>
    </row>
    <row r="416" spans="2:29" ht="12.75" customHeight="1" x14ac:dyDescent="0.2">
      <c r="B416" s="79"/>
      <c r="C416" s="95" t="s">
        <v>91</v>
      </c>
      <c r="D416" s="201"/>
      <c r="E416" s="2" t="s">
        <v>90</v>
      </c>
      <c r="F416" s="209">
        <v>1035</v>
      </c>
      <c r="G416" s="209">
        <v>91</v>
      </c>
      <c r="H416" s="209">
        <v>1035</v>
      </c>
      <c r="I416" s="209">
        <v>88</v>
      </c>
      <c r="J416" s="209">
        <v>1035</v>
      </c>
      <c r="K416" s="209">
        <v>89</v>
      </c>
      <c r="L416" s="209">
        <v>1035</v>
      </c>
      <c r="M416" s="209">
        <v>81</v>
      </c>
      <c r="N416" s="209">
        <v>1035</v>
      </c>
      <c r="O416" s="209">
        <v>81</v>
      </c>
      <c r="P416" s="66"/>
      <c r="Q416" s="66"/>
      <c r="R416" s="66"/>
      <c r="S416" s="2"/>
      <c r="T416" s="2"/>
      <c r="AA416" s="57"/>
      <c r="AC416" s="1"/>
    </row>
    <row r="417" spans="1:29" ht="12.75" customHeight="1" x14ac:dyDescent="0.2">
      <c r="B417" s="79"/>
      <c r="C417" s="95" t="s">
        <v>89</v>
      </c>
      <c r="D417" s="201"/>
      <c r="E417" s="2" t="s">
        <v>88</v>
      </c>
      <c r="F417" s="209">
        <v>790</v>
      </c>
      <c r="G417" s="209">
        <v>93</v>
      </c>
      <c r="H417" s="209">
        <v>790</v>
      </c>
      <c r="I417" s="209">
        <v>89</v>
      </c>
      <c r="J417" s="209">
        <v>790</v>
      </c>
      <c r="K417" s="209">
        <v>89</v>
      </c>
      <c r="L417" s="209">
        <v>790</v>
      </c>
      <c r="M417" s="209">
        <v>80</v>
      </c>
      <c r="N417" s="209">
        <v>790</v>
      </c>
      <c r="O417" s="209">
        <v>84</v>
      </c>
      <c r="P417" s="66"/>
      <c r="Q417" s="66"/>
      <c r="R417" s="66"/>
      <c r="S417" s="2"/>
      <c r="T417" s="2"/>
      <c r="AA417" s="57"/>
      <c r="AC417" s="1"/>
    </row>
    <row r="418" spans="1:29" ht="12.75" customHeight="1" x14ac:dyDescent="0.2">
      <c r="B418" s="79"/>
      <c r="C418" s="95" t="s">
        <v>87</v>
      </c>
      <c r="D418" s="201"/>
      <c r="E418" s="2" t="s">
        <v>86</v>
      </c>
      <c r="F418" s="209">
        <v>834</v>
      </c>
      <c r="G418" s="209">
        <v>91</v>
      </c>
      <c r="H418" s="209">
        <v>834</v>
      </c>
      <c r="I418" s="209">
        <v>84</v>
      </c>
      <c r="J418" s="209">
        <v>834</v>
      </c>
      <c r="K418" s="209">
        <v>85</v>
      </c>
      <c r="L418" s="209">
        <v>834</v>
      </c>
      <c r="M418" s="209">
        <v>74</v>
      </c>
      <c r="N418" s="209">
        <v>834</v>
      </c>
      <c r="O418" s="209">
        <v>78</v>
      </c>
      <c r="P418" s="66"/>
      <c r="Q418" s="66"/>
      <c r="R418" s="66"/>
      <c r="S418" s="2"/>
      <c r="T418" s="2"/>
      <c r="AA418" s="57"/>
      <c r="AC418" s="1"/>
    </row>
    <row r="419" spans="1:29" ht="12.75" customHeight="1" x14ac:dyDescent="0.2">
      <c r="B419" s="79"/>
      <c r="C419" s="95" t="s">
        <v>85</v>
      </c>
      <c r="D419" s="201"/>
      <c r="E419" s="2" t="s">
        <v>84</v>
      </c>
      <c r="F419" s="209">
        <v>1360</v>
      </c>
      <c r="G419" s="209">
        <v>90</v>
      </c>
      <c r="H419" s="209">
        <v>1360</v>
      </c>
      <c r="I419" s="209">
        <v>85</v>
      </c>
      <c r="J419" s="209">
        <v>1360</v>
      </c>
      <c r="K419" s="209">
        <v>86</v>
      </c>
      <c r="L419" s="209">
        <v>1360</v>
      </c>
      <c r="M419" s="209">
        <v>78</v>
      </c>
      <c r="N419" s="209">
        <v>1360</v>
      </c>
      <c r="O419" s="209">
        <v>78</v>
      </c>
      <c r="P419" s="66"/>
      <c r="Q419" s="66"/>
      <c r="R419" s="66"/>
      <c r="S419" s="2"/>
      <c r="T419" s="2"/>
      <c r="AA419" s="57"/>
      <c r="AC419" s="1"/>
    </row>
    <row r="420" spans="1:29" ht="12.75" customHeight="1" x14ac:dyDescent="0.2">
      <c r="B420" s="79"/>
      <c r="C420" s="95" t="s">
        <v>83</v>
      </c>
      <c r="D420" s="201"/>
      <c r="E420" s="2" t="s">
        <v>82</v>
      </c>
      <c r="F420" s="209">
        <v>1188</v>
      </c>
      <c r="G420" s="209">
        <v>94</v>
      </c>
      <c r="H420" s="209">
        <v>1188</v>
      </c>
      <c r="I420" s="209">
        <v>89</v>
      </c>
      <c r="J420" s="209">
        <v>1188</v>
      </c>
      <c r="K420" s="209">
        <v>90</v>
      </c>
      <c r="L420" s="209">
        <v>1187</v>
      </c>
      <c r="M420" s="209">
        <v>83</v>
      </c>
      <c r="N420" s="209">
        <v>1188</v>
      </c>
      <c r="O420" s="209">
        <v>84</v>
      </c>
      <c r="P420" s="66"/>
      <c r="Q420" s="66"/>
      <c r="R420" s="66"/>
      <c r="S420" s="2"/>
      <c r="T420" s="2"/>
      <c r="AA420" s="57"/>
      <c r="AC420" s="1"/>
    </row>
    <row r="421" spans="1:29" ht="12.75" customHeight="1" x14ac:dyDescent="0.2">
      <c r="B421" s="79"/>
      <c r="C421" s="95" t="s">
        <v>81</v>
      </c>
      <c r="D421" s="201"/>
      <c r="E421" s="2" t="s">
        <v>80</v>
      </c>
      <c r="F421" s="209">
        <v>866</v>
      </c>
      <c r="G421" s="209">
        <v>92</v>
      </c>
      <c r="H421" s="209">
        <v>866</v>
      </c>
      <c r="I421" s="209">
        <v>92</v>
      </c>
      <c r="J421" s="209">
        <v>866</v>
      </c>
      <c r="K421" s="209">
        <v>90</v>
      </c>
      <c r="L421" s="209">
        <v>866</v>
      </c>
      <c r="M421" s="209">
        <v>81</v>
      </c>
      <c r="N421" s="209">
        <v>866</v>
      </c>
      <c r="O421" s="209">
        <v>85</v>
      </c>
      <c r="P421" s="66"/>
      <c r="Q421" s="66"/>
      <c r="R421" s="66"/>
      <c r="S421" s="2"/>
      <c r="T421" s="2"/>
      <c r="AA421" s="57"/>
      <c r="AC421" s="1"/>
    </row>
    <row r="422" spans="1:29" ht="12.75" customHeight="1" x14ac:dyDescent="0.2">
      <c r="B422" s="79"/>
      <c r="C422" s="95"/>
      <c r="D422" s="201"/>
      <c r="E422" s="2"/>
      <c r="F422" s="10"/>
      <c r="G422" s="10"/>
      <c r="H422" s="10"/>
      <c r="I422" s="10"/>
      <c r="J422" s="10"/>
      <c r="K422" s="10"/>
      <c r="L422" s="10"/>
      <c r="M422" s="10"/>
      <c r="N422" s="94"/>
      <c r="O422" s="93"/>
      <c r="P422" s="66"/>
      <c r="Q422" s="66"/>
      <c r="R422" s="66"/>
      <c r="S422" s="2"/>
      <c r="T422" s="2"/>
      <c r="AA422" s="57"/>
      <c r="AC422" s="1"/>
    </row>
    <row r="423" spans="1:29" ht="12.75" customHeight="1" x14ac:dyDescent="0.2">
      <c r="B423" s="79"/>
      <c r="C423" s="97" t="s">
        <v>79</v>
      </c>
      <c r="D423" s="96"/>
      <c r="E423" s="28" t="s">
        <v>78</v>
      </c>
      <c r="F423" s="10"/>
      <c r="G423" s="10"/>
      <c r="H423" s="10"/>
      <c r="I423" s="10"/>
      <c r="J423" s="10"/>
      <c r="K423" s="10"/>
      <c r="L423" s="10"/>
      <c r="M423" s="10"/>
      <c r="N423" s="94"/>
      <c r="O423" s="93"/>
      <c r="P423" s="66"/>
      <c r="Q423" s="66"/>
      <c r="R423" s="66"/>
      <c r="S423" s="2"/>
      <c r="T423" s="2"/>
      <c r="AA423" s="57"/>
      <c r="AC423" s="1"/>
    </row>
    <row r="424" spans="1:29" ht="12.75" customHeight="1" x14ac:dyDescent="0.2">
      <c r="B424" s="79"/>
      <c r="C424" s="95" t="s">
        <v>77</v>
      </c>
      <c r="D424" s="201"/>
      <c r="E424" s="2" t="s">
        <v>76</v>
      </c>
      <c r="F424" s="209">
        <v>1118</v>
      </c>
      <c r="G424" s="209">
        <v>89</v>
      </c>
      <c r="H424" s="209">
        <v>1118</v>
      </c>
      <c r="I424" s="209">
        <v>85</v>
      </c>
      <c r="J424" s="209">
        <v>1118</v>
      </c>
      <c r="K424" s="209">
        <v>87</v>
      </c>
      <c r="L424" s="209">
        <v>1118</v>
      </c>
      <c r="M424" s="209">
        <v>74</v>
      </c>
      <c r="N424" s="209">
        <v>1118</v>
      </c>
      <c r="O424" s="209">
        <v>79</v>
      </c>
      <c r="P424" s="66"/>
      <c r="Q424" s="66"/>
      <c r="R424" s="66"/>
      <c r="S424" s="2"/>
      <c r="T424" s="2"/>
      <c r="AA424" s="57"/>
      <c r="AC424" s="1"/>
    </row>
    <row r="425" spans="1:29" ht="12.75" customHeight="1" x14ac:dyDescent="0.2">
      <c r="B425" s="79"/>
      <c r="C425" s="95" t="s">
        <v>75</v>
      </c>
      <c r="D425" s="201"/>
      <c r="E425" s="2" t="s">
        <v>74</v>
      </c>
      <c r="F425" s="209">
        <v>1298</v>
      </c>
      <c r="G425" s="209">
        <v>87</v>
      </c>
      <c r="H425" s="209">
        <v>1297</v>
      </c>
      <c r="I425" s="209">
        <v>85</v>
      </c>
      <c r="J425" s="209">
        <v>1298</v>
      </c>
      <c r="K425" s="209">
        <v>86</v>
      </c>
      <c r="L425" s="209">
        <v>1298</v>
      </c>
      <c r="M425" s="209">
        <v>76</v>
      </c>
      <c r="N425" s="209">
        <v>1297</v>
      </c>
      <c r="O425" s="209">
        <v>78</v>
      </c>
      <c r="P425" s="66"/>
      <c r="Q425" s="66"/>
      <c r="R425" s="66"/>
      <c r="S425" s="2"/>
      <c r="T425" s="2"/>
      <c r="AA425" s="57"/>
      <c r="AC425" s="1"/>
    </row>
    <row r="426" spans="1:29" ht="12.75" customHeight="1" x14ac:dyDescent="0.2">
      <c r="B426" s="79"/>
      <c r="C426" s="95" t="s">
        <v>73</v>
      </c>
      <c r="D426" s="201"/>
      <c r="E426" s="2" t="s">
        <v>72</v>
      </c>
      <c r="F426" s="209">
        <v>1593</v>
      </c>
      <c r="G426" s="209">
        <v>89</v>
      </c>
      <c r="H426" s="209">
        <v>1593</v>
      </c>
      <c r="I426" s="209">
        <v>86</v>
      </c>
      <c r="J426" s="209">
        <v>1593</v>
      </c>
      <c r="K426" s="209">
        <v>85</v>
      </c>
      <c r="L426" s="209">
        <v>1593</v>
      </c>
      <c r="M426" s="209">
        <v>78</v>
      </c>
      <c r="N426" s="209">
        <v>1593</v>
      </c>
      <c r="O426" s="209">
        <v>79</v>
      </c>
      <c r="P426" s="66"/>
      <c r="Q426" s="66"/>
      <c r="R426" s="66"/>
      <c r="S426" s="2"/>
      <c r="T426" s="2"/>
      <c r="AA426" s="57"/>
      <c r="AC426" s="1"/>
    </row>
    <row r="427" spans="1:29" ht="12.75" customHeight="1" x14ac:dyDescent="0.2">
      <c r="B427" s="79"/>
      <c r="C427" s="95" t="s">
        <v>71</v>
      </c>
      <c r="D427" s="201"/>
      <c r="E427" s="2" t="s">
        <v>70</v>
      </c>
      <c r="F427" s="209">
        <v>1109</v>
      </c>
      <c r="G427" s="209">
        <v>88</v>
      </c>
      <c r="H427" s="209">
        <v>1109</v>
      </c>
      <c r="I427" s="209">
        <v>85</v>
      </c>
      <c r="J427" s="209">
        <v>1109</v>
      </c>
      <c r="K427" s="209">
        <v>84</v>
      </c>
      <c r="L427" s="209">
        <v>1109</v>
      </c>
      <c r="M427" s="209">
        <v>74</v>
      </c>
      <c r="N427" s="209">
        <v>1109</v>
      </c>
      <c r="O427" s="209">
        <v>77</v>
      </c>
      <c r="P427" s="66"/>
      <c r="Q427" s="66"/>
      <c r="R427" s="66"/>
      <c r="S427" s="2"/>
      <c r="T427" s="2"/>
      <c r="AA427" s="57"/>
      <c r="AC427" s="1"/>
    </row>
    <row r="428" spans="1:29" ht="12.75" customHeight="1" x14ac:dyDescent="0.2">
      <c r="A428" s="22"/>
      <c r="B428" s="92"/>
      <c r="C428" s="91" t="s">
        <v>69</v>
      </c>
      <c r="D428" s="90"/>
      <c r="E428" s="22" t="s">
        <v>68</v>
      </c>
      <c r="F428" s="210">
        <v>267</v>
      </c>
      <c r="G428" s="210" t="s">
        <v>818</v>
      </c>
      <c r="H428" s="210">
        <v>267</v>
      </c>
      <c r="I428" s="210" t="s">
        <v>818</v>
      </c>
      <c r="J428" s="210">
        <v>267</v>
      </c>
      <c r="K428" s="210" t="s">
        <v>818</v>
      </c>
      <c r="L428" s="210">
        <v>267</v>
      </c>
      <c r="M428" s="210">
        <v>75</v>
      </c>
      <c r="N428" s="210">
        <v>267</v>
      </c>
      <c r="O428" s="210">
        <v>69</v>
      </c>
      <c r="P428" s="66"/>
      <c r="Q428" s="66"/>
      <c r="R428" s="66"/>
      <c r="S428" s="2"/>
      <c r="T428" s="2"/>
      <c r="AA428" s="57"/>
      <c r="AC428" s="1"/>
    </row>
    <row r="429" spans="1:29" ht="12" customHeight="1" x14ac:dyDescent="0.2">
      <c r="A429" s="2"/>
      <c r="B429" s="79"/>
      <c r="C429" s="2"/>
      <c r="D429" s="87"/>
      <c r="E429" s="87"/>
      <c r="F429" s="87"/>
      <c r="G429" s="87"/>
      <c r="H429" s="67"/>
      <c r="I429" s="67"/>
      <c r="J429" s="67"/>
      <c r="K429" s="67"/>
      <c r="L429" s="67"/>
      <c r="M429" s="67"/>
      <c r="N429" s="66"/>
      <c r="O429" s="86" t="s">
        <v>6</v>
      </c>
      <c r="P429" s="66"/>
      <c r="Q429" s="66"/>
      <c r="S429" s="18"/>
      <c r="T429" s="18"/>
      <c r="U429" s="18"/>
    </row>
    <row r="430" spans="1:29" ht="12.75" x14ac:dyDescent="0.25">
      <c r="A430" s="6" t="s">
        <v>5</v>
      </c>
      <c r="B430" s="74"/>
      <c r="C430" s="3"/>
      <c r="AB430" s="57"/>
      <c r="AC430" s="1"/>
    </row>
    <row r="431" spans="1:29" x14ac:dyDescent="0.2">
      <c r="A431" s="1" t="s">
        <v>873</v>
      </c>
      <c r="B431" s="85"/>
      <c r="C431" s="84"/>
      <c r="D431" s="84"/>
      <c r="E431" s="84"/>
      <c r="F431" s="84"/>
      <c r="G431" s="84"/>
      <c r="H431" s="84"/>
      <c r="I431" s="84"/>
      <c r="J431" s="84"/>
      <c r="K431" s="84"/>
      <c r="L431" s="84"/>
      <c r="M431" s="84"/>
      <c r="N431" s="84"/>
      <c r="O431" s="84"/>
      <c r="P431" s="84"/>
      <c r="Q431" s="75"/>
      <c r="R431" s="75"/>
      <c r="S431" s="75"/>
      <c r="T431" s="75"/>
      <c r="U431" s="75"/>
      <c r="AB431" s="57"/>
      <c r="AC431" s="1"/>
    </row>
    <row r="432" spans="1:29" ht="12.75" x14ac:dyDescent="0.25">
      <c r="A432" s="4" t="s">
        <v>815</v>
      </c>
      <c r="B432" s="82"/>
      <c r="C432" s="81"/>
      <c r="D432" s="80"/>
      <c r="E432" s="80"/>
      <c r="F432" s="80"/>
      <c r="G432" s="80"/>
      <c r="H432" s="80"/>
      <c r="I432" s="80"/>
      <c r="J432" s="80"/>
      <c r="K432" s="80"/>
      <c r="L432" s="80"/>
      <c r="M432" s="80"/>
      <c r="N432" s="80"/>
      <c r="O432" s="80"/>
      <c r="P432" s="80"/>
      <c r="AB432" s="57"/>
      <c r="AC432" s="1"/>
    </row>
    <row r="433" spans="1:29" s="80" customFormat="1" ht="12.75" x14ac:dyDescent="0.25">
      <c r="A433" s="130" t="s">
        <v>847</v>
      </c>
      <c r="B433" s="82"/>
      <c r="C433" s="81"/>
    </row>
    <row r="434" spans="1:29" s="80" customFormat="1" ht="12.75" x14ac:dyDescent="0.25">
      <c r="A434" s="130" t="s">
        <v>848</v>
      </c>
      <c r="B434" s="82"/>
      <c r="C434" s="81"/>
    </row>
    <row r="435" spans="1:29" s="80" customFormat="1" ht="12.75" x14ac:dyDescent="0.25">
      <c r="A435" s="130" t="s">
        <v>849</v>
      </c>
      <c r="B435" s="82"/>
      <c r="C435" s="81"/>
    </row>
    <row r="436" spans="1:29" s="80" customFormat="1" ht="12.75" x14ac:dyDescent="0.25">
      <c r="A436" s="5" t="s">
        <v>850</v>
      </c>
      <c r="B436" s="82"/>
      <c r="C436" s="81"/>
    </row>
    <row r="437" spans="1:29" s="80" customFormat="1" ht="12.75" x14ac:dyDescent="0.25">
      <c r="A437" s="5" t="s">
        <v>851</v>
      </c>
      <c r="B437" s="82"/>
      <c r="C437" s="81"/>
    </row>
    <row r="438" spans="1:29" s="80" customFormat="1" ht="12.75" x14ac:dyDescent="0.25">
      <c r="A438" s="5" t="s">
        <v>852</v>
      </c>
      <c r="B438" s="82"/>
      <c r="C438" s="81"/>
    </row>
    <row r="439" spans="1:29" s="80" customFormat="1" ht="12.75" x14ac:dyDescent="0.25">
      <c r="A439" s="217"/>
      <c r="B439" s="82"/>
      <c r="C439" s="81"/>
    </row>
    <row r="440" spans="1:29" s="2" customFormat="1" x14ac:dyDescent="0.2">
      <c r="A440" s="78" t="s">
        <v>66</v>
      </c>
      <c r="B440" s="79"/>
      <c r="C440" s="78"/>
      <c r="D440" s="11"/>
      <c r="E440" s="11"/>
      <c r="F440" s="11"/>
      <c r="G440" s="11"/>
      <c r="H440" s="10"/>
      <c r="I440" s="10"/>
      <c r="J440" s="10"/>
      <c r="K440" s="10"/>
      <c r="L440" s="10"/>
      <c r="M440" s="10"/>
      <c r="N440" s="10"/>
      <c r="O440" s="10"/>
      <c r="AB440" s="62"/>
    </row>
    <row r="441" spans="1:29" ht="12.75" customHeight="1" x14ac:dyDescent="0.2">
      <c r="A441" s="307" t="s">
        <v>0</v>
      </c>
      <c r="B441" s="307"/>
      <c r="C441" s="307"/>
      <c r="D441" s="307"/>
      <c r="E441" s="307"/>
      <c r="F441" s="307"/>
      <c r="G441" s="307"/>
      <c r="H441" s="307"/>
      <c r="I441" s="307"/>
      <c r="J441" s="307"/>
      <c r="K441" s="307"/>
      <c r="L441" s="307"/>
      <c r="M441" s="307"/>
      <c r="N441" s="307"/>
      <c r="O441" s="9"/>
      <c r="P441" s="9"/>
      <c r="Q441" s="9"/>
      <c r="R441" s="9"/>
      <c r="S441" s="9"/>
      <c r="AB441" s="57"/>
      <c r="AC441" s="1"/>
    </row>
    <row r="442" spans="1:29" ht="13.5" customHeight="1" x14ac:dyDescent="0.2">
      <c r="A442" s="8"/>
      <c r="B442" s="77"/>
      <c r="C442" s="7"/>
      <c r="D442" s="7"/>
      <c r="E442" s="7"/>
      <c r="F442" s="7"/>
      <c r="G442" s="7"/>
      <c r="AB442" s="57"/>
      <c r="AC442" s="1"/>
    </row>
    <row r="443" spans="1:29" ht="12.75" x14ac:dyDescent="0.25">
      <c r="A443" s="5"/>
      <c r="B443" s="74"/>
      <c r="C443" s="3"/>
    </row>
    <row r="444" spans="1:29" ht="12.75" x14ac:dyDescent="0.25">
      <c r="A444" s="5"/>
      <c r="B444" s="74"/>
      <c r="C444" s="3"/>
    </row>
    <row r="445" spans="1:29" ht="12.75" x14ac:dyDescent="0.25">
      <c r="A445" s="5"/>
      <c r="B445" s="74"/>
      <c r="C445" s="3"/>
    </row>
    <row r="446" spans="1:29" ht="12.75" x14ac:dyDescent="0.25">
      <c r="A446" s="5"/>
      <c r="B446" s="74"/>
      <c r="C446" s="3"/>
    </row>
    <row r="447" spans="1:29" ht="12.75" x14ac:dyDescent="0.25">
      <c r="A447" s="5"/>
      <c r="B447" s="74"/>
      <c r="C447" s="3"/>
    </row>
    <row r="448" spans="1:29" ht="12.75" x14ac:dyDescent="0.25">
      <c r="A448" s="5"/>
      <c r="B448" s="74"/>
      <c r="C448" s="3"/>
    </row>
    <row r="449" spans="1:14" x14ac:dyDescent="0.2">
      <c r="A449" s="5"/>
      <c r="B449" s="73"/>
      <c r="C449" s="5"/>
      <c r="D449" s="5"/>
      <c r="E449" s="5"/>
      <c r="F449" s="5"/>
      <c r="G449" s="5"/>
      <c r="H449" s="5"/>
      <c r="I449" s="5"/>
      <c r="J449" s="5"/>
      <c r="K449" s="5"/>
      <c r="L449" s="5"/>
      <c r="M449" s="5"/>
      <c r="N449" s="5"/>
    </row>
    <row r="450" spans="1:14" x14ac:dyDescent="0.2">
      <c r="A450" s="324"/>
      <c r="B450" s="324"/>
      <c r="C450" s="324"/>
      <c r="D450" s="324"/>
      <c r="E450" s="324"/>
      <c r="F450" s="324"/>
      <c r="G450" s="324"/>
      <c r="H450" s="324"/>
      <c r="I450" s="324"/>
      <c r="J450" s="324"/>
      <c r="K450" s="324"/>
      <c r="L450" s="324"/>
      <c r="M450" s="72"/>
      <c r="N450" s="72"/>
    </row>
  </sheetData>
  <mergeCells count="8">
    <mergeCell ref="A441:N441"/>
    <mergeCell ref="A450:L450"/>
    <mergeCell ref="F6:G6"/>
    <mergeCell ref="H6:I6"/>
    <mergeCell ref="J6:K6"/>
    <mergeCell ref="L6:M6"/>
    <mergeCell ref="N6:O6"/>
    <mergeCell ref="D7:E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450"/>
  <sheetViews>
    <sheetView workbookViewId="0">
      <selection activeCell="A38" sqref="A38"/>
    </sheetView>
  </sheetViews>
  <sheetFormatPr defaultColWidth="9.140625" defaultRowHeight="11.25" x14ac:dyDescent="0.2"/>
  <cols>
    <col min="1" max="1" width="9.140625" style="1"/>
    <col min="2" max="2" width="1.7109375" style="25" customWidth="1"/>
    <col min="3" max="3" width="9.140625" style="1" customWidth="1"/>
    <col min="4" max="4" width="6.42578125" style="1" customWidth="1"/>
    <col min="5" max="5" width="26.85546875" style="1" customWidth="1"/>
    <col min="6" max="6" width="11.7109375" style="1" customWidth="1"/>
    <col min="7" max="7" width="12.5703125" style="1" customWidth="1"/>
    <col min="8" max="8" width="11.7109375" style="1" customWidth="1"/>
    <col min="9" max="9" width="12.5703125" style="1" customWidth="1"/>
    <col min="10" max="10" width="11.7109375" style="1" customWidth="1"/>
    <col min="11" max="11" width="12.5703125" style="1" customWidth="1"/>
    <col min="12" max="12" width="11.7109375" style="1" customWidth="1"/>
    <col min="13" max="13" width="12.5703125" style="1" customWidth="1"/>
    <col min="14" max="14" width="11.7109375" style="1" customWidth="1"/>
    <col min="15" max="15" width="12.5703125" style="1" customWidth="1"/>
    <col min="16" max="16" width="11.42578125" style="1" customWidth="1"/>
    <col min="17" max="17" width="1.5703125" style="1" customWidth="1"/>
    <col min="18" max="16384" width="9.140625" style="1"/>
  </cols>
  <sheetData>
    <row r="1" spans="1:15" ht="14.25" x14ac:dyDescent="0.2">
      <c r="A1" s="56" t="s">
        <v>787</v>
      </c>
      <c r="C1" s="56"/>
      <c r="D1" s="116"/>
      <c r="E1" s="116"/>
      <c r="F1" s="116"/>
      <c r="G1" s="116"/>
      <c r="H1" s="116"/>
      <c r="I1" s="116"/>
      <c r="J1" s="116"/>
      <c r="K1" s="116"/>
      <c r="L1" s="116"/>
    </row>
    <row r="2" spans="1:15" ht="14.25" x14ac:dyDescent="0.2">
      <c r="A2" s="49" t="s">
        <v>874</v>
      </c>
      <c r="C2" s="54"/>
      <c r="D2" s="116"/>
      <c r="E2" s="54"/>
      <c r="F2" s="54"/>
      <c r="G2" s="54"/>
      <c r="H2" s="116"/>
      <c r="I2" s="116"/>
      <c r="J2" s="116"/>
      <c r="K2" s="116"/>
      <c r="L2" s="116"/>
    </row>
    <row r="3" spans="1:15" ht="14.25" x14ac:dyDescent="0.2">
      <c r="A3" s="49" t="s">
        <v>786</v>
      </c>
      <c r="C3" s="54"/>
      <c r="D3" s="116"/>
      <c r="E3" s="54"/>
      <c r="F3" s="54"/>
      <c r="G3" s="54"/>
      <c r="I3" s="116"/>
      <c r="J3" s="116"/>
      <c r="K3" s="116"/>
      <c r="L3" s="116"/>
    </row>
    <row r="4" spans="1:15" ht="12.75" x14ac:dyDescent="0.2">
      <c r="A4" s="49" t="s">
        <v>55</v>
      </c>
      <c r="C4" s="51"/>
      <c r="D4" s="51"/>
      <c r="E4" s="51"/>
      <c r="F4" s="51"/>
      <c r="G4" s="51"/>
      <c r="I4" s="116"/>
      <c r="J4" s="116"/>
      <c r="K4" s="116"/>
      <c r="L4" s="116"/>
    </row>
    <row r="5" spans="1:15" ht="6" customHeight="1" x14ac:dyDescent="0.2">
      <c r="A5" s="22"/>
      <c r="B5" s="117"/>
      <c r="C5" s="49"/>
      <c r="D5" s="116"/>
      <c r="E5" s="49"/>
      <c r="F5" s="49"/>
      <c r="G5" s="49"/>
      <c r="H5" s="116"/>
      <c r="I5" s="116"/>
      <c r="J5" s="116"/>
      <c r="K5" s="116"/>
      <c r="L5" s="116"/>
      <c r="M5" s="116"/>
      <c r="N5" s="115"/>
      <c r="O5" s="115"/>
    </row>
    <row r="6" spans="1:15" s="38" customFormat="1" ht="22.5" customHeight="1" x14ac:dyDescent="0.2">
      <c r="A6" s="114" t="s">
        <v>785</v>
      </c>
      <c r="B6" s="113"/>
      <c r="C6" s="45"/>
      <c r="D6" s="45"/>
      <c r="E6" s="45"/>
      <c r="F6" s="313" t="s">
        <v>53</v>
      </c>
      <c r="G6" s="313"/>
      <c r="H6" s="313" t="s">
        <v>52</v>
      </c>
      <c r="I6" s="313"/>
      <c r="J6" s="313" t="s">
        <v>51</v>
      </c>
      <c r="K6" s="313"/>
      <c r="L6" s="313" t="s">
        <v>50</v>
      </c>
      <c r="M6" s="313"/>
      <c r="N6" s="313" t="s">
        <v>49</v>
      </c>
      <c r="O6" s="313"/>
    </row>
    <row r="7" spans="1:15" s="38" customFormat="1" ht="45" customHeight="1" x14ac:dyDescent="0.2">
      <c r="A7" s="71"/>
      <c r="B7" s="112"/>
      <c r="C7" s="71"/>
      <c r="D7" s="319" t="s">
        <v>784</v>
      </c>
      <c r="E7" s="319"/>
      <c r="F7" s="40" t="s">
        <v>48</v>
      </c>
      <c r="G7" s="40" t="s">
        <v>47</v>
      </c>
      <c r="H7" s="40" t="s">
        <v>48</v>
      </c>
      <c r="I7" s="40" t="s">
        <v>47</v>
      </c>
      <c r="J7" s="40" t="s">
        <v>48</v>
      </c>
      <c r="K7" s="40" t="s">
        <v>47</v>
      </c>
      <c r="L7" s="40" t="s">
        <v>48</v>
      </c>
      <c r="M7" s="40" t="s">
        <v>47</v>
      </c>
      <c r="N7" s="41" t="s">
        <v>48</v>
      </c>
      <c r="O7" s="40" t="s">
        <v>47</v>
      </c>
    </row>
    <row r="8" spans="1:15" s="47" customFormat="1" ht="12.75" customHeight="1" x14ac:dyDescent="0.2">
      <c r="A8" s="106" t="s">
        <v>43</v>
      </c>
      <c r="B8" s="105" t="s">
        <v>42</v>
      </c>
      <c r="C8" s="28" t="s">
        <v>783</v>
      </c>
      <c r="D8" s="28"/>
      <c r="E8" s="28"/>
      <c r="F8" s="110">
        <v>25441</v>
      </c>
      <c r="G8" s="110">
        <v>87</v>
      </c>
      <c r="H8" s="110">
        <v>25441</v>
      </c>
      <c r="I8" s="110">
        <v>84</v>
      </c>
      <c r="J8" s="110">
        <v>25440</v>
      </c>
      <c r="K8" s="110">
        <v>87</v>
      </c>
      <c r="L8" s="110">
        <v>25440</v>
      </c>
      <c r="M8" s="110">
        <v>74</v>
      </c>
      <c r="N8" s="103">
        <v>25440</v>
      </c>
      <c r="O8" s="102">
        <v>78</v>
      </c>
    </row>
    <row r="9" spans="1:15" ht="12.75" customHeight="1" x14ac:dyDescent="0.2">
      <c r="A9" s="107"/>
      <c r="B9" s="79"/>
      <c r="C9" s="99"/>
      <c r="D9" s="96"/>
      <c r="E9" s="28"/>
      <c r="F9" s="10"/>
      <c r="G9" s="10"/>
      <c r="H9" s="10"/>
      <c r="I9" s="10"/>
      <c r="J9" s="10"/>
      <c r="K9" s="10"/>
      <c r="L9" s="10"/>
      <c r="M9" s="10"/>
      <c r="N9" s="10"/>
      <c r="O9" s="79"/>
    </row>
    <row r="10" spans="1:15" ht="12.75" customHeight="1" x14ac:dyDescent="0.2">
      <c r="A10" s="107"/>
      <c r="B10" s="79"/>
      <c r="C10" s="97" t="s">
        <v>782</v>
      </c>
      <c r="D10" s="96"/>
      <c r="E10" s="28" t="s">
        <v>835</v>
      </c>
      <c r="F10" s="10">
        <v>4946</v>
      </c>
      <c r="G10" s="10">
        <v>88</v>
      </c>
      <c r="H10" s="10">
        <v>4946</v>
      </c>
      <c r="I10" s="10">
        <v>84</v>
      </c>
      <c r="J10" s="10">
        <v>4945</v>
      </c>
      <c r="K10" s="10">
        <v>87</v>
      </c>
      <c r="L10" s="10">
        <v>4945</v>
      </c>
      <c r="M10" s="10">
        <v>75</v>
      </c>
      <c r="N10" s="94">
        <v>4945</v>
      </c>
      <c r="O10" s="93">
        <v>78</v>
      </c>
    </row>
    <row r="11" spans="1:15" ht="12.75" customHeight="1" x14ac:dyDescent="0.2">
      <c r="A11" s="107"/>
      <c r="B11" s="79"/>
      <c r="C11" s="97" t="s">
        <v>781</v>
      </c>
      <c r="D11" s="96"/>
      <c r="E11" s="28" t="s">
        <v>780</v>
      </c>
      <c r="F11" s="10">
        <v>1097</v>
      </c>
      <c r="G11" s="10">
        <v>88</v>
      </c>
      <c r="H11" s="10">
        <v>1097</v>
      </c>
      <c r="I11" s="10">
        <v>84</v>
      </c>
      <c r="J11" s="10">
        <v>1097</v>
      </c>
      <c r="K11" s="10">
        <v>88</v>
      </c>
      <c r="L11" s="10">
        <v>1097</v>
      </c>
      <c r="M11" s="10">
        <v>74</v>
      </c>
      <c r="N11" s="94">
        <v>1097</v>
      </c>
      <c r="O11" s="93">
        <v>79</v>
      </c>
    </row>
    <row r="12" spans="1:15" ht="12.75" customHeight="1" x14ac:dyDescent="0.2">
      <c r="A12" s="107"/>
      <c r="B12" s="79"/>
      <c r="C12" s="97" t="s">
        <v>779</v>
      </c>
      <c r="D12" s="96"/>
      <c r="E12" s="28" t="s">
        <v>778</v>
      </c>
      <c r="F12" s="10">
        <v>1036</v>
      </c>
      <c r="G12" s="10">
        <v>88</v>
      </c>
      <c r="H12" s="10">
        <v>1036</v>
      </c>
      <c r="I12" s="10">
        <v>85</v>
      </c>
      <c r="J12" s="10">
        <v>1036</v>
      </c>
      <c r="K12" s="10">
        <v>89</v>
      </c>
      <c r="L12" s="10">
        <v>1036</v>
      </c>
      <c r="M12" s="10">
        <v>76</v>
      </c>
      <c r="N12" s="94">
        <v>1036</v>
      </c>
      <c r="O12" s="93">
        <v>79</v>
      </c>
    </row>
    <row r="13" spans="1:15" ht="12.75" customHeight="1" x14ac:dyDescent="0.2">
      <c r="A13" s="107"/>
      <c r="B13" s="79"/>
      <c r="C13" s="97" t="s">
        <v>777</v>
      </c>
      <c r="D13" s="96"/>
      <c r="E13" s="28" t="s">
        <v>776</v>
      </c>
      <c r="F13" s="10">
        <v>1535</v>
      </c>
      <c r="G13" s="10">
        <v>84</v>
      </c>
      <c r="H13" s="10">
        <v>1535</v>
      </c>
      <c r="I13" s="10">
        <v>84</v>
      </c>
      <c r="J13" s="10">
        <v>1535</v>
      </c>
      <c r="K13" s="10">
        <v>85</v>
      </c>
      <c r="L13" s="10">
        <v>1535</v>
      </c>
      <c r="M13" s="10">
        <v>72</v>
      </c>
      <c r="N13" s="94">
        <v>1535</v>
      </c>
      <c r="O13" s="93">
        <v>75</v>
      </c>
    </row>
    <row r="14" spans="1:15" ht="12.75" customHeight="1" x14ac:dyDescent="0.2">
      <c r="A14" s="107"/>
      <c r="B14" s="79"/>
      <c r="C14" s="214" t="s">
        <v>775</v>
      </c>
      <c r="D14" s="215"/>
      <c r="E14" s="216" t="s">
        <v>809</v>
      </c>
      <c r="F14" s="10">
        <v>3069</v>
      </c>
      <c r="G14" s="10">
        <v>87</v>
      </c>
      <c r="H14" s="10">
        <v>3069</v>
      </c>
      <c r="I14" s="10">
        <v>85</v>
      </c>
      <c r="J14" s="10">
        <v>3069</v>
      </c>
      <c r="K14" s="10">
        <v>85</v>
      </c>
      <c r="L14" s="10">
        <v>3069</v>
      </c>
      <c r="M14" s="10">
        <v>71</v>
      </c>
      <c r="N14" s="94">
        <v>3069</v>
      </c>
      <c r="O14" s="93">
        <v>76</v>
      </c>
    </row>
    <row r="15" spans="1:15" ht="12.75" customHeight="1" x14ac:dyDescent="0.2">
      <c r="A15" s="107"/>
      <c r="B15" s="79"/>
      <c r="C15" s="97" t="s">
        <v>774</v>
      </c>
      <c r="D15" s="96"/>
      <c r="E15" s="28" t="s">
        <v>773</v>
      </c>
      <c r="F15" s="10">
        <v>1365</v>
      </c>
      <c r="G15" s="10">
        <v>89</v>
      </c>
      <c r="H15" s="10">
        <v>1365</v>
      </c>
      <c r="I15" s="10">
        <v>86</v>
      </c>
      <c r="J15" s="10">
        <v>1365</v>
      </c>
      <c r="K15" s="10">
        <v>89</v>
      </c>
      <c r="L15" s="10">
        <v>1365</v>
      </c>
      <c r="M15" s="10">
        <v>75</v>
      </c>
      <c r="N15" s="94">
        <v>1365</v>
      </c>
      <c r="O15" s="93">
        <v>80</v>
      </c>
    </row>
    <row r="16" spans="1:15" ht="12.75" customHeight="1" x14ac:dyDescent="0.2">
      <c r="A16" s="107"/>
      <c r="B16" s="79"/>
      <c r="C16" s="97" t="s">
        <v>772</v>
      </c>
      <c r="D16" s="96"/>
      <c r="E16" s="28" t="s">
        <v>771</v>
      </c>
      <c r="F16" s="10">
        <v>2018</v>
      </c>
      <c r="G16" s="10">
        <v>85</v>
      </c>
      <c r="H16" s="10">
        <v>2018</v>
      </c>
      <c r="I16" s="10">
        <v>85</v>
      </c>
      <c r="J16" s="10">
        <v>2018</v>
      </c>
      <c r="K16" s="10">
        <v>87</v>
      </c>
      <c r="L16" s="10">
        <v>2018</v>
      </c>
      <c r="M16" s="10">
        <v>77</v>
      </c>
      <c r="N16" s="94">
        <v>2018</v>
      </c>
      <c r="O16" s="93">
        <v>78</v>
      </c>
    </row>
    <row r="17" spans="1:15" ht="12.75" customHeight="1" x14ac:dyDescent="0.2">
      <c r="A17" s="107"/>
      <c r="B17" s="79"/>
      <c r="C17" s="98"/>
      <c r="D17" s="201"/>
      <c r="E17" s="2"/>
      <c r="F17" s="10"/>
      <c r="G17" s="10"/>
      <c r="H17" s="10"/>
      <c r="I17" s="10"/>
      <c r="J17" s="10"/>
      <c r="K17" s="10"/>
      <c r="L17" s="10"/>
      <c r="M17" s="10"/>
      <c r="N17" s="94"/>
      <c r="O17" s="93"/>
    </row>
    <row r="18" spans="1:15" ht="12.75" customHeight="1" x14ac:dyDescent="0.2">
      <c r="A18" s="107"/>
      <c r="B18" s="79"/>
      <c r="C18" s="97" t="s">
        <v>770</v>
      </c>
      <c r="D18" s="96"/>
      <c r="E18" s="28" t="s">
        <v>769</v>
      </c>
      <c r="F18" s="10"/>
      <c r="G18" s="10"/>
      <c r="H18" s="10"/>
      <c r="I18" s="10"/>
      <c r="J18" s="10"/>
      <c r="K18" s="10"/>
      <c r="L18" s="10"/>
      <c r="M18" s="10"/>
      <c r="N18" s="94"/>
      <c r="O18" s="93"/>
    </row>
    <row r="19" spans="1:15" ht="12.75" customHeight="1" x14ac:dyDescent="0.2">
      <c r="A19" s="107"/>
      <c r="B19" s="79"/>
      <c r="C19" s="211" t="s">
        <v>768</v>
      </c>
      <c r="D19" s="212"/>
      <c r="E19" s="213" t="s">
        <v>836</v>
      </c>
      <c r="F19" s="10">
        <v>1818</v>
      </c>
      <c r="G19" s="10">
        <v>89</v>
      </c>
      <c r="H19" s="10">
        <v>1818</v>
      </c>
      <c r="I19" s="10">
        <v>84</v>
      </c>
      <c r="J19" s="10">
        <v>1818</v>
      </c>
      <c r="K19" s="10">
        <v>88</v>
      </c>
      <c r="L19" s="10">
        <v>1818</v>
      </c>
      <c r="M19" s="10">
        <v>76</v>
      </c>
      <c r="N19" s="94">
        <v>1818</v>
      </c>
      <c r="O19" s="93">
        <v>79</v>
      </c>
    </row>
    <row r="20" spans="1:15" ht="12.75" customHeight="1" x14ac:dyDescent="0.2">
      <c r="A20" s="107"/>
      <c r="B20" s="79"/>
      <c r="C20" s="95" t="s">
        <v>767</v>
      </c>
      <c r="D20" s="201"/>
      <c r="E20" s="2" t="s">
        <v>766</v>
      </c>
      <c r="F20" s="10">
        <v>2512</v>
      </c>
      <c r="G20" s="10">
        <v>85</v>
      </c>
      <c r="H20" s="10">
        <v>2512</v>
      </c>
      <c r="I20" s="10">
        <v>83</v>
      </c>
      <c r="J20" s="10">
        <v>2512</v>
      </c>
      <c r="K20" s="10">
        <v>86</v>
      </c>
      <c r="L20" s="10">
        <v>2512</v>
      </c>
      <c r="M20" s="10">
        <v>72</v>
      </c>
      <c r="N20" s="94">
        <v>2512</v>
      </c>
      <c r="O20" s="93">
        <v>76</v>
      </c>
    </row>
    <row r="21" spans="1:15" ht="12.75" customHeight="1" x14ac:dyDescent="0.2">
      <c r="A21" s="107"/>
      <c r="B21" s="79"/>
      <c r="C21" s="95" t="s">
        <v>765</v>
      </c>
      <c r="D21" s="201"/>
      <c r="E21" s="2" t="s">
        <v>764</v>
      </c>
      <c r="F21" s="10">
        <v>1952</v>
      </c>
      <c r="G21" s="10">
        <v>89</v>
      </c>
      <c r="H21" s="10">
        <v>1952</v>
      </c>
      <c r="I21" s="10">
        <v>85</v>
      </c>
      <c r="J21" s="10">
        <v>1952</v>
      </c>
      <c r="K21" s="10">
        <v>88</v>
      </c>
      <c r="L21" s="10">
        <v>1952</v>
      </c>
      <c r="M21" s="10">
        <v>75</v>
      </c>
      <c r="N21" s="94">
        <v>1952</v>
      </c>
      <c r="O21" s="93">
        <v>79</v>
      </c>
    </row>
    <row r="22" spans="1:15" ht="12.75" customHeight="1" x14ac:dyDescent="0.2">
      <c r="A22" s="107"/>
      <c r="B22" s="79"/>
      <c r="C22" s="95" t="s">
        <v>763</v>
      </c>
      <c r="D22" s="201"/>
      <c r="E22" s="2" t="s">
        <v>762</v>
      </c>
      <c r="F22" s="10">
        <v>1417</v>
      </c>
      <c r="G22" s="10">
        <v>89</v>
      </c>
      <c r="H22" s="10">
        <v>1417</v>
      </c>
      <c r="I22" s="10">
        <v>85</v>
      </c>
      <c r="J22" s="10">
        <v>1417</v>
      </c>
      <c r="K22" s="10">
        <v>88</v>
      </c>
      <c r="L22" s="10">
        <v>1417</v>
      </c>
      <c r="M22" s="10">
        <v>76</v>
      </c>
      <c r="N22" s="94">
        <v>1417</v>
      </c>
      <c r="O22" s="93">
        <v>79</v>
      </c>
    </row>
    <row r="23" spans="1:15" ht="12.75" customHeight="1" x14ac:dyDescent="0.2">
      <c r="A23" s="107"/>
      <c r="B23" s="79"/>
      <c r="C23" s="95" t="s">
        <v>761</v>
      </c>
      <c r="D23" s="201"/>
      <c r="E23" s="2" t="s">
        <v>760</v>
      </c>
      <c r="F23" s="10">
        <v>2676</v>
      </c>
      <c r="G23" s="10">
        <v>87</v>
      </c>
      <c r="H23" s="10">
        <v>2676</v>
      </c>
      <c r="I23" s="10">
        <v>84</v>
      </c>
      <c r="J23" s="10">
        <v>2676</v>
      </c>
      <c r="K23" s="10">
        <v>86</v>
      </c>
      <c r="L23" s="10">
        <v>2676</v>
      </c>
      <c r="M23" s="10">
        <v>75</v>
      </c>
      <c r="N23" s="94">
        <v>2676</v>
      </c>
      <c r="O23" s="93">
        <v>76</v>
      </c>
    </row>
    <row r="24" spans="1:15" ht="12.75" customHeight="1" x14ac:dyDescent="0.2">
      <c r="A24" s="107"/>
      <c r="B24" s="79"/>
      <c r="C24" s="99"/>
      <c r="D24" s="2"/>
      <c r="E24" s="2"/>
      <c r="F24" s="10"/>
      <c r="G24" s="10"/>
      <c r="H24" s="10"/>
      <c r="I24" s="10"/>
      <c r="J24" s="10"/>
      <c r="K24" s="10"/>
      <c r="L24" s="10"/>
      <c r="M24" s="10"/>
      <c r="N24" s="94"/>
      <c r="O24" s="93"/>
    </row>
    <row r="25" spans="1:15" s="47" customFormat="1" ht="12.75" customHeight="1" x14ac:dyDescent="0.2">
      <c r="A25" s="106" t="s">
        <v>40</v>
      </c>
      <c r="B25" s="105" t="s">
        <v>39</v>
      </c>
      <c r="C25" s="28" t="s">
        <v>759</v>
      </c>
      <c r="D25" s="28"/>
      <c r="E25" s="28"/>
      <c r="F25" s="104">
        <v>72634</v>
      </c>
      <c r="G25" s="104">
        <v>87</v>
      </c>
      <c r="H25" s="104">
        <v>72653</v>
      </c>
      <c r="I25" s="104">
        <v>84</v>
      </c>
      <c r="J25" s="104">
        <v>72633</v>
      </c>
      <c r="K25" s="104">
        <v>87</v>
      </c>
      <c r="L25" s="104">
        <v>72635</v>
      </c>
      <c r="M25" s="104">
        <v>75</v>
      </c>
      <c r="N25" s="103">
        <v>72625</v>
      </c>
      <c r="O25" s="102">
        <v>77</v>
      </c>
    </row>
    <row r="26" spans="1:15" ht="12.75" customHeight="1" x14ac:dyDescent="0.2">
      <c r="A26" s="107"/>
      <c r="B26" s="79"/>
      <c r="C26" s="99"/>
      <c r="D26" s="96"/>
      <c r="E26" s="28"/>
      <c r="F26" s="10"/>
      <c r="G26" s="10"/>
      <c r="H26" s="10"/>
      <c r="I26" s="10"/>
      <c r="J26" s="10"/>
      <c r="K26" s="10"/>
      <c r="L26" s="10"/>
      <c r="M26" s="10"/>
      <c r="N26" s="94"/>
      <c r="O26" s="93"/>
    </row>
    <row r="27" spans="1:15" ht="12.75" customHeight="1" x14ac:dyDescent="0.2">
      <c r="A27" s="107"/>
      <c r="B27" s="79"/>
      <c r="C27" s="97" t="s">
        <v>758</v>
      </c>
      <c r="D27" s="96"/>
      <c r="E27" s="28" t="s">
        <v>757</v>
      </c>
      <c r="F27" s="10">
        <v>1962</v>
      </c>
      <c r="G27" s="10">
        <v>84</v>
      </c>
      <c r="H27" s="10">
        <v>1961</v>
      </c>
      <c r="I27" s="10">
        <v>82</v>
      </c>
      <c r="J27" s="10">
        <v>1962</v>
      </c>
      <c r="K27" s="10">
        <v>85</v>
      </c>
      <c r="L27" s="10">
        <v>1962</v>
      </c>
      <c r="M27" s="10">
        <v>75</v>
      </c>
      <c r="N27" s="94">
        <v>1961</v>
      </c>
      <c r="O27" s="93">
        <v>75</v>
      </c>
    </row>
    <row r="28" spans="1:15" ht="12.75" customHeight="1" x14ac:dyDescent="0.2">
      <c r="A28" s="107"/>
      <c r="B28" s="79"/>
      <c r="C28" s="97" t="s">
        <v>756</v>
      </c>
      <c r="D28" s="96"/>
      <c r="E28" s="28" t="s">
        <v>755</v>
      </c>
      <c r="F28" s="10">
        <v>1480</v>
      </c>
      <c r="G28" s="10">
        <v>86</v>
      </c>
      <c r="H28" s="10">
        <v>1479</v>
      </c>
      <c r="I28" s="10">
        <v>83</v>
      </c>
      <c r="J28" s="10">
        <v>1480</v>
      </c>
      <c r="K28" s="10">
        <v>86</v>
      </c>
      <c r="L28" s="10">
        <v>1480</v>
      </c>
      <c r="M28" s="10">
        <v>71</v>
      </c>
      <c r="N28" s="94">
        <v>1479</v>
      </c>
      <c r="O28" s="93">
        <v>75</v>
      </c>
    </row>
    <row r="29" spans="1:15" ht="12.75" customHeight="1" x14ac:dyDescent="0.2">
      <c r="A29" s="107"/>
      <c r="B29" s="79"/>
      <c r="C29" s="97" t="s">
        <v>754</v>
      </c>
      <c r="D29" s="96"/>
      <c r="E29" s="28" t="s">
        <v>837</v>
      </c>
      <c r="F29" s="10">
        <v>3429</v>
      </c>
      <c r="G29" s="10">
        <v>89</v>
      </c>
      <c r="H29" s="10">
        <v>3429</v>
      </c>
      <c r="I29" s="10">
        <v>88</v>
      </c>
      <c r="J29" s="10">
        <v>3429</v>
      </c>
      <c r="K29" s="10">
        <v>88</v>
      </c>
      <c r="L29" s="10">
        <v>3429</v>
      </c>
      <c r="M29" s="10">
        <v>79</v>
      </c>
      <c r="N29" s="94">
        <v>3429</v>
      </c>
      <c r="O29" s="93">
        <v>81</v>
      </c>
    </row>
    <row r="30" spans="1:15" ht="12.75" customHeight="1" x14ac:dyDescent="0.2">
      <c r="A30" s="107"/>
      <c r="B30" s="79"/>
      <c r="C30" s="97" t="s">
        <v>753</v>
      </c>
      <c r="D30" s="96"/>
      <c r="E30" s="28" t="s">
        <v>838</v>
      </c>
      <c r="F30" s="10">
        <v>3240</v>
      </c>
      <c r="G30" s="10">
        <v>89</v>
      </c>
      <c r="H30" s="10">
        <v>3240</v>
      </c>
      <c r="I30" s="10">
        <v>85</v>
      </c>
      <c r="J30" s="10">
        <v>3240</v>
      </c>
      <c r="K30" s="10">
        <v>86</v>
      </c>
      <c r="L30" s="10">
        <v>3240</v>
      </c>
      <c r="M30" s="10">
        <v>75</v>
      </c>
      <c r="N30" s="94">
        <v>3240</v>
      </c>
      <c r="O30" s="93">
        <v>78</v>
      </c>
    </row>
    <row r="31" spans="1:15" ht="12.75" customHeight="1" x14ac:dyDescent="0.2">
      <c r="A31" s="107"/>
      <c r="B31" s="79"/>
      <c r="C31" s="97" t="s">
        <v>752</v>
      </c>
      <c r="D31" s="96"/>
      <c r="E31" s="28" t="s">
        <v>751</v>
      </c>
      <c r="F31" s="10">
        <v>1387</v>
      </c>
      <c r="G31" s="10">
        <v>87</v>
      </c>
      <c r="H31" s="10">
        <v>1387</v>
      </c>
      <c r="I31" s="10">
        <v>86</v>
      </c>
      <c r="J31" s="10">
        <v>1386</v>
      </c>
      <c r="K31" s="10">
        <v>87</v>
      </c>
      <c r="L31" s="10">
        <v>1387</v>
      </c>
      <c r="M31" s="10">
        <v>74</v>
      </c>
      <c r="N31" s="94">
        <v>1386</v>
      </c>
      <c r="O31" s="93">
        <v>78</v>
      </c>
    </row>
    <row r="32" spans="1:15" ht="12.75" customHeight="1" x14ac:dyDescent="0.2">
      <c r="A32" s="107"/>
      <c r="B32" s="79"/>
      <c r="C32" s="97" t="s">
        <v>750</v>
      </c>
      <c r="D32" s="96"/>
      <c r="E32" s="28" t="s">
        <v>749</v>
      </c>
      <c r="F32" s="10">
        <v>2292</v>
      </c>
      <c r="G32" s="10">
        <v>90</v>
      </c>
      <c r="H32" s="10">
        <v>2292</v>
      </c>
      <c r="I32" s="10">
        <v>86</v>
      </c>
      <c r="J32" s="10">
        <v>2292</v>
      </c>
      <c r="K32" s="10">
        <v>89</v>
      </c>
      <c r="L32" s="10">
        <v>2292</v>
      </c>
      <c r="M32" s="10">
        <v>77</v>
      </c>
      <c r="N32" s="94">
        <v>2292</v>
      </c>
      <c r="O32" s="93">
        <v>81</v>
      </c>
    </row>
    <row r="33" spans="1:15" ht="12.75" customHeight="1" x14ac:dyDescent="0.2">
      <c r="A33" s="107"/>
      <c r="B33" s="79"/>
      <c r="C33" s="98"/>
      <c r="D33" s="201"/>
      <c r="E33" s="2"/>
      <c r="F33" s="10"/>
      <c r="G33" s="10"/>
      <c r="H33" s="10"/>
      <c r="I33" s="10"/>
      <c r="J33" s="10"/>
      <c r="K33" s="10"/>
      <c r="L33" s="10"/>
      <c r="M33" s="10"/>
      <c r="N33" s="94"/>
      <c r="O33" s="93"/>
    </row>
    <row r="34" spans="1:15" ht="12.75" customHeight="1" x14ac:dyDescent="0.2">
      <c r="A34" s="107"/>
      <c r="B34" s="79"/>
      <c r="C34" s="97" t="s">
        <v>748</v>
      </c>
      <c r="D34" s="96"/>
      <c r="E34" s="28" t="s">
        <v>747</v>
      </c>
      <c r="F34" s="10"/>
      <c r="G34" s="10"/>
      <c r="H34" s="10"/>
      <c r="I34" s="10"/>
      <c r="J34" s="10"/>
      <c r="K34" s="10"/>
      <c r="L34" s="10"/>
      <c r="M34" s="10"/>
      <c r="N34" s="94"/>
      <c r="O34" s="93"/>
    </row>
    <row r="35" spans="1:15" ht="12.75" customHeight="1" x14ac:dyDescent="0.2">
      <c r="A35" s="107"/>
      <c r="B35" s="79"/>
      <c r="C35" s="95" t="s">
        <v>746</v>
      </c>
      <c r="D35" s="201"/>
      <c r="E35" s="2" t="s">
        <v>745</v>
      </c>
      <c r="F35" s="10">
        <v>958</v>
      </c>
      <c r="G35" s="10">
        <v>88</v>
      </c>
      <c r="H35" s="10">
        <v>958</v>
      </c>
      <c r="I35" s="10">
        <v>85</v>
      </c>
      <c r="J35" s="10">
        <v>958</v>
      </c>
      <c r="K35" s="10">
        <v>86</v>
      </c>
      <c r="L35" s="10">
        <v>958</v>
      </c>
      <c r="M35" s="10">
        <v>73</v>
      </c>
      <c r="N35" s="94">
        <v>958</v>
      </c>
      <c r="O35" s="93">
        <v>77</v>
      </c>
    </row>
    <row r="36" spans="1:15" ht="12.75" customHeight="1" x14ac:dyDescent="0.2">
      <c r="A36" s="107"/>
      <c r="B36" s="79"/>
      <c r="C36" s="95" t="s">
        <v>744</v>
      </c>
      <c r="D36" s="201"/>
      <c r="E36" s="2" t="s">
        <v>743</v>
      </c>
      <c r="F36" s="10">
        <v>711</v>
      </c>
      <c r="G36" s="10">
        <v>85</v>
      </c>
      <c r="H36" s="10">
        <v>711</v>
      </c>
      <c r="I36" s="10">
        <v>83</v>
      </c>
      <c r="J36" s="10">
        <v>711</v>
      </c>
      <c r="K36" s="10">
        <v>85</v>
      </c>
      <c r="L36" s="10">
        <v>711</v>
      </c>
      <c r="M36" s="10">
        <v>70</v>
      </c>
      <c r="N36" s="94">
        <v>711</v>
      </c>
      <c r="O36" s="93">
        <v>75</v>
      </c>
    </row>
    <row r="37" spans="1:15" ht="12.75" customHeight="1" x14ac:dyDescent="0.2">
      <c r="A37" s="107"/>
      <c r="B37" s="79"/>
      <c r="C37" s="95" t="s">
        <v>742</v>
      </c>
      <c r="D37" s="201"/>
      <c r="E37" s="2" t="s">
        <v>741</v>
      </c>
      <c r="F37" s="10">
        <v>957</v>
      </c>
      <c r="G37" s="10">
        <v>89</v>
      </c>
      <c r="H37" s="10">
        <v>957</v>
      </c>
      <c r="I37" s="10">
        <v>84</v>
      </c>
      <c r="J37" s="10">
        <v>957</v>
      </c>
      <c r="K37" s="10">
        <v>86</v>
      </c>
      <c r="L37" s="10">
        <v>957</v>
      </c>
      <c r="M37" s="10">
        <v>75</v>
      </c>
      <c r="N37" s="94">
        <v>957</v>
      </c>
      <c r="O37" s="93">
        <v>77</v>
      </c>
    </row>
    <row r="38" spans="1:15" ht="12.75" customHeight="1" x14ac:dyDescent="0.2">
      <c r="A38" s="107"/>
      <c r="B38" s="79"/>
      <c r="C38" s="95" t="s">
        <v>740</v>
      </c>
      <c r="D38" s="201"/>
      <c r="E38" s="2" t="s">
        <v>739</v>
      </c>
      <c r="F38" s="10">
        <v>657</v>
      </c>
      <c r="G38" s="10">
        <v>91</v>
      </c>
      <c r="H38" s="10">
        <v>657</v>
      </c>
      <c r="I38" s="10">
        <v>82</v>
      </c>
      <c r="J38" s="10">
        <v>657</v>
      </c>
      <c r="K38" s="10">
        <v>88</v>
      </c>
      <c r="L38" s="10">
        <v>657</v>
      </c>
      <c r="M38" s="10">
        <v>73</v>
      </c>
      <c r="N38" s="94">
        <v>657</v>
      </c>
      <c r="O38" s="93">
        <v>76</v>
      </c>
    </row>
    <row r="39" spans="1:15" ht="12.75" customHeight="1" x14ac:dyDescent="0.2">
      <c r="A39" s="107"/>
      <c r="B39" s="79"/>
      <c r="C39" s="95" t="s">
        <v>738</v>
      </c>
      <c r="D39" s="201"/>
      <c r="E39" s="2" t="s">
        <v>737</v>
      </c>
      <c r="F39" s="10">
        <v>468</v>
      </c>
      <c r="G39" s="10">
        <v>85</v>
      </c>
      <c r="H39" s="10">
        <v>468</v>
      </c>
      <c r="I39" s="10">
        <v>83</v>
      </c>
      <c r="J39" s="10">
        <v>468</v>
      </c>
      <c r="K39" s="10">
        <v>82</v>
      </c>
      <c r="L39" s="10">
        <v>468</v>
      </c>
      <c r="M39" s="10">
        <v>72</v>
      </c>
      <c r="N39" s="94">
        <v>468</v>
      </c>
      <c r="O39" s="93">
        <v>72</v>
      </c>
    </row>
    <row r="40" spans="1:15" ht="12.75" customHeight="1" x14ac:dyDescent="0.2">
      <c r="A40" s="107"/>
      <c r="B40" s="79"/>
      <c r="C40" s="95" t="s">
        <v>736</v>
      </c>
      <c r="D40" s="201"/>
      <c r="E40" s="2" t="s">
        <v>735</v>
      </c>
      <c r="F40" s="10">
        <v>916</v>
      </c>
      <c r="G40" s="10">
        <v>92</v>
      </c>
      <c r="H40" s="10">
        <v>916</v>
      </c>
      <c r="I40" s="10">
        <v>86</v>
      </c>
      <c r="J40" s="10">
        <v>916</v>
      </c>
      <c r="K40" s="10">
        <v>89</v>
      </c>
      <c r="L40" s="10">
        <v>916</v>
      </c>
      <c r="M40" s="10">
        <v>76</v>
      </c>
      <c r="N40" s="94">
        <v>916</v>
      </c>
      <c r="O40" s="93">
        <v>80</v>
      </c>
    </row>
    <row r="41" spans="1:15" ht="12.75" customHeight="1" x14ac:dyDescent="0.2">
      <c r="A41" s="107"/>
      <c r="B41" s="79"/>
      <c r="C41" s="95"/>
      <c r="D41" s="201"/>
      <c r="E41" s="2"/>
      <c r="F41" s="10"/>
      <c r="G41" s="10"/>
      <c r="H41" s="10"/>
      <c r="I41" s="10"/>
      <c r="J41" s="10"/>
      <c r="K41" s="10"/>
      <c r="L41" s="10"/>
      <c r="M41" s="10"/>
      <c r="N41" s="94"/>
      <c r="O41" s="93"/>
    </row>
    <row r="42" spans="1:15" ht="12.75" customHeight="1" x14ac:dyDescent="0.2">
      <c r="A42" s="107"/>
      <c r="B42" s="79"/>
      <c r="C42" s="97" t="s">
        <v>734</v>
      </c>
      <c r="D42" s="96"/>
      <c r="E42" s="28" t="s">
        <v>733</v>
      </c>
      <c r="F42" s="10"/>
      <c r="G42" s="10"/>
      <c r="H42" s="10"/>
      <c r="I42" s="10"/>
      <c r="J42" s="10"/>
      <c r="K42" s="10"/>
      <c r="L42" s="10"/>
      <c r="M42" s="10"/>
      <c r="N42" s="94"/>
      <c r="O42" s="93"/>
    </row>
    <row r="43" spans="1:15" ht="12.75" customHeight="1" x14ac:dyDescent="0.2">
      <c r="A43" s="107"/>
      <c r="B43" s="79"/>
      <c r="C43" s="95" t="s">
        <v>732</v>
      </c>
      <c r="D43" s="201"/>
      <c r="E43" s="2" t="s">
        <v>731</v>
      </c>
      <c r="F43" s="10">
        <v>3197</v>
      </c>
      <c r="G43" s="10">
        <v>86</v>
      </c>
      <c r="H43" s="10">
        <v>3197</v>
      </c>
      <c r="I43" s="10">
        <v>87</v>
      </c>
      <c r="J43" s="10">
        <v>3197</v>
      </c>
      <c r="K43" s="10">
        <v>88</v>
      </c>
      <c r="L43" s="10">
        <v>3197</v>
      </c>
      <c r="M43" s="10">
        <v>76</v>
      </c>
      <c r="N43" s="94">
        <v>3197</v>
      </c>
      <c r="O43" s="93">
        <v>79</v>
      </c>
    </row>
    <row r="44" spans="1:15" ht="12.75" customHeight="1" x14ac:dyDescent="0.2">
      <c r="A44" s="107"/>
      <c r="B44" s="79"/>
      <c r="C44" s="95" t="s">
        <v>730</v>
      </c>
      <c r="D44" s="201"/>
      <c r="E44" s="2" t="s">
        <v>729</v>
      </c>
      <c r="F44" s="10">
        <v>2074</v>
      </c>
      <c r="G44" s="10">
        <v>86</v>
      </c>
      <c r="H44" s="10">
        <v>2074</v>
      </c>
      <c r="I44" s="10">
        <v>83</v>
      </c>
      <c r="J44" s="10">
        <v>2074</v>
      </c>
      <c r="K44" s="10">
        <v>87</v>
      </c>
      <c r="L44" s="10">
        <v>2074</v>
      </c>
      <c r="M44" s="10">
        <v>76</v>
      </c>
      <c r="N44" s="94">
        <v>2074</v>
      </c>
      <c r="O44" s="93">
        <v>77</v>
      </c>
    </row>
    <row r="45" spans="1:15" ht="12.75" customHeight="1" x14ac:dyDescent="0.2">
      <c r="A45" s="107"/>
      <c r="B45" s="79"/>
      <c r="C45" s="95" t="s">
        <v>728</v>
      </c>
      <c r="D45" s="201"/>
      <c r="E45" s="2" t="s">
        <v>727</v>
      </c>
      <c r="F45" s="10">
        <v>4940</v>
      </c>
      <c r="G45" s="10">
        <v>85</v>
      </c>
      <c r="H45" s="10">
        <v>4940</v>
      </c>
      <c r="I45" s="10">
        <v>82</v>
      </c>
      <c r="J45" s="10">
        <v>4940</v>
      </c>
      <c r="K45" s="10">
        <v>85</v>
      </c>
      <c r="L45" s="10">
        <v>4940</v>
      </c>
      <c r="M45" s="10">
        <v>73</v>
      </c>
      <c r="N45" s="94">
        <v>4940</v>
      </c>
      <c r="O45" s="93">
        <v>75</v>
      </c>
    </row>
    <row r="46" spans="1:15" ht="12.75" customHeight="1" x14ac:dyDescent="0.2">
      <c r="A46" s="107"/>
      <c r="B46" s="79"/>
      <c r="C46" s="95" t="s">
        <v>726</v>
      </c>
      <c r="D46" s="201"/>
      <c r="E46" s="2" t="s">
        <v>725</v>
      </c>
      <c r="F46" s="10">
        <v>2917</v>
      </c>
      <c r="G46" s="10">
        <v>88</v>
      </c>
      <c r="H46" s="10">
        <v>2917</v>
      </c>
      <c r="I46" s="10">
        <v>83</v>
      </c>
      <c r="J46" s="10">
        <v>2917</v>
      </c>
      <c r="K46" s="10">
        <v>86</v>
      </c>
      <c r="L46" s="10">
        <v>2917</v>
      </c>
      <c r="M46" s="10">
        <v>75</v>
      </c>
      <c r="N46" s="94">
        <v>2917</v>
      </c>
      <c r="O46" s="93">
        <v>77</v>
      </c>
    </row>
    <row r="47" spans="1:15" ht="12.75" customHeight="1" x14ac:dyDescent="0.2">
      <c r="A47" s="107"/>
      <c r="B47" s="79"/>
      <c r="C47" s="95" t="s">
        <v>724</v>
      </c>
      <c r="D47" s="201"/>
      <c r="E47" s="2" t="s">
        <v>723</v>
      </c>
      <c r="F47" s="10">
        <v>2428</v>
      </c>
      <c r="G47" s="10">
        <v>86</v>
      </c>
      <c r="H47" s="10">
        <v>2428</v>
      </c>
      <c r="I47" s="10">
        <v>82</v>
      </c>
      <c r="J47" s="10">
        <v>2428</v>
      </c>
      <c r="K47" s="10">
        <v>87</v>
      </c>
      <c r="L47" s="10">
        <v>2428</v>
      </c>
      <c r="M47" s="10">
        <v>76</v>
      </c>
      <c r="N47" s="94">
        <v>2428</v>
      </c>
      <c r="O47" s="93">
        <v>75</v>
      </c>
    </row>
    <row r="48" spans="1:15" ht="12.75" customHeight="1" x14ac:dyDescent="0.2">
      <c r="A48" s="107"/>
      <c r="B48" s="79"/>
      <c r="C48" s="95" t="s">
        <v>722</v>
      </c>
      <c r="D48" s="201"/>
      <c r="E48" s="2" t="s">
        <v>721</v>
      </c>
      <c r="F48" s="10">
        <v>2208</v>
      </c>
      <c r="G48" s="10">
        <v>86</v>
      </c>
      <c r="H48" s="10">
        <v>2208</v>
      </c>
      <c r="I48" s="10">
        <v>83</v>
      </c>
      <c r="J48" s="10">
        <v>2208</v>
      </c>
      <c r="K48" s="10">
        <v>86</v>
      </c>
      <c r="L48" s="10">
        <v>2208</v>
      </c>
      <c r="M48" s="10">
        <v>75</v>
      </c>
      <c r="N48" s="94">
        <v>2208</v>
      </c>
      <c r="O48" s="93">
        <v>76</v>
      </c>
    </row>
    <row r="49" spans="1:15" ht="12.75" customHeight="1" x14ac:dyDescent="0.2">
      <c r="A49" s="107"/>
      <c r="B49" s="79"/>
      <c r="C49" s="95" t="s">
        <v>720</v>
      </c>
      <c r="D49" s="201"/>
      <c r="E49" s="2" t="s">
        <v>719</v>
      </c>
      <c r="F49" s="10">
        <v>2791</v>
      </c>
      <c r="G49" s="10">
        <v>88</v>
      </c>
      <c r="H49" s="10">
        <v>2792</v>
      </c>
      <c r="I49" s="10">
        <v>85</v>
      </c>
      <c r="J49" s="10">
        <v>2792</v>
      </c>
      <c r="K49" s="10">
        <v>88</v>
      </c>
      <c r="L49" s="10">
        <v>2792</v>
      </c>
      <c r="M49" s="10">
        <v>79</v>
      </c>
      <c r="N49" s="94">
        <v>2791</v>
      </c>
      <c r="O49" s="93">
        <v>78</v>
      </c>
    </row>
    <row r="50" spans="1:15" ht="12.75" customHeight="1" x14ac:dyDescent="0.2">
      <c r="A50" s="107"/>
      <c r="B50" s="79"/>
      <c r="C50" s="95" t="s">
        <v>718</v>
      </c>
      <c r="D50" s="201"/>
      <c r="E50" s="2" t="s">
        <v>717</v>
      </c>
      <c r="F50" s="10">
        <v>2415</v>
      </c>
      <c r="G50" s="10">
        <v>85</v>
      </c>
      <c r="H50" s="10">
        <v>2413</v>
      </c>
      <c r="I50" s="10">
        <v>84</v>
      </c>
      <c r="J50" s="10">
        <v>2415</v>
      </c>
      <c r="K50" s="10">
        <v>85</v>
      </c>
      <c r="L50" s="10">
        <v>2415</v>
      </c>
      <c r="M50" s="10">
        <v>73</v>
      </c>
      <c r="N50" s="94">
        <v>2413</v>
      </c>
      <c r="O50" s="93">
        <v>74</v>
      </c>
    </row>
    <row r="51" spans="1:15" ht="12.75" customHeight="1" x14ac:dyDescent="0.2">
      <c r="A51" s="107"/>
      <c r="B51" s="79"/>
      <c r="C51" s="95" t="s">
        <v>716</v>
      </c>
      <c r="D51" s="201"/>
      <c r="E51" s="2" t="s">
        <v>715</v>
      </c>
      <c r="F51" s="10">
        <v>2504</v>
      </c>
      <c r="G51" s="10">
        <v>92</v>
      </c>
      <c r="H51" s="10">
        <v>2503</v>
      </c>
      <c r="I51" s="10">
        <v>89</v>
      </c>
      <c r="J51" s="10">
        <v>2504</v>
      </c>
      <c r="K51" s="10">
        <v>91</v>
      </c>
      <c r="L51" s="10">
        <v>2504</v>
      </c>
      <c r="M51" s="10">
        <v>84</v>
      </c>
      <c r="N51" s="94">
        <v>2503</v>
      </c>
      <c r="O51" s="93">
        <v>84</v>
      </c>
    </row>
    <row r="52" spans="1:15" ht="12.75" customHeight="1" x14ac:dyDescent="0.2">
      <c r="A52" s="107"/>
      <c r="B52" s="79"/>
      <c r="C52" s="95" t="s">
        <v>714</v>
      </c>
      <c r="D52" s="201"/>
      <c r="E52" s="2" t="s">
        <v>713</v>
      </c>
      <c r="F52" s="10">
        <v>3242</v>
      </c>
      <c r="G52" s="10">
        <v>88</v>
      </c>
      <c r="H52" s="10">
        <v>3241</v>
      </c>
      <c r="I52" s="10">
        <v>86</v>
      </c>
      <c r="J52" s="10">
        <v>3242</v>
      </c>
      <c r="K52" s="10">
        <v>89</v>
      </c>
      <c r="L52" s="10">
        <v>3242</v>
      </c>
      <c r="M52" s="10">
        <v>76</v>
      </c>
      <c r="N52" s="94">
        <v>3241</v>
      </c>
      <c r="O52" s="93">
        <v>80</v>
      </c>
    </row>
    <row r="53" spans="1:15" ht="12.75" customHeight="1" x14ac:dyDescent="0.2">
      <c r="A53" s="107"/>
      <c r="B53" s="79"/>
      <c r="C53" s="98"/>
      <c r="D53" s="201"/>
      <c r="E53" s="2"/>
      <c r="F53" s="10"/>
      <c r="G53" s="10"/>
      <c r="H53" s="10"/>
      <c r="I53" s="10"/>
      <c r="J53" s="10"/>
      <c r="K53" s="10"/>
      <c r="L53" s="10"/>
      <c r="M53" s="10"/>
      <c r="N53" s="94"/>
      <c r="O53" s="93"/>
    </row>
    <row r="54" spans="1:15" ht="12.75" customHeight="1" x14ac:dyDescent="0.2">
      <c r="A54" s="107"/>
      <c r="B54" s="79"/>
      <c r="C54" s="97" t="s">
        <v>712</v>
      </c>
      <c r="D54" s="96"/>
      <c r="E54" s="28" t="s">
        <v>711</v>
      </c>
      <c r="F54" s="10"/>
      <c r="G54" s="10"/>
      <c r="H54" s="10"/>
      <c r="I54" s="10"/>
      <c r="J54" s="10"/>
      <c r="K54" s="10"/>
      <c r="L54" s="10"/>
      <c r="M54" s="10"/>
      <c r="N54" s="94"/>
      <c r="O54" s="93"/>
    </row>
    <row r="55" spans="1:15" ht="12.75" customHeight="1" x14ac:dyDescent="0.2">
      <c r="A55" s="107"/>
      <c r="B55" s="79"/>
      <c r="C55" s="95" t="s">
        <v>710</v>
      </c>
      <c r="D55" s="201"/>
      <c r="E55" s="2" t="s">
        <v>709</v>
      </c>
      <c r="F55" s="10">
        <v>999</v>
      </c>
      <c r="G55" s="10">
        <v>82</v>
      </c>
      <c r="H55" s="10">
        <v>999</v>
      </c>
      <c r="I55" s="10">
        <v>80</v>
      </c>
      <c r="J55" s="10">
        <v>999</v>
      </c>
      <c r="K55" s="10">
        <v>82</v>
      </c>
      <c r="L55" s="10">
        <v>999</v>
      </c>
      <c r="M55" s="10">
        <v>67</v>
      </c>
      <c r="N55" s="94">
        <v>999</v>
      </c>
      <c r="O55" s="93">
        <v>70</v>
      </c>
    </row>
    <row r="56" spans="1:15" ht="12.75" customHeight="1" x14ac:dyDescent="0.2">
      <c r="A56" s="107"/>
      <c r="B56" s="79"/>
      <c r="C56" s="95" t="s">
        <v>708</v>
      </c>
      <c r="D56" s="201"/>
      <c r="E56" s="2" t="s">
        <v>707</v>
      </c>
      <c r="F56" s="10">
        <v>1083</v>
      </c>
      <c r="G56" s="10">
        <v>91</v>
      </c>
      <c r="H56" s="10">
        <v>1086</v>
      </c>
      <c r="I56" s="10">
        <v>88</v>
      </c>
      <c r="J56" s="10">
        <v>1083</v>
      </c>
      <c r="K56" s="10">
        <v>91</v>
      </c>
      <c r="L56" s="10">
        <v>1083</v>
      </c>
      <c r="M56" s="10">
        <v>79</v>
      </c>
      <c r="N56" s="94">
        <v>1083</v>
      </c>
      <c r="O56" s="93">
        <v>83</v>
      </c>
    </row>
    <row r="57" spans="1:15" ht="12.75" customHeight="1" x14ac:dyDescent="0.2">
      <c r="A57" s="107"/>
      <c r="B57" s="79"/>
      <c r="C57" s="95" t="s">
        <v>706</v>
      </c>
      <c r="D57" s="201"/>
      <c r="E57" s="2" t="s">
        <v>705</v>
      </c>
      <c r="F57" s="10">
        <v>602</v>
      </c>
      <c r="G57" s="10">
        <v>90</v>
      </c>
      <c r="H57" s="10">
        <v>602</v>
      </c>
      <c r="I57" s="10">
        <v>88</v>
      </c>
      <c r="J57" s="10">
        <v>602</v>
      </c>
      <c r="K57" s="10">
        <v>86</v>
      </c>
      <c r="L57" s="10">
        <v>602</v>
      </c>
      <c r="M57" s="10">
        <v>75</v>
      </c>
      <c r="N57" s="94">
        <v>602</v>
      </c>
      <c r="O57" s="93">
        <v>82</v>
      </c>
    </row>
    <row r="58" spans="1:15" ht="12.75" customHeight="1" x14ac:dyDescent="0.2">
      <c r="A58" s="107"/>
      <c r="B58" s="79"/>
      <c r="C58" s="95" t="s">
        <v>704</v>
      </c>
      <c r="D58" s="201"/>
      <c r="E58" s="2" t="s">
        <v>703</v>
      </c>
      <c r="F58" s="10">
        <v>939</v>
      </c>
      <c r="G58" s="10">
        <v>84</v>
      </c>
      <c r="H58" s="10">
        <v>939</v>
      </c>
      <c r="I58" s="10">
        <v>82</v>
      </c>
      <c r="J58" s="10">
        <v>939</v>
      </c>
      <c r="K58" s="10">
        <v>84</v>
      </c>
      <c r="L58" s="10">
        <v>939</v>
      </c>
      <c r="M58" s="10">
        <v>71</v>
      </c>
      <c r="N58" s="94">
        <v>939</v>
      </c>
      <c r="O58" s="93">
        <v>74</v>
      </c>
    </row>
    <row r="59" spans="1:15" ht="12.75" customHeight="1" x14ac:dyDescent="0.2">
      <c r="A59" s="107"/>
      <c r="B59" s="79"/>
      <c r="C59" s="95" t="s">
        <v>702</v>
      </c>
      <c r="D59" s="201"/>
      <c r="E59" s="2" t="s">
        <v>701</v>
      </c>
      <c r="F59" s="10">
        <v>1201</v>
      </c>
      <c r="G59" s="10">
        <v>84</v>
      </c>
      <c r="H59" s="10">
        <v>1201</v>
      </c>
      <c r="I59" s="10">
        <v>83</v>
      </c>
      <c r="J59" s="10">
        <v>1200</v>
      </c>
      <c r="K59" s="10">
        <v>85</v>
      </c>
      <c r="L59" s="10">
        <v>1201</v>
      </c>
      <c r="M59" s="10">
        <v>73</v>
      </c>
      <c r="N59" s="94">
        <v>1200</v>
      </c>
      <c r="O59" s="93">
        <v>75</v>
      </c>
    </row>
    <row r="60" spans="1:15" ht="12.75" customHeight="1" x14ac:dyDescent="0.2">
      <c r="A60" s="107"/>
      <c r="B60" s="79"/>
      <c r="C60" s="95" t="s">
        <v>700</v>
      </c>
      <c r="D60" s="201"/>
      <c r="E60" s="2" t="s">
        <v>699</v>
      </c>
      <c r="F60" s="10">
        <v>1010</v>
      </c>
      <c r="G60" s="10">
        <v>84</v>
      </c>
      <c r="H60" s="10">
        <v>1010</v>
      </c>
      <c r="I60" s="10">
        <v>80</v>
      </c>
      <c r="J60" s="10">
        <v>1010</v>
      </c>
      <c r="K60" s="10">
        <v>83</v>
      </c>
      <c r="L60" s="10">
        <v>1010</v>
      </c>
      <c r="M60" s="10">
        <v>73</v>
      </c>
      <c r="N60" s="94">
        <v>1010</v>
      </c>
      <c r="O60" s="93">
        <v>73</v>
      </c>
    </row>
    <row r="61" spans="1:15" ht="12.75" customHeight="1" x14ac:dyDescent="0.2">
      <c r="A61" s="107"/>
      <c r="B61" s="79"/>
      <c r="C61" s="95" t="s">
        <v>698</v>
      </c>
      <c r="D61" s="201"/>
      <c r="E61" s="2" t="s">
        <v>697</v>
      </c>
      <c r="F61" s="10">
        <v>1392</v>
      </c>
      <c r="G61" s="10">
        <v>88</v>
      </c>
      <c r="H61" s="10">
        <v>1392</v>
      </c>
      <c r="I61" s="10">
        <v>85</v>
      </c>
      <c r="J61" s="10">
        <v>1392</v>
      </c>
      <c r="K61" s="10">
        <v>87</v>
      </c>
      <c r="L61" s="10">
        <v>1392</v>
      </c>
      <c r="M61" s="10">
        <v>75</v>
      </c>
      <c r="N61" s="94">
        <v>1392</v>
      </c>
      <c r="O61" s="93">
        <v>78</v>
      </c>
    </row>
    <row r="62" spans="1:15" ht="12.75" customHeight="1" x14ac:dyDescent="0.2">
      <c r="A62" s="107"/>
      <c r="B62" s="79"/>
      <c r="C62" s="95" t="s">
        <v>696</v>
      </c>
      <c r="D62" s="201"/>
      <c r="E62" s="2" t="s">
        <v>695</v>
      </c>
      <c r="F62" s="10">
        <v>562</v>
      </c>
      <c r="G62" s="10">
        <v>92</v>
      </c>
      <c r="H62" s="10">
        <v>562</v>
      </c>
      <c r="I62" s="10">
        <v>90</v>
      </c>
      <c r="J62" s="10">
        <v>562</v>
      </c>
      <c r="K62" s="10">
        <v>91</v>
      </c>
      <c r="L62" s="10">
        <v>562</v>
      </c>
      <c r="M62" s="10">
        <v>81</v>
      </c>
      <c r="N62" s="94">
        <v>562</v>
      </c>
      <c r="O62" s="93">
        <v>86</v>
      </c>
    </row>
    <row r="63" spans="1:15" ht="12.75" customHeight="1" x14ac:dyDescent="0.2">
      <c r="A63" s="107"/>
      <c r="B63" s="79"/>
      <c r="C63" s="95" t="s">
        <v>694</v>
      </c>
      <c r="D63" s="201"/>
      <c r="E63" s="2" t="s">
        <v>693</v>
      </c>
      <c r="F63" s="10">
        <v>767</v>
      </c>
      <c r="G63" s="10">
        <v>88</v>
      </c>
      <c r="H63" s="10">
        <v>767</v>
      </c>
      <c r="I63" s="10">
        <v>84</v>
      </c>
      <c r="J63" s="10">
        <v>767</v>
      </c>
      <c r="K63" s="10">
        <v>87</v>
      </c>
      <c r="L63" s="10">
        <v>767</v>
      </c>
      <c r="M63" s="10">
        <v>76</v>
      </c>
      <c r="N63" s="94">
        <v>767</v>
      </c>
      <c r="O63" s="93">
        <v>77</v>
      </c>
    </row>
    <row r="64" spans="1:15" ht="12.75" customHeight="1" x14ac:dyDescent="0.2">
      <c r="A64" s="107"/>
      <c r="B64" s="79"/>
      <c r="C64" s="95" t="s">
        <v>692</v>
      </c>
      <c r="D64" s="201"/>
      <c r="E64" s="2" t="s">
        <v>691</v>
      </c>
      <c r="F64" s="10">
        <v>1088</v>
      </c>
      <c r="G64" s="10">
        <v>90</v>
      </c>
      <c r="H64" s="10">
        <v>1110</v>
      </c>
      <c r="I64" s="10">
        <v>86</v>
      </c>
      <c r="J64" s="10">
        <v>1088</v>
      </c>
      <c r="K64" s="10">
        <v>88</v>
      </c>
      <c r="L64" s="10">
        <v>1088</v>
      </c>
      <c r="M64" s="10">
        <v>76</v>
      </c>
      <c r="N64" s="94">
        <v>1088</v>
      </c>
      <c r="O64" s="93">
        <v>78</v>
      </c>
    </row>
    <row r="65" spans="1:15" ht="12.75" customHeight="1" x14ac:dyDescent="0.2">
      <c r="A65" s="107"/>
      <c r="B65" s="79"/>
      <c r="C65" s="95" t="s">
        <v>690</v>
      </c>
      <c r="D65" s="201"/>
      <c r="E65" s="2" t="s">
        <v>689</v>
      </c>
      <c r="F65" s="10">
        <v>1175</v>
      </c>
      <c r="G65" s="10">
        <v>90</v>
      </c>
      <c r="H65" s="10">
        <v>1175</v>
      </c>
      <c r="I65" s="10">
        <v>87</v>
      </c>
      <c r="J65" s="10">
        <v>1175</v>
      </c>
      <c r="K65" s="10">
        <v>89</v>
      </c>
      <c r="L65" s="10">
        <v>1175</v>
      </c>
      <c r="M65" s="10">
        <v>76</v>
      </c>
      <c r="N65" s="94">
        <v>1175</v>
      </c>
      <c r="O65" s="93">
        <v>81</v>
      </c>
    </row>
    <row r="66" spans="1:15" ht="12.75" customHeight="1" x14ac:dyDescent="0.2">
      <c r="A66" s="107"/>
      <c r="B66" s="79"/>
      <c r="C66" s="95" t="s">
        <v>688</v>
      </c>
      <c r="D66" s="201"/>
      <c r="E66" s="2" t="s">
        <v>687</v>
      </c>
      <c r="F66" s="10">
        <v>924</v>
      </c>
      <c r="G66" s="10">
        <v>89</v>
      </c>
      <c r="H66" s="10">
        <v>924</v>
      </c>
      <c r="I66" s="10">
        <v>86</v>
      </c>
      <c r="J66" s="10">
        <v>924</v>
      </c>
      <c r="K66" s="10">
        <v>89</v>
      </c>
      <c r="L66" s="10">
        <v>924</v>
      </c>
      <c r="M66" s="10">
        <v>77</v>
      </c>
      <c r="N66" s="94">
        <v>924</v>
      </c>
      <c r="O66" s="93">
        <v>81</v>
      </c>
    </row>
    <row r="67" spans="1:15" ht="12.75" customHeight="1" x14ac:dyDescent="0.2">
      <c r="A67" s="107"/>
      <c r="B67" s="79"/>
      <c r="C67" s="95"/>
      <c r="D67" s="201"/>
      <c r="E67" s="2"/>
      <c r="F67" s="10"/>
      <c r="G67" s="10"/>
      <c r="H67" s="10"/>
      <c r="I67" s="10"/>
      <c r="J67" s="10"/>
      <c r="K67" s="10"/>
      <c r="L67" s="10"/>
      <c r="M67" s="10"/>
      <c r="N67" s="94"/>
      <c r="O67" s="93"/>
    </row>
    <row r="68" spans="1:15" ht="12.75" customHeight="1" x14ac:dyDescent="0.2">
      <c r="A68" s="107"/>
      <c r="B68" s="79"/>
      <c r="C68" s="97" t="s">
        <v>686</v>
      </c>
      <c r="D68" s="96"/>
      <c r="E68" s="28" t="s">
        <v>685</v>
      </c>
      <c r="F68" s="10"/>
      <c r="G68" s="10"/>
      <c r="H68" s="10"/>
      <c r="I68" s="10"/>
      <c r="J68" s="10"/>
      <c r="K68" s="10"/>
      <c r="L68" s="10"/>
      <c r="M68" s="10"/>
      <c r="N68" s="94"/>
      <c r="O68" s="93"/>
    </row>
    <row r="69" spans="1:15" ht="12.75" customHeight="1" x14ac:dyDescent="0.2">
      <c r="A69" s="107"/>
      <c r="B69" s="79"/>
      <c r="C69" s="95" t="s">
        <v>684</v>
      </c>
      <c r="D69" s="201"/>
      <c r="E69" s="2" t="s">
        <v>683</v>
      </c>
      <c r="F69" s="10">
        <v>1628</v>
      </c>
      <c r="G69" s="10">
        <v>86</v>
      </c>
      <c r="H69" s="10">
        <v>1628</v>
      </c>
      <c r="I69" s="10">
        <v>82</v>
      </c>
      <c r="J69" s="10">
        <v>1628</v>
      </c>
      <c r="K69" s="10">
        <v>86</v>
      </c>
      <c r="L69" s="10">
        <v>1628</v>
      </c>
      <c r="M69" s="10">
        <v>73</v>
      </c>
      <c r="N69" s="94">
        <v>1628</v>
      </c>
      <c r="O69" s="93">
        <v>76</v>
      </c>
    </row>
    <row r="70" spans="1:15" ht="12.75" customHeight="1" x14ac:dyDescent="0.2">
      <c r="A70" s="107"/>
      <c r="B70" s="79"/>
      <c r="C70" s="95" t="s">
        <v>682</v>
      </c>
      <c r="D70" s="201"/>
      <c r="E70" s="2" t="s">
        <v>681</v>
      </c>
      <c r="F70" s="10">
        <v>4232</v>
      </c>
      <c r="G70" s="10">
        <v>86</v>
      </c>
      <c r="H70" s="10">
        <v>4232</v>
      </c>
      <c r="I70" s="10">
        <v>83</v>
      </c>
      <c r="J70" s="10">
        <v>4232</v>
      </c>
      <c r="K70" s="10">
        <v>85</v>
      </c>
      <c r="L70" s="10">
        <v>4232</v>
      </c>
      <c r="M70" s="10">
        <v>70</v>
      </c>
      <c r="N70" s="94">
        <v>4232</v>
      </c>
      <c r="O70" s="93">
        <v>76</v>
      </c>
    </row>
    <row r="71" spans="1:15" ht="12.75" customHeight="1" x14ac:dyDescent="0.2">
      <c r="A71" s="107"/>
      <c r="B71" s="79"/>
      <c r="C71" s="95" t="s">
        <v>680</v>
      </c>
      <c r="D71" s="201"/>
      <c r="E71" s="2" t="s">
        <v>679</v>
      </c>
      <c r="F71" s="10">
        <v>2693</v>
      </c>
      <c r="G71" s="10">
        <v>88</v>
      </c>
      <c r="H71" s="10">
        <v>2693</v>
      </c>
      <c r="I71" s="10">
        <v>84</v>
      </c>
      <c r="J71" s="10">
        <v>2693</v>
      </c>
      <c r="K71" s="10">
        <v>88</v>
      </c>
      <c r="L71" s="10">
        <v>2693</v>
      </c>
      <c r="M71" s="10">
        <v>76</v>
      </c>
      <c r="N71" s="94">
        <v>2693</v>
      </c>
      <c r="O71" s="93">
        <v>78</v>
      </c>
    </row>
    <row r="72" spans="1:15" ht="12.75" customHeight="1" x14ac:dyDescent="0.2">
      <c r="A72" s="107"/>
      <c r="B72" s="79"/>
      <c r="C72" s="95" t="s">
        <v>678</v>
      </c>
      <c r="D72" s="201"/>
      <c r="E72" s="2" t="s">
        <v>677</v>
      </c>
      <c r="F72" s="10">
        <v>1867</v>
      </c>
      <c r="G72" s="10">
        <v>90</v>
      </c>
      <c r="H72" s="10">
        <v>1867</v>
      </c>
      <c r="I72" s="10">
        <v>87</v>
      </c>
      <c r="J72" s="10">
        <v>1867</v>
      </c>
      <c r="K72" s="10">
        <v>88</v>
      </c>
      <c r="L72" s="10">
        <v>1867</v>
      </c>
      <c r="M72" s="10">
        <v>77</v>
      </c>
      <c r="N72" s="94">
        <v>1867</v>
      </c>
      <c r="O72" s="93">
        <v>80</v>
      </c>
    </row>
    <row r="73" spans="1:15" ht="12.75" customHeight="1" x14ac:dyDescent="0.2">
      <c r="A73" s="107"/>
      <c r="B73" s="79"/>
      <c r="C73" s="95" t="s">
        <v>676</v>
      </c>
      <c r="D73" s="201"/>
      <c r="E73" s="2" t="s">
        <v>675</v>
      </c>
      <c r="F73" s="10">
        <v>3299</v>
      </c>
      <c r="G73" s="10">
        <v>88</v>
      </c>
      <c r="H73" s="10">
        <v>3298</v>
      </c>
      <c r="I73" s="10">
        <v>85</v>
      </c>
      <c r="J73" s="10">
        <v>3299</v>
      </c>
      <c r="K73" s="10">
        <v>86</v>
      </c>
      <c r="L73" s="10">
        <v>3299</v>
      </c>
      <c r="M73" s="10">
        <v>75</v>
      </c>
      <c r="N73" s="94">
        <v>3298</v>
      </c>
      <c r="O73" s="93">
        <v>76</v>
      </c>
    </row>
    <row r="74" spans="1:15" ht="12.75" customHeight="1" x14ac:dyDescent="0.2">
      <c r="A74" s="107"/>
      <c r="B74" s="79"/>
      <c r="C74" s="99"/>
      <c r="D74" s="201"/>
      <c r="E74" s="2"/>
      <c r="F74" s="10"/>
      <c r="G74" s="10"/>
      <c r="H74" s="10"/>
      <c r="I74" s="10"/>
      <c r="J74" s="10"/>
      <c r="K74" s="10"/>
      <c r="L74" s="10"/>
      <c r="M74" s="10"/>
      <c r="N74" s="94"/>
      <c r="O74" s="93"/>
    </row>
    <row r="75" spans="1:15" s="47" customFormat="1" ht="12.75" customHeight="1" x14ac:dyDescent="0.2">
      <c r="A75" s="106" t="s">
        <v>37</v>
      </c>
      <c r="B75" s="105" t="s">
        <v>36</v>
      </c>
      <c r="C75" s="28" t="s">
        <v>674</v>
      </c>
      <c r="D75" s="28"/>
      <c r="E75" s="28"/>
      <c r="F75" s="104">
        <v>54430</v>
      </c>
      <c r="G75" s="104">
        <v>84</v>
      </c>
      <c r="H75" s="104">
        <v>54422</v>
      </c>
      <c r="I75" s="104">
        <v>82</v>
      </c>
      <c r="J75" s="104">
        <v>54430</v>
      </c>
      <c r="K75" s="104">
        <v>83</v>
      </c>
      <c r="L75" s="104">
        <v>54430</v>
      </c>
      <c r="M75" s="104">
        <v>70</v>
      </c>
      <c r="N75" s="103">
        <v>54422</v>
      </c>
      <c r="O75" s="102">
        <v>73</v>
      </c>
    </row>
    <row r="76" spans="1:15" ht="12.75" customHeight="1" x14ac:dyDescent="0.2">
      <c r="A76" s="107"/>
      <c r="B76" s="79"/>
      <c r="C76" s="99"/>
      <c r="D76" s="96"/>
      <c r="E76" s="28"/>
      <c r="F76" s="10"/>
      <c r="G76" s="10"/>
      <c r="H76" s="10"/>
      <c r="I76" s="10"/>
      <c r="J76" s="10"/>
      <c r="K76" s="10"/>
      <c r="L76" s="10"/>
      <c r="M76" s="10"/>
      <c r="N76" s="94"/>
      <c r="O76" s="93"/>
    </row>
    <row r="77" spans="1:15" ht="12.75" customHeight="1" x14ac:dyDescent="0.2">
      <c r="A77" s="107"/>
      <c r="B77" s="79"/>
      <c r="C77" s="97" t="s">
        <v>673</v>
      </c>
      <c r="D77" s="96"/>
      <c r="E77" s="28" t="s">
        <v>672</v>
      </c>
      <c r="F77" s="10">
        <v>3255</v>
      </c>
      <c r="G77" s="10">
        <v>88</v>
      </c>
      <c r="H77" s="10">
        <v>3255</v>
      </c>
      <c r="I77" s="10">
        <v>86</v>
      </c>
      <c r="J77" s="10">
        <v>3255</v>
      </c>
      <c r="K77" s="10">
        <v>85</v>
      </c>
      <c r="L77" s="10">
        <v>3255</v>
      </c>
      <c r="M77" s="10">
        <v>73</v>
      </c>
      <c r="N77" s="94">
        <v>3255</v>
      </c>
      <c r="O77" s="93">
        <v>77</v>
      </c>
    </row>
    <row r="78" spans="1:15" ht="12.75" customHeight="1" x14ac:dyDescent="0.2">
      <c r="A78" s="107"/>
      <c r="B78" s="79"/>
      <c r="C78" s="97" t="s">
        <v>671</v>
      </c>
      <c r="D78" s="96"/>
      <c r="E78" s="28" t="s">
        <v>670</v>
      </c>
      <c r="F78" s="10">
        <v>2547</v>
      </c>
      <c r="G78" s="10">
        <v>82</v>
      </c>
      <c r="H78" s="10">
        <v>2547</v>
      </c>
      <c r="I78" s="10">
        <v>80</v>
      </c>
      <c r="J78" s="10">
        <v>2547</v>
      </c>
      <c r="K78" s="10">
        <v>83</v>
      </c>
      <c r="L78" s="10">
        <v>2547</v>
      </c>
      <c r="M78" s="10">
        <v>66</v>
      </c>
      <c r="N78" s="94">
        <v>2547</v>
      </c>
      <c r="O78" s="93">
        <v>71</v>
      </c>
    </row>
    <row r="79" spans="1:15" ht="12.75" customHeight="1" x14ac:dyDescent="0.2">
      <c r="A79" s="107"/>
      <c r="B79" s="79"/>
      <c r="C79" s="97" t="s">
        <v>669</v>
      </c>
      <c r="D79" s="96"/>
      <c r="E79" s="28" t="s">
        <v>668</v>
      </c>
      <c r="F79" s="10">
        <v>1654</v>
      </c>
      <c r="G79" s="10">
        <v>80</v>
      </c>
      <c r="H79" s="10">
        <v>1654</v>
      </c>
      <c r="I79" s="10">
        <v>79</v>
      </c>
      <c r="J79" s="10">
        <v>1654</v>
      </c>
      <c r="K79" s="10">
        <v>83</v>
      </c>
      <c r="L79" s="10">
        <v>1654</v>
      </c>
      <c r="M79" s="10">
        <v>69</v>
      </c>
      <c r="N79" s="94">
        <v>1654</v>
      </c>
      <c r="O79" s="93">
        <v>70</v>
      </c>
    </row>
    <row r="80" spans="1:15" ht="12.75" customHeight="1" x14ac:dyDescent="0.2">
      <c r="A80" s="107"/>
      <c r="B80" s="79"/>
      <c r="C80" s="97" t="s">
        <v>667</v>
      </c>
      <c r="D80" s="96"/>
      <c r="E80" s="28" t="s">
        <v>666</v>
      </c>
      <c r="F80" s="10">
        <v>1681</v>
      </c>
      <c r="G80" s="10">
        <v>83</v>
      </c>
      <c r="H80" s="10">
        <v>1681</v>
      </c>
      <c r="I80" s="10">
        <v>80</v>
      </c>
      <c r="J80" s="10">
        <v>1681</v>
      </c>
      <c r="K80" s="10">
        <v>82</v>
      </c>
      <c r="L80" s="10">
        <v>1681</v>
      </c>
      <c r="M80" s="10">
        <v>70</v>
      </c>
      <c r="N80" s="94">
        <v>1681</v>
      </c>
      <c r="O80" s="93">
        <v>71</v>
      </c>
    </row>
    <row r="81" spans="1:15" ht="12.75" customHeight="1" x14ac:dyDescent="0.2">
      <c r="A81" s="107"/>
      <c r="B81" s="79"/>
      <c r="C81" s="97" t="s">
        <v>665</v>
      </c>
      <c r="D81" s="96"/>
      <c r="E81" s="28" t="s">
        <v>664</v>
      </c>
      <c r="F81" s="10">
        <v>1638</v>
      </c>
      <c r="G81" s="10">
        <v>86</v>
      </c>
      <c r="H81" s="10">
        <v>1638</v>
      </c>
      <c r="I81" s="10">
        <v>85</v>
      </c>
      <c r="J81" s="10">
        <v>1638</v>
      </c>
      <c r="K81" s="10">
        <v>84</v>
      </c>
      <c r="L81" s="10">
        <v>1638</v>
      </c>
      <c r="M81" s="10">
        <v>74</v>
      </c>
      <c r="N81" s="94">
        <v>1638</v>
      </c>
      <c r="O81" s="93">
        <v>77</v>
      </c>
    </row>
    <row r="82" spans="1:15" ht="12.75" customHeight="1" x14ac:dyDescent="0.2">
      <c r="A82" s="107"/>
      <c r="B82" s="79"/>
      <c r="C82" s="98"/>
      <c r="D82" s="201"/>
      <c r="E82" s="2"/>
      <c r="F82" s="10"/>
      <c r="G82" s="10"/>
      <c r="H82" s="10"/>
      <c r="I82" s="10"/>
      <c r="J82" s="10"/>
      <c r="K82" s="10"/>
      <c r="L82" s="10"/>
      <c r="M82" s="10"/>
      <c r="N82" s="94"/>
      <c r="O82" s="93"/>
    </row>
    <row r="83" spans="1:15" ht="12.75" customHeight="1" x14ac:dyDescent="0.2">
      <c r="A83" s="107"/>
      <c r="B83" s="79"/>
      <c r="C83" s="97" t="s">
        <v>663</v>
      </c>
      <c r="D83" s="96"/>
      <c r="E83" s="28" t="s">
        <v>662</v>
      </c>
      <c r="F83" s="10"/>
      <c r="G83" s="10"/>
      <c r="H83" s="10"/>
      <c r="I83" s="10"/>
      <c r="J83" s="10"/>
      <c r="K83" s="10"/>
      <c r="L83" s="10"/>
      <c r="M83" s="10"/>
      <c r="N83" s="94"/>
      <c r="O83" s="93"/>
    </row>
    <row r="84" spans="1:15" ht="12.75" customHeight="1" x14ac:dyDescent="0.2">
      <c r="A84" s="107"/>
      <c r="B84" s="79"/>
      <c r="C84" s="95" t="s">
        <v>661</v>
      </c>
      <c r="D84" s="201"/>
      <c r="E84" s="2" t="s">
        <v>660</v>
      </c>
      <c r="F84" s="10">
        <v>542</v>
      </c>
      <c r="G84" s="10">
        <v>87</v>
      </c>
      <c r="H84" s="10">
        <v>542</v>
      </c>
      <c r="I84" s="10">
        <v>83</v>
      </c>
      <c r="J84" s="10">
        <v>542</v>
      </c>
      <c r="K84" s="10">
        <v>81</v>
      </c>
      <c r="L84" s="10">
        <v>542</v>
      </c>
      <c r="M84" s="10">
        <v>71</v>
      </c>
      <c r="N84" s="94">
        <v>542</v>
      </c>
      <c r="O84" s="93">
        <v>74</v>
      </c>
    </row>
    <row r="85" spans="1:15" ht="12.75" customHeight="1" x14ac:dyDescent="0.2">
      <c r="A85" s="107"/>
      <c r="B85" s="79"/>
      <c r="C85" s="95" t="s">
        <v>659</v>
      </c>
      <c r="D85" s="201"/>
      <c r="E85" s="2" t="s">
        <v>658</v>
      </c>
      <c r="F85" s="10">
        <v>797</v>
      </c>
      <c r="G85" s="10">
        <v>89</v>
      </c>
      <c r="H85" s="10">
        <v>797</v>
      </c>
      <c r="I85" s="10">
        <v>84</v>
      </c>
      <c r="J85" s="10">
        <v>797</v>
      </c>
      <c r="K85" s="10">
        <v>86</v>
      </c>
      <c r="L85" s="10">
        <v>797</v>
      </c>
      <c r="M85" s="10">
        <v>73</v>
      </c>
      <c r="N85" s="94">
        <v>797</v>
      </c>
      <c r="O85" s="93">
        <v>77</v>
      </c>
    </row>
    <row r="86" spans="1:15" ht="12.75" customHeight="1" x14ac:dyDescent="0.2">
      <c r="A86" s="107"/>
      <c r="B86" s="79"/>
      <c r="C86" s="95" t="s">
        <v>657</v>
      </c>
      <c r="D86" s="201"/>
      <c r="E86" s="2" t="s">
        <v>656</v>
      </c>
      <c r="F86" s="10">
        <v>1539</v>
      </c>
      <c r="G86" s="10">
        <v>88</v>
      </c>
      <c r="H86" s="10">
        <v>1538</v>
      </c>
      <c r="I86" s="10">
        <v>87</v>
      </c>
      <c r="J86" s="10">
        <v>1539</v>
      </c>
      <c r="K86" s="10">
        <v>85</v>
      </c>
      <c r="L86" s="10">
        <v>1539</v>
      </c>
      <c r="M86" s="10">
        <v>75</v>
      </c>
      <c r="N86" s="94">
        <v>1538</v>
      </c>
      <c r="O86" s="93">
        <v>78</v>
      </c>
    </row>
    <row r="87" spans="1:15" ht="12.75" customHeight="1" x14ac:dyDescent="0.2">
      <c r="A87" s="107"/>
      <c r="B87" s="79"/>
      <c r="C87" s="95" t="s">
        <v>655</v>
      </c>
      <c r="D87" s="201"/>
      <c r="E87" s="2" t="s">
        <v>654</v>
      </c>
      <c r="F87" s="10">
        <v>535</v>
      </c>
      <c r="G87" s="10">
        <v>81</v>
      </c>
      <c r="H87" s="10">
        <v>535</v>
      </c>
      <c r="I87" s="10">
        <v>78</v>
      </c>
      <c r="J87" s="10">
        <v>535</v>
      </c>
      <c r="K87" s="10">
        <v>79</v>
      </c>
      <c r="L87" s="10">
        <v>535</v>
      </c>
      <c r="M87" s="10">
        <v>65</v>
      </c>
      <c r="N87" s="94">
        <v>535</v>
      </c>
      <c r="O87" s="93">
        <v>69</v>
      </c>
    </row>
    <row r="88" spans="1:15" ht="12.75" customHeight="1" x14ac:dyDescent="0.2">
      <c r="A88" s="107"/>
      <c r="B88" s="79"/>
      <c r="C88" s="95" t="s">
        <v>653</v>
      </c>
      <c r="D88" s="201"/>
      <c r="E88" s="2" t="s">
        <v>652</v>
      </c>
      <c r="F88" s="10">
        <v>429</v>
      </c>
      <c r="G88" s="10">
        <v>84</v>
      </c>
      <c r="H88" s="10">
        <v>429</v>
      </c>
      <c r="I88" s="10">
        <v>82</v>
      </c>
      <c r="J88" s="10">
        <v>429</v>
      </c>
      <c r="K88" s="10">
        <v>81</v>
      </c>
      <c r="L88" s="10">
        <v>429</v>
      </c>
      <c r="M88" s="10">
        <v>71</v>
      </c>
      <c r="N88" s="94">
        <v>429</v>
      </c>
      <c r="O88" s="93">
        <v>72</v>
      </c>
    </row>
    <row r="89" spans="1:15" ht="12.75" customHeight="1" x14ac:dyDescent="0.2">
      <c r="A89" s="107"/>
      <c r="B89" s="79"/>
      <c r="C89" s="95" t="s">
        <v>651</v>
      </c>
      <c r="D89" s="201"/>
      <c r="E89" s="2" t="s">
        <v>650</v>
      </c>
      <c r="F89" s="10">
        <v>991</v>
      </c>
      <c r="G89" s="10">
        <v>78</v>
      </c>
      <c r="H89" s="10">
        <v>991</v>
      </c>
      <c r="I89" s="10">
        <v>78</v>
      </c>
      <c r="J89" s="10">
        <v>991</v>
      </c>
      <c r="K89" s="10">
        <v>77</v>
      </c>
      <c r="L89" s="10">
        <v>991</v>
      </c>
      <c r="M89" s="10">
        <v>62</v>
      </c>
      <c r="N89" s="94">
        <v>991</v>
      </c>
      <c r="O89" s="93">
        <v>66</v>
      </c>
    </row>
    <row r="90" spans="1:15" ht="12.75" customHeight="1" x14ac:dyDescent="0.2">
      <c r="A90" s="107"/>
      <c r="B90" s="79"/>
      <c r="C90" s="95" t="s">
        <v>649</v>
      </c>
      <c r="D90" s="201"/>
      <c r="E90" s="2" t="s">
        <v>648</v>
      </c>
      <c r="F90" s="10">
        <v>888</v>
      </c>
      <c r="G90" s="10">
        <v>85</v>
      </c>
      <c r="H90" s="10">
        <v>888</v>
      </c>
      <c r="I90" s="10">
        <v>83</v>
      </c>
      <c r="J90" s="10">
        <v>888</v>
      </c>
      <c r="K90" s="10">
        <v>83</v>
      </c>
      <c r="L90" s="10">
        <v>888</v>
      </c>
      <c r="M90" s="10">
        <v>70</v>
      </c>
      <c r="N90" s="94">
        <v>888</v>
      </c>
      <c r="O90" s="93">
        <v>74</v>
      </c>
    </row>
    <row r="91" spans="1:15" ht="12.75" customHeight="1" x14ac:dyDescent="0.2">
      <c r="A91" s="107"/>
      <c r="B91" s="79"/>
      <c r="C91" s="98"/>
      <c r="D91" s="201"/>
      <c r="E91" s="2"/>
      <c r="F91" s="10"/>
      <c r="G91" s="10"/>
      <c r="H91" s="10"/>
      <c r="I91" s="10"/>
      <c r="J91" s="10"/>
      <c r="K91" s="10"/>
      <c r="L91" s="10"/>
      <c r="M91" s="10"/>
      <c r="N91" s="94"/>
      <c r="O91" s="93"/>
    </row>
    <row r="92" spans="1:15" ht="12.75" customHeight="1" x14ac:dyDescent="0.2">
      <c r="A92" s="107"/>
      <c r="B92" s="79"/>
      <c r="C92" s="97" t="s">
        <v>647</v>
      </c>
      <c r="D92" s="96"/>
      <c r="E92" s="28" t="s">
        <v>646</v>
      </c>
      <c r="F92" s="10"/>
      <c r="G92" s="10"/>
      <c r="H92" s="10"/>
      <c r="I92" s="10"/>
      <c r="J92" s="10"/>
      <c r="K92" s="10"/>
      <c r="L92" s="10"/>
      <c r="M92" s="10"/>
      <c r="N92" s="94"/>
      <c r="O92" s="93"/>
    </row>
    <row r="93" spans="1:15" ht="12.75" customHeight="1" x14ac:dyDescent="0.2">
      <c r="A93" s="107"/>
      <c r="B93" s="79"/>
      <c r="C93" s="95" t="s">
        <v>645</v>
      </c>
      <c r="D93" s="201"/>
      <c r="E93" s="2" t="s">
        <v>644</v>
      </c>
      <c r="F93" s="10">
        <v>2335</v>
      </c>
      <c r="G93" s="10">
        <v>82</v>
      </c>
      <c r="H93" s="10">
        <v>2335</v>
      </c>
      <c r="I93" s="10">
        <v>82</v>
      </c>
      <c r="J93" s="10">
        <v>2335</v>
      </c>
      <c r="K93" s="10">
        <v>83</v>
      </c>
      <c r="L93" s="10">
        <v>2335</v>
      </c>
      <c r="M93" s="10">
        <v>67</v>
      </c>
      <c r="N93" s="94">
        <v>2335</v>
      </c>
      <c r="O93" s="93">
        <v>72</v>
      </c>
    </row>
    <row r="94" spans="1:15" ht="12.75" customHeight="1" x14ac:dyDescent="0.2">
      <c r="A94" s="107"/>
      <c r="B94" s="79"/>
      <c r="C94" s="95" t="s">
        <v>643</v>
      </c>
      <c r="D94" s="201"/>
      <c r="E94" s="2" t="s">
        <v>642</v>
      </c>
      <c r="F94" s="10">
        <v>3066</v>
      </c>
      <c r="G94" s="10">
        <v>84</v>
      </c>
      <c r="H94" s="10">
        <v>3063</v>
      </c>
      <c r="I94" s="10">
        <v>83</v>
      </c>
      <c r="J94" s="10">
        <v>3066</v>
      </c>
      <c r="K94" s="10">
        <v>84</v>
      </c>
      <c r="L94" s="10">
        <v>3066</v>
      </c>
      <c r="M94" s="10">
        <v>68</v>
      </c>
      <c r="N94" s="94">
        <v>3063</v>
      </c>
      <c r="O94" s="93">
        <v>73</v>
      </c>
    </row>
    <row r="95" spans="1:15" ht="12.75" customHeight="1" x14ac:dyDescent="0.2">
      <c r="A95" s="107"/>
      <c r="B95" s="79"/>
      <c r="C95" s="95" t="s">
        <v>641</v>
      </c>
      <c r="D95" s="201"/>
      <c r="E95" s="2" t="s">
        <v>640</v>
      </c>
      <c r="F95" s="10">
        <v>2848</v>
      </c>
      <c r="G95" s="10">
        <v>81</v>
      </c>
      <c r="H95" s="10">
        <v>2848</v>
      </c>
      <c r="I95" s="10">
        <v>80</v>
      </c>
      <c r="J95" s="10">
        <v>2848</v>
      </c>
      <c r="K95" s="10">
        <v>83</v>
      </c>
      <c r="L95" s="10">
        <v>2848</v>
      </c>
      <c r="M95" s="10">
        <v>65</v>
      </c>
      <c r="N95" s="94">
        <v>2848</v>
      </c>
      <c r="O95" s="93">
        <v>71</v>
      </c>
    </row>
    <row r="96" spans="1:15" ht="12.75" customHeight="1" x14ac:dyDescent="0.2">
      <c r="A96" s="107"/>
      <c r="B96" s="79"/>
      <c r="C96" s="95" t="s">
        <v>639</v>
      </c>
      <c r="D96" s="201"/>
      <c r="E96" s="2" t="s">
        <v>638</v>
      </c>
      <c r="F96" s="10">
        <v>5200</v>
      </c>
      <c r="G96" s="10">
        <v>82</v>
      </c>
      <c r="H96" s="10">
        <v>5200</v>
      </c>
      <c r="I96" s="10">
        <v>81</v>
      </c>
      <c r="J96" s="10">
        <v>5200</v>
      </c>
      <c r="K96" s="10">
        <v>82</v>
      </c>
      <c r="L96" s="10">
        <v>5200</v>
      </c>
      <c r="M96" s="10">
        <v>69</v>
      </c>
      <c r="N96" s="94">
        <v>5200</v>
      </c>
      <c r="O96" s="93">
        <v>72</v>
      </c>
    </row>
    <row r="97" spans="1:15" ht="12.75" customHeight="1" x14ac:dyDescent="0.2">
      <c r="A97" s="107"/>
      <c r="B97" s="79"/>
      <c r="C97" s="95"/>
      <c r="D97" s="201"/>
      <c r="E97" s="2"/>
      <c r="F97" s="10"/>
      <c r="G97" s="10"/>
      <c r="H97" s="10"/>
      <c r="I97" s="10"/>
      <c r="J97" s="10"/>
      <c r="K97" s="10"/>
      <c r="L97" s="10"/>
      <c r="M97" s="10"/>
      <c r="N97" s="94"/>
      <c r="O97" s="93"/>
    </row>
    <row r="98" spans="1:15" ht="12.75" customHeight="1" x14ac:dyDescent="0.2">
      <c r="A98" s="107"/>
      <c r="B98" s="79"/>
      <c r="C98" s="97" t="s">
        <v>637</v>
      </c>
      <c r="D98" s="96"/>
      <c r="E98" s="28" t="s">
        <v>636</v>
      </c>
      <c r="F98" s="10"/>
      <c r="G98" s="10"/>
      <c r="H98" s="10"/>
      <c r="I98" s="10"/>
      <c r="J98" s="10"/>
      <c r="K98" s="10"/>
      <c r="L98" s="10"/>
      <c r="M98" s="10"/>
      <c r="N98" s="94"/>
      <c r="O98" s="93"/>
    </row>
    <row r="99" spans="1:15" ht="12.75" customHeight="1" x14ac:dyDescent="0.2">
      <c r="A99" s="107"/>
      <c r="B99" s="79"/>
      <c r="C99" s="95" t="s">
        <v>635</v>
      </c>
      <c r="D99" s="201"/>
      <c r="E99" s="2" t="s">
        <v>634</v>
      </c>
      <c r="F99" s="10">
        <v>6784</v>
      </c>
      <c r="G99" s="10">
        <v>80</v>
      </c>
      <c r="H99" s="10">
        <v>6784</v>
      </c>
      <c r="I99" s="10">
        <v>80</v>
      </c>
      <c r="J99" s="10">
        <v>6784</v>
      </c>
      <c r="K99" s="10">
        <v>80</v>
      </c>
      <c r="L99" s="10">
        <v>6784</v>
      </c>
      <c r="M99" s="10">
        <v>68</v>
      </c>
      <c r="N99" s="94">
        <v>6784</v>
      </c>
      <c r="O99" s="93">
        <v>69</v>
      </c>
    </row>
    <row r="100" spans="1:15" ht="12.75" customHeight="1" x14ac:dyDescent="0.2">
      <c r="A100" s="107"/>
      <c r="B100" s="79"/>
      <c r="C100" s="95" t="s">
        <v>633</v>
      </c>
      <c r="D100" s="201"/>
      <c r="E100" s="2" t="s">
        <v>632</v>
      </c>
      <c r="F100" s="10">
        <v>2248</v>
      </c>
      <c r="G100" s="10">
        <v>88</v>
      </c>
      <c r="H100" s="10">
        <v>2248</v>
      </c>
      <c r="I100" s="10">
        <v>82</v>
      </c>
      <c r="J100" s="10">
        <v>2248</v>
      </c>
      <c r="K100" s="10">
        <v>87</v>
      </c>
      <c r="L100" s="10">
        <v>2248</v>
      </c>
      <c r="M100" s="10">
        <v>72</v>
      </c>
      <c r="N100" s="94">
        <v>2248</v>
      </c>
      <c r="O100" s="93">
        <v>77</v>
      </c>
    </row>
    <row r="101" spans="1:15" ht="12.75" customHeight="1" x14ac:dyDescent="0.2">
      <c r="A101" s="107"/>
      <c r="B101" s="79"/>
      <c r="C101" s="95" t="s">
        <v>631</v>
      </c>
      <c r="D101" s="201"/>
      <c r="E101" s="2" t="s">
        <v>630</v>
      </c>
      <c r="F101" s="10">
        <v>4796</v>
      </c>
      <c r="G101" s="10">
        <v>85</v>
      </c>
      <c r="H101" s="10">
        <v>4793</v>
      </c>
      <c r="I101" s="10">
        <v>83</v>
      </c>
      <c r="J101" s="10">
        <v>4796</v>
      </c>
      <c r="K101" s="10">
        <v>83</v>
      </c>
      <c r="L101" s="10">
        <v>4796</v>
      </c>
      <c r="M101" s="10">
        <v>73</v>
      </c>
      <c r="N101" s="94">
        <v>4793</v>
      </c>
      <c r="O101" s="93">
        <v>74</v>
      </c>
    </row>
    <row r="102" spans="1:15" ht="12.75" customHeight="1" x14ac:dyDescent="0.2">
      <c r="A102" s="107"/>
      <c r="B102" s="79"/>
      <c r="C102" s="95" t="s">
        <v>629</v>
      </c>
      <c r="D102" s="201"/>
      <c r="E102" s="2" t="s">
        <v>628</v>
      </c>
      <c r="F102" s="10">
        <v>7382</v>
      </c>
      <c r="G102" s="10">
        <v>85</v>
      </c>
      <c r="H102" s="10">
        <v>7381</v>
      </c>
      <c r="I102" s="10">
        <v>82</v>
      </c>
      <c r="J102" s="10">
        <v>7382</v>
      </c>
      <c r="K102" s="10">
        <v>83</v>
      </c>
      <c r="L102" s="10">
        <v>7382</v>
      </c>
      <c r="M102" s="10">
        <v>72</v>
      </c>
      <c r="N102" s="94">
        <v>7381</v>
      </c>
      <c r="O102" s="93">
        <v>74</v>
      </c>
    </row>
    <row r="103" spans="1:15" ht="12.75" customHeight="1" x14ac:dyDescent="0.2">
      <c r="A103" s="107"/>
      <c r="B103" s="79"/>
      <c r="C103" s="95" t="s">
        <v>627</v>
      </c>
      <c r="D103" s="201"/>
      <c r="E103" s="2" t="s">
        <v>626</v>
      </c>
      <c r="F103" s="10">
        <v>3275</v>
      </c>
      <c r="G103" s="10">
        <v>83</v>
      </c>
      <c r="H103" s="10">
        <v>3275</v>
      </c>
      <c r="I103" s="10">
        <v>80</v>
      </c>
      <c r="J103" s="10">
        <v>3275</v>
      </c>
      <c r="K103" s="10">
        <v>82</v>
      </c>
      <c r="L103" s="10">
        <v>3275</v>
      </c>
      <c r="M103" s="10">
        <v>69</v>
      </c>
      <c r="N103" s="94">
        <v>3275</v>
      </c>
      <c r="O103" s="93">
        <v>72</v>
      </c>
    </row>
    <row r="104" spans="1:15" ht="12.75" customHeight="1" x14ac:dyDescent="0.2">
      <c r="A104" s="107"/>
      <c r="B104" s="79"/>
      <c r="C104" s="99"/>
      <c r="D104" s="201"/>
      <c r="E104" s="2"/>
      <c r="F104" s="10"/>
      <c r="G104" s="10"/>
      <c r="H104" s="10"/>
      <c r="I104" s="10"/>
      <c r="J104" s="10"/>
      <c r="K104" s="10"/>
      <c r="L104" s="10"/>
      <c r="M104" s="10"/>
      <c r="N104" s="94"/>
      <c r="O104" s="93"/>
    </row>
    <row r="105" spans="1:15" s="47" customFormat="1" ht="12.75" customHeight="1" x14ac:dyDescent="0.2">
      <c r="A105" s="108" t="s">
        <v>34</v>
      </c>
      <c r="B105" s="105" t="s">
        <v>33</v>
      </c>
      <c r="C105" s="28" t="s">
        <v>625</v>
      </c>
      <c r="D105" s="28"/>
      <c r="E105" s="28"/>
      <c r="F105" s="104">
        <v>45472</v>
      </c>
      <c r="G105" s="104">
        <v>86</v>
      </c>
      <c r="H105" s="104">
        <v>45469</v>
      </c>
      <c r="I105" s="104">
        <v>83</v>
      </c>
      <c r="J105" s="104">
        <v>45470</v>
      </c>
      <c r="K105" s="104">
        <v>84</v>
      </c>
      <c r="L105" s="104">
        <v>45471</v>
      </c>
      <c r="M105" s="104">
        <v>73</v>
      </c>
      <c r="N105" s="103">
        <v>45467</v>
      </c>
      <c r="O105" s="102">
        <v>75</v>
      </c>
    </row>
    <row r="106" spans="1:15" ht="12.75" customHeight="1" x14ac:dyDescent="0.2">
      <c r="A106" s="107"/>
      <c r="B106" s="79"/>
      <c r="C106" s="99"/>
      <c r="D106" s="96"/>
      <c r="E106" s="28"/>
      <c r="F106" s="10"/>
      <c r="G106" s="10"/>
      <c r="H106" s="10"/>
      <c r="I106" s="10"/>
      <c r="J106" s="10"/>
      <c r="K106" s="10"/>
      <c r="L106" s="10"/>
      <c r="M106" s="10"/>
      <c r="N106" s="94"/>
      <c r="O106" s="93"/>
    </row>
    <row r="107" spans="1:15" ht="12.75" customHeight="1" x14ac:dyDescent="0.2">
      <c r="A107" s="107"/>
      <c r="B107" s="79"/>
      <c r="C107" s="97" t="s">
        <v>624</v>
      </c>
      <c r="D107" s="96"/>
      <c r="E107" s="28" t="s">
        <v>623</v>
      </c>
      <c r="F107" s="10">
        <v>2680</v>
      </c>
      <c r="G107" s="10">
        <v>82</v>
      </c>
      <c r="H107" s="10">
        <v>2680</v>
      </c>
      <c r="I107" s="10">
        <v>79</v>
      </c>
      <c r="J107" s="10">
        <v>2679</v>
      </c>
      <c r="K107" s="10">
        <v>82</v>
      </c>
      <c r="L107" s="10">
        <v>2680</v>
      </c>
      <c r="M107" s="10">
        <v>71</v>
      </c>
      <c r="N107" s="94">
        <v>2679</v>
      </c>
      <c r="O107" s="93">
        <v>72</v>
      </c>
    </row>
    <row r="108" spans="1:15" ht="12.75" customHeight="1" x14ac:dyDescent="0.2">
      <c r="A108" s="107"/>
      <c r="B108" s="79"/>
      <c r="C108" s="97" t="s">
        <v>622</v>
      </c>
      <c r="D108" s="96"/>
      <c r="E108" s="28" t="s">
        <v>621</v>
      </c>
      <c r="F108" s="10">
        <v>3804</v>
      </c>
      <c r="G108" s="10">
        <v>84</v>
      </c>
      <c r="H108" s="10">
        <v>3804</v>
      </c>
      <c r="I108" s="10">
        <v>81</v>
      </c>
      <c r="J108" s="10">
        <v>3804</v>
      </c>
      <c r="K108" s="10">
        <v>84</v>
      </c>
      <c r="L108" s="10">
        <v>3804</v>
      </c>
      <c r="M108" s="10">
        <v>72</v>
      </c>
      <c r="N108" s="94">
        <v>3804</v>
      </c>
      <c r="O108" s="93">
        <v>74</v>
      </c>
    </row>
    <row r="109" spans="1:15" ht="12.75" customHeight="1" x14ac:dyDescent="0.2">
      <c r="A109" s="107"/>
      <c r="B109" s="79"/>
      <c r="C109" s="97" t="s">
        <v>620</v>
      </c>
      <c r="D109" s="96"/>
      <c r="E109" s="28" t="s">
        <v>619</v>
      </c>
      <c r="F109" s="10">
        <v>2798</v>
      </c>
      <c r="G109" s="10">
        <v>84</v>
      </c>
      <c r="H109" s="10">
        <v>2796</v>
      </c>
      <c r="I109" s="10">
        <v>80</v>
      </c>
      <c r="J109" s="10">
        <v>2798</v>
      </c>
      <c r="K109" s="10">
        <v>84</v>
      </c>
      <c r="L109" s="10">
        <v>2798</v>
      </c>
      <c r="M109" s="10">
        <v>71</v>
      </c>
      <c r="N109" s="94">
        <v>2796</v>
      </c>
      <c r="O109" s="93">
        <v>73</v>
      </c>
    </row>
    <row r="110" spans="1:15" ht="12.75" customHeight="1" x14ac:dyDescent="0.2">
      <c r="A110" s="107"/>
      <c r="B110" s="79"/>
      <c r="C110" s="97" t="s">
        <v>618</v>
      </c>
      <c r="D110" s="96"/>
      <c r="E110" s="28" t="s">
        <v>617</v>
      </c>
      <c r="F110" s="10">
        <v>308</v>
      </c>
      <c r="G110" s="10">
        <v>89</v>
      </c>
      <c r="H110" s="10">
        <v>308</v>
      </c>
      <c r="I110" s="10">
        <v>83</v>
      </c>
      <c r="J110" s="10">
        <v>308</v>
      </c>
      <c r="K110" s="10">
        <v>81</v>
      </c>
      <c r="L110" s="10">
        <v>308</v>
      </c>
      <c r="M110" s="10">
        <v>76</v>
      </c>
      <c r="N110" s="94">
        <v>308</v>
      </c>
      <c r="O110" s="93">
        <v>71</v>
      </c>
    </row>
    <row r="111" spans="1:15" ht="12.75" customHeight="1" x14ac:dyDescent="0.2">
      <c r="A111" s="107"/>
      <c r="B111" s="79"/>
      <c r="C111" s="98"/>
      <c r="D111" s="201"/>
      <c r="E111" s="2"/>
      <c r="F111" s="10"/>
      <c r="G111" s="10"/>
      <c r="H111" s="10"/>
      <c r="I111" s="10"/>
      <c r="J111" s="10"/>
      <c r="K111" s="10"/>
      <c r="L111" s="10"/>
      <c r="M111" s="10"/>
      <c r="N111" s="94"/>
      <c r="O111" s="93"/>
    </row>
    <row r="112" spans="1:15" ht="12.75" customHeight="1" x14ac:dyDescent="0.2">
      <c r="A112" s="107"/>
      <c r="B112" s="79"/>
      <c r="C112" s="97" t="s">
        <v>616</v>
      </c>
      <c r="D112" s="96"/>
      <c r="E112" s="28" t="s">
        <v>615</v>
      </c>
      <c r="F112" s="10"/>
      <c r="G112" s="10"/>
      <c r="H112" s="10"/>
      <c r="I112" s="10"/>
      <c r="J112" s="10"/>
      <c r="K112" s="10"/>
      <c r="L112" s="10"/>
      <c r="M112" s="10"/>
      <c r="N112" s="94"/>
      <c r="O112" s="93"/>
    </row>
    <row r="113" spans="1:15" ht="12.75" customHeight="1" x14ac:dyDescent="0.2">
      <c r="A113" s="107"/>
      <c r="B113" s="79"/>
      <c r="C113" s="95" t="s">
        <v>614</v>
      </c>
      <c r="D113" s="201"/>
      <c r="E113" s="2" t="s">
        <v>613</v>
      </c>
      <c r="F113" s="10">
        <v>1229</v>
      </c>
      <c r="G113" s="10">
        <v>87</v>
      </c>
      <c r="H113" s="10">
        <v>1229</v>
      </c>
      <c r="I113" s="10">
        <v>87</v>
      </c>
      <c r="J113" s="10">
        <v>1229</v>
      </c>
      <c r="K113" s="10">
        <v>86</v>
      </c>
      <c r="L113" s="10">
        <v>1229</v>
      </c>
      <c r="M113" s="10">
        <v>71</v>
      </c>
      <c r="N113" s="94">
        <v>1229</v>
      </c>
      <c r="O113" s="93">
        <v>79</v>
      </c>
    </row>
    <row r="114" spans="1:15" ht="12.75" customHeight="1" x14ac:dyDescent="0.2">
      <c r="A114" s="107"/>
      <c r="B114" s="79"/>
      <c r="C114" s="95" t="s">
        <v>612</v>
      </c>
      <c r="D114" s="201"/>
      <c r="E114" s="2" t="s">
        <v>611</v>
      </c>
      <c r="F114" s="10">
        <v>744</v>
      </c>
      <c r="G114" s="10">
        <v>90</v>
      </c>
      <c r="H114" s="10">
        <v>744</v>
      </c>
      <c r="I114" s="10">
        <v>83</v>
      </c>
      <c r="J114" s="10">
        <v>744</v>
      </c>
      <c r="K114" s="10">
        <v>88</v>
      </c>
      <c r="L114" s="10">
        <v>744</v>
      </c>
      <c r="M114" s="10">
        <v>72</v>
      </c>
      <c r="N114" s="94">
        <v>744</v>
      </c>
      <c r="O114" s="93">
        <v>77</v>
      </c>
    </row>
    <row r="115" spans="1:15" ht="12.75" customHeight="1" x14ac:dyDescent="0.2">
      <c r="A115" s="107"/>
      <c r="B115" s="79"/>
      <c r="C115" s="95" t="s">
        <v>610</v>
      </c>
      <c r="D115" s="201"/>
      <c r="E115" s="2" t="s">
        <v>609</v>
      </c>
      <c r="F115" s="10">
        <v>928</v>
      </c>
      <c r="G115" s="10">
        <v>88</v>
      </c>
      <c r="H115" s="10">
        <v>928</v>
      </c>
      <c r="I115" s="10">
        <v>83</v>
      </c>
      <c r="J115" s="10">
        <v>928</v>
      </c>
      <c r="K115" s="10">
        <v>83</v>
      </c>
      <c r="L115" s="10">
        <v>928</v>
      </c>
      <c r="M115" s="10">
        <v>73</v>
      </c>
      <c r="N115" s="94">
        <v>928</v>
      </c>
      <c r="O115" s="93">
        <v>75</v>
      </c>
    </row>
    <row r="116" spans="1:15" ht="12.75" customHeight="1" x14ac:dyDescent="0.2">
      <c r="A116" s="107"/>
      <c r="B116" s="79"/>
      <c r="C116" s="95" t="s">
        <v>608</v>
      </c>
      <c r="D116" s="201"/>
      <c r="E116" s="2" t="s">
        <v>607</v>
      </c>
      <c r="F116" s="10">
        <v>674</v>
      </c>
      <c r="G116" s="10">
        <v>90</v>
      </c>
      <c r="H116" s="10">
        <v>674</v>
      </c>
      <c r="I116" s="10">
        <v>88</v>
      </c>
      <c r="J116" s="10">
        <v>674</v>
      </c>
      <c r="K116" s="10">
        <v>88</v>
      </c>
      <c r="L116" s="10">
        <v>674</v>
      </c>
      <c r="M116" s="10">
        <v>77</v>
      </c>
      <c r="N116" s="94">
        <v>674</v>
      </c>
      <c r="O116" s="93">
        <v>81</v>
      </c>
    </row>
    <row r="117" spans="1:15" ht="12.75" customHeight="1" x14ac:dyDescent="0.2">
      <c r="A117" s="107"/>
      <c r="B117" s="79"/>
      <c r="C117" s="95" t="s">
        <v>606</v>
      </c>
      <c r="D117" s="201"/>
      <c r="E117" s="2" t="s">
        <v>605</v>
      </c>
      <c r="F117" s="10">
        <v>1086</v>
      </c>
      <c r="G117" s="10">
        <v>89</v>
      </c>
      <c r="H117" s="10">
        <v>1086</v>
      </c>
      <c r="I117" s="10">
        <v>86</v>
      </c>
      <c r="J117" s="10">
        <v>1086</v>
      </c>
      <c r="K117" s="10">
        <v>88</v>
      </c>
      <c r="L117" s="10">
        <v>1086</v>
      </c>
      <c r="M117" s="10">
        <v>74</v>
      </c>
      <c r="N117" s="94">
        <v>1086</v>
      </c>
      <c r="O117" s="93">
        <v>78</v>
      </c>
    </row>
    <row r="118" spans="1:15" ht="12.75" customHeight="1" x14ac:dyDescent="0.2">
      <c r="A118" s="107"/>
      <c r="B118" s="79"/>
      <c r="C118" s="95" t="s">
        <v>604</v>
      </c>
      <c r="D118" s="201"/>
      <c r="E118" s="2" t="s">
        <v>603</v>
      </c>
      <c r="F118" s="10">
        <v>903</v>
      </c>
      <c r="G118" s="10">
        <v>89</v>
      </c>
      <c r="H118" s="10">
        <v>903</v>
      </c>
      <c r="I118" s="10">
        <v>87</v>
      </c>
      <c r="J118" s="10">
        <v>903</v>
      </c>
      <c r="K118" s="10">
        <v>86</v>
      </c>
      <c r="L118" s="10">
        <v>903</v>
      </c>
      <c r="M118" s="10">
        <v>74</v>
      </c>
      <c r="N118" s="94">
        <v>903</v>
      </c>
      <c r="O118" s="93">
        <v>78</v>
      </c>
    </row>
    <row r="119" spans="1:15" ht="12.75" customHeight="1" x14ac:dyDescent="0.2">
      <c r="A119" s="107"/>
      <c r="B119" s="79"/>
      <c r="C119" s="95" t="s">
        <v>602</v>
      </c>
      <c r="D119" s="201"/>
      <c r="E119" s="2" t="s">
        <v>601</v>
      </c>
      <c r="F119" s="10">
        <v>930</v>
      </c>
      <c r="G119" s="10">
        <v>88</v>
      </c>
      <c r="H119" s="10">
        <v>930</v>
      </c>
      <c r="I119" s="10">
        <v>87</v>
      </c>
      <c r="J119" s="10">
        <v>930</v>
      </c>
      <c r="K119" s="10">
        <v>88</v>
      </c>
      <c r="L119" s="10">
        <v>930</v>
      </c>
      <c r="M119" s="10">
        <v>75</v>
      </c>
      <c r="N119" s="94">
        <v>930</v>
      </c>
      <c r="O119" s="93">
        <v>81</v>
      </c>
    </row>
    <row r="120" spans="1:15" ht="12.75" customHeight="1" x14ac:dyDescent="0.2">
      <c r="A120" s="107"/>
      <c r="B120" s="79"/>
      <c r="C120" s="95" t="s">
        <v>600</v>
      </c>
      <c r="D120" s="201"/>
      <c r="E120" s="2" t="s">
        <v>599</v>
      </c>
      <c r="F120" s="10">
        <v>962</v>
      </c>
      <c r="G120" s="10">
        <v>85</v>
      </c>
      <c r="H120" s="10">
        <v>962</v>
      </c>
      <c r="I120" s="10">
        <v>85</v>
      </c>
      <c r="J120" s="10">
        <v>962</v>
      </c>
      <c r="K120" s="10">
        <v>84</v>
      </c>
      <c r="L120" s="10">
        <v>962</v>
      </c>
      <c r="M120" s="10">
        <v>74</v>
      </c>
      <c r="N120" s="94">
        <v>962</v>
      </c>
      <c r="O120" s="93">
        <v>75</v>
      </c>
    </row>
    <row r="121" spans="1:15" ht="12.75" customHeight="1" x14ac:dyDescent="0.2">
      <c r="A121" s="107"/>
      <c r="B121" s="79"/>
      <c r="C121" s="98"/>
      <c r="D121" s="201"/>
      <c r="E121" s="2"/>
      <c r="F121" s="10"/>
      <c r="G121" s="10"/>
      <c r="H121" s="10"/>
      <c r="I121" s="10"/>
      <c r="J121" s="10"/>
      <c r="K121" s="10"/>
      <c r="L121" s="10"/>
      <c r="M121" s="10"/>
      <c r="N121" s="94"/>
      <c r="O121" s="93"/>
    </row>
    <row r="122" spans="1:15" ht="12.75" customHeight="1" x14ac:dyDescent="0.2">
      <c r="A122" s="107"/>
      <c r="B122" s="79"/>
      <c r="C122" s="97" t="s">
        <v>598</v>
      </c>
      <c r="D122" s="96"/>
      <c r="E122" s="28" t="s">
        <v>597</v>
      </c>
      <c r="F122" s="10"/>
      <c r="G122" s="10"/>
      <c r="H122" s="10"/>
      <c r="I122" s="10"/>
      <c r="J122" s="10"/>
      <c r="K122" s="10"/>
      <c r="L122" s="10"/>
      <c r="M122" s="10"/>
      <c r="N122" s="94"/>
      <c r="O122" s="93"/>
    </row>
    <row r="123" spans="1:15" ht="12.75" customHeight="1" x14ac:dyDescent="0.2">
      <c r="A123" s="107"/>
      <c r="B123" s="79"/>
      <c r="C123" s="95" t="s">
        <v>596</v>
      </c>
      <c r="D123" s="201"/>
      <c r="E123" s="2" t="s">
        <v>595</v>
      </c>
      <c r="F123" s="10">
        <v>941</v>
      </c>
      <c r="G123" s="10">
        <v>86</v>
      </c>
      <c r="H123" s="10">
        <v>941</v>
      </c>
      <c r="I123" s="10">
        <v>82</v>
      </c>
      <c r="J123" s="10">
        <v>941</v>
      </c>
      <c r="K123" s="10">
        <v>85</v>
      </c>
      <c r="L123" s="10">
        <v>941</v>
      </c>
      <c r="M123" s="10">
        <v>72</v>
      </c>
      <c r="N123" s="94">
        <v>941</v>
      </c>
      <c r="O123" s="93">
        <v>75</v>
      </c>
    </row>
    <row r="124" spans="1:15" ht="12.75" customHeight="1" x14ac:dyDescent="0.2">
      <c r="A124" s="107"/>
      <c r="B124" s="79"/>
      <c r="C124" s="95" t="s">
        <v>594</v>
      </c>
      <c r="D124" s="201"/>
      <c r="E124" s="2" t="s">
        <v>593</v>
      </c>
      <c r="F124" s="10">
        <v>1492</v>
      </c>
      <c r="G124" s="10">
        <v>87</v>
      </c>
      <c r="H124" s="10">
        <v>1492</v>
      </c>
      <c r="I124" s="10">
        <v>83</v>
      </c>
      <c r="J124" s="10">
        <v>1492</v>
      </c>
      <c r="K124" s="10">
        <v>87</v>
      </c>
      <c r="L124" s="10">
        <v>1492</v>
      </c>
      <c r="M124" s="10">
        <v>75</v>
      </c>
      <c r="N124" s="94">
        <v>1492</v>
      </c>
      <c r="O124" s="93">
        <v>76</v>
      </c>
    </row>
    <row r="125" spans="1:15" ht="12.75" customHeight="1" x14ac:dyDescent="0.2">
      <c r="A125" s="107"/>
      <c r="B125" s="79"/>
      <c r="C125" s="95" t="s">
        <v>592</v>
      </c>
      <c r="D125" s="201"/>
      <c r="E125" s="2" t="s">
        <v>591</v>
      </c>
      <c r="F125" s="10">
        <v>916</v>
      </c>
      <c r="G125" s="10">
        <v>90</v>
      </c>
      <c r="H125" s="10">
        <v>916</v>
      </c>
      <c r="I125" s="10">
        <v>89</v>
      </c>
      <c r="J125" s="10">
        <v>916</v>
      </c>
      <c r="K125" s="10">
        <v>90</v>
      </c>
      <c r="L125" s="10">
        <v>916</v>
      </c>
      <c r="M125" s="10">
        <v>78</v>
      </c>
      <c r="N125" s="94">
        <v>916</v>
      </c>
      <c r="O125" s="93">
        <v>82</v>
      </c>
    </row>
    <row r="126" spans="1:15" ht="12.75" customHeight="1" x14ac:dyDescent="0.2">
      <c r="A126" s="107"/>
      <c r="B126" s="79"/>
      <c r="C126" s="95" t="s">
        <v>590</v>
      </c>
      <c r="D126" s="201"/>
      <c r="E126" s="2" t="s">
        <v>589</v>
      </c>
      <c r="F126" s="10">
        <v>1001</v>
      </c>
      <c r="G126" s="10">
        <v>87</v>
      </c>
      <c r="H126" s="10">
        <v>1001</v>
      </c>
      <c r="I126" s="10">
        <v>82</v>
      </c>
      <c r="J126" s="10">
        <v>1001</v>
      </c>
      <c r="K126" s="10">
        <v>85</v>
      </c>
      <c r="L126" s="10">
        <v>1001</v>
      </c>
      <c r="M126" s="10">
        <v>74</v>
      </c>
      <c r="N126" s="94">
        <v>1001</v>
      </c>
      <c r="O126" s="93">
        <v>75</v>
      </c>
    </row>
    <row r="127" spans="1:15" ht="12.75" customHeight="1" x14ac:dyDescent="0.2">
      <c r="A127" s="107"/>
      <c r="B127" s="79"/>
      <c r="C127" s="95" t="s">
        <v>588</v>
      </c>
      <c r="D127" s="201"/>
      <c r="E127" s="2" t="s">
        <v>587</v>
      </c>
      <c r="F127" s="10">
        <v>502</v>
      </c>
      <c r="G127" s="10">
        <v>86</v>
      </c>
      <c r="H127" s="10">
        <v>502</v>
      </c>
      <c r="I127" s="10">
        <v>86</v>
      </c>
      <c r="J127" s="10">
        <v>502</v>
      </c>
      <c r="K127" s="10">
        <v>85</v>
      </c>
      <c r="L127" s="10">
        <v>502</v>
      </c>
      <c r="M127" s="10">
        <v>81</v>
      </c>
      <c r="N127" s="94">
        <v>502</v>
      </c>
      <c r="O127" s="93">
        <v>76</v>
      </c>
    </row>
    <row r="128" spans="1:15" ht="12.75" customHeight="1" x14ac:dyDescent="0.2">
      <c r="A128" s="107"/>
      <c r="B128" s="79"/>
      <c r="C128" s="95" t="s">
        <v>586</v>
      </c>
      <c r="D128" s="201"/>
      <c r="E128" s="2" t="s">
        <v>585</v>
      </c>
      <c r="F128" s="10">
        <v>944</v>
      </c>
      <c r="G128" s="10">
        <v>86</v>
      </c>
      <c r="H128" s="10">
        <v>944</v>
      </c>
      <c r="I128" s="10">
        <v>77</v>
      </c>
      <c r="J128" s="10">
        <v>944</v>
      </c>
      <c r="K128" s="10">
        <v>81</v>
      </c>
      <c r="L128" s="10">
        <v>944</v>
      </c>
      <c r="M128" s="10">
        <v>73</v>
      </c>
      <c r="N128" s="94">
        <v>944</v>
      </c>
      <c r="O128" s="93">
        <v>70</v>
      </c>
    </row>
    <row r="129" spans="1:15" ht="12.75" customHeight="1" x14ac:dyDescent="0.2">
      <c r="A129" s="107"/>
      <c r="B129" s="79"/>
      <c r="C129" s="95" t="s">
        <v>584</v>
      </c>
      <c r="D129" s="201"/>
      <c r="E129" s="2" t="s">
        <v>583</v>
      </c>
      <c r="F129" s="10">
        <v>534</v>
      </c>
      <c r="G129" s="10">
        <v>81</v>
      </c>
      <c r="H129" s="10">
        <v>534</v>
      </c>
      <c r="I129" s="10">
        <v>80</v>
      </c>
      <c r="J129" s="10">
        <v>534</v>
      </c>
      <c r="K129" s="10">
        <v>75</v>
      </c>
      <c r="L129" s="10">
        <v>534</v>
      </c>
      <c r="M129" s="10">
        <v>66</v>
      </c>
      <c r="N129" s="94">
        <v>534</v>
      </c>
      <c r="O129" s="93">
        <v>68</v>
      </c>
    </row>
    <row r="130" spans="1:15" ht="12.75" customHeight="1" x14ac:dyDescent="0.2">
      <c r="A130" s="107"/>
      <c r="B130" s="79"/>
      <c r="C130" s="95"/>
      <c r="D130" s="201"/>
      <c r="E130" s="2"/>
      <c r="F130" s="10"/>
      <c r="G130" s="10"/>
      <c r="H130" s="10"/>
      <c r="I130" s="10"/>
      <c r="J130" s="10"/>
      <c r="K130" s="10"/>
      <c r="L130" s="10"/>
      <c r="M130" s="10"/>
      <c r="N130" s="94"/>
      <c r="O130" s="93"/>
    </row>
    <row r="131" spans="1:15" ht="12.75" customHeight="1" x14ac:dyDescent="0.2">
      <c r="A131" s="107"/>
      <c r="B131" s="79"/>
      <c r="C131" s="97" t="s">
        <v>582</v>
      </c>
      <c r="D131" s="96"/>
      <c r="E131" s="28" t="s">
        <v>581</v>
      </c>
      <c r="F131" s="10"/>
      <c r="G131" s="10"/>
      <c r="H131" s="10"/>
      <c r="I131" s="10"/>
      <c r="J131" s="10"/>
      <c r="K131" s="10"/>
      <c r="L131" s="10"/>
      <c r="M131" s="10"/>
      <c r="N131" s="94"/>
      <c r="O131" s="93"/>
    </row>
    <row r="132" spans="1:15" ht="12.75" customHeight="1" x14ac:dyDescent="0.2">
      <c r="A132" s="107"/>
      <c r="B132" s="79"/>
      <c r="C132" s="95" t="s">
        <v>580</v>
      </c>
      <c r="D132" s="201"/>
      <c r="E132" s="2" t="s">
        <v>579</v>
      </c>
      <c r="F132" s="10">
        <v>646</v>
      </c>
      <c r="G132" s="10">
        <v>86</v>
      </c>
      <c r="H132" s="10">
        <v>646</v>
      </c>
      <c r="I132" s="10">
        <v>83</v>
      </c>
      <c r="J132" s="10">
        <v>646</v>
      </c>
      <c r="K132" s="10">
        <v>84</v>
      </c>
      <c r="L132" s="10">
        <v>646</v>
      </c>
      <c r="M132" s="10">
        <v>72</v>
      </c>
      <c r="N132" s="94">
        <v>646</v>
      </c>
      <c r="O132" s="93">
        <v>75</v>
      </c>
    </row>
    <row r="133" spans="1:15" ht="12.75" customHeight="1" x14ac:dyDescent="0.2">
      <c r="A133" s="107"/>
      <c r="B133" s="79"/>
      <c r="C133" s="95" t="s">
        <v>578</v>
      </c>
      <c r="D133" s="201"/>
      <c r="E133" s="2" t="s">
        <v>577</v>
      </c>
      <c r="F133" s="10">
        <v>1142</v>
      </c>
      <c r="G133" s="10">
        <v>85</v>
      </c>
      <c r="H133" s="10">
        <v>1142</v>
      </c>
      <c r="I133" s="10">
        <v>82</v>
      </c>
      <c r="J133" s="10">
        <v>1142</v>
      </c>
      <c r="K133" s="10">
        <v>83</v>
      </c>
      <c r="L133" s="10">
        <v>1142</v>
      </c>
      <c r="M133" s="10">
        <v>67</v>
      </c>
      <c r="N133" s="94">
        <v>1142</v>
      </c>
      <c r="O133" s="93">
        <v>73</v>
      </c>
    </row>
    <row r="134" spans="1:15" ht="12.75" customHeight="1" x14ac:dyDescent="0.2">
      <c r="A134" s="107"/>
      <c r="B134" s="79"/>
      <c r="C134" s="95" t="s">
        <v>576</v>
      </c>
      <c r="D134" s="201"/>
      <c r="E134" s="2" t="s">
        <v>575</v>
      </c>
      <c r="F134" s="10">
        <v>813</v>
      </c>
      <c r="G134" s="10">
        <v>85</v>
      </c>
      <c r="H134" s="10">
        <v>813</v>
      </c>
      <c r="I134" s="10">
        <v>84</v>
      </c>
      <c r="J134" s="10">
        <v>813</v>
      </c>
      <c r="K134" s="10">
        <v>76</v>
      </c>
      <c r="L134" s="10">
        <v>813</v>
      </c>
      <c r="M134" s="10">
        <v>63</v>
      </c>
      <c r="N134" s="94">
        <v>813</v>
      </c>
      <c r="O134" s="93">
        <v>68</v>
      </c>
    </row>
    <row r="135" spans="1:15" ht="12.75" customHeight="1" x14ac:dyDescent="0.2">
      <c r="A135" s="107"/>
      <c r="B135" s="79"/>
      <c r="C135" s="95" t="s">
        <v>574</v>
      </c>
      <c r="D135" s="201"/>
      <c r="E135" s="2" t="s">
        <v>573</v>
      </c>
      <c r="F135" s="10">
        <v>1058</v>
      </c>
      <c r="G135" s="10">
        <v>92</v>
      </c>
      <c r="H135" s="10">
        <v>1058</v>
      </c>
      <c r="I135" s="10">
        <v>89</v>
      </c>
      <c r="J135" s="10">
        <v>1058</v>
      </c>
      <c r="K135" s="10">
        <v>88</v>
      </c>
      <c r="L135" s="10">
        <v>1058</v>
      </c>
      <c r="M135" s="10">
        <v>79</v>
      </c>
      <c r="N135" s="94">
        <v>1058</v>
      </c>
      <c r="O135" s="93">
        <v>83</v>
      </c>
    </row>
    <row r="136" spans="1:15" ht="12.75" customHeight="1" x14ac:dyDescent="0.2">
      <c r="A136" s="107"/>
      <c r="B136" s="79"/>
      <c r="C136" s="95" t="s">
        <v>572</v>
      </c>
      <c r="D136" s="201"/>
      <c r="E136" s="2" t="s">
        <v>571</v>
      </c>
      <c r="F136" s="10">
        <v>829</v>
      </c>
      <c r="G136" s="10">
        <v>84</v>
      </c>
      <c r="H136" s="10">
        <v>829</v>
      </c>
      <c r="I136" s="10">
        <v>81</v>
      </c>
      <c r="J136" s="10">
        <v>829</v>
      </c>
      <c r="K136" s="10">
        <v>83</v>
      </c>
      <c r="L136" s="10">
        <v>829</v>
      </c>
      <c r="M136" s="10">
        <v>70</v>
      </c>
      <c r="N136" s="94">
        <v>829</v>
      </c>
      <c r="O136" s="93">
        <v>74</v>
      </c>
    </row>
    <row r="137" spans="1:15" ht="12.75" customHeight="1" x14ac:dyDescent="0.2">
      <c r="A137" s="107"/>
      <c r="B137" s="79"/>
      <c r="C137" s="95" t="s">
        <v>570</v>
      </c>
      <c r="D137" s="201"/>
      <c r="E137" s="2" t="s">
        <v>569</v>
      </c>
      <c r="F137" s="10">
        <v>1388</v>
      </c>
      <c r="G137" s="10">
        <v>88</v>
      </c>
      <c r="H137" s="10">
        <v>1388</v>
      </c>
      <c r="I137" s="10">
        <v>84</v>
      </c>
      <c r="J137" s="10">
        <v>1388</v>
      </c>
      <c r="K137" s="10">
        <v>88</v>
      </c>
      <c r="L137" s="10">
        <v>1388</v>
      </c>
      <c r="M137" s="10">
        <v>76</v>
      </c>
      <c r="N137" s="94">
        <v>1388</v>
      </c>
      <c r="O137" s="93">
        <v>79</v>
      </c>
    </row>
    <row r="138" spans="1:15" ht="12.75" customHeight="1" x14ac:dyDescent="0.2">
      <c r="A138" s="107"/>
      <c r="B138" s="79"/>
      <c r="C138" s="95" t="s">
        <v>568</v>
      </c>
      <c r="D138" s="201"/>
      <c r="E138" s="2" t="s">
        <v>567</v>
      </c>
      <c r="F138" s="10">
        <v>865</v>
      </c>
      <c r="G138" s="10">
        <v>90</v>
      </c>
      <c r="H138" s="10">
        <v>865</v>
      </c>
      <c r="I138" s="10">
        <v>87</v>
      </c>
      <c r="J138" s="10">
        <v>865</v>
      </c>
      <c r="K138" s="10">
        <v>88</v>
      </c>
      <c r="L138" s="10">
        <v>864</v>
      </c>
      <c r="M138" s="10">
        <v>78</v>
      </c>
      <c r="N138" s="94">
        <v>865</v>
      </c>
      <c r="O138" s="93">
        <v>82</v>
      </c>
    </row>
    <row r="139" spans="1:15" ht="12.75" customHeight="1" x14ac:dyDescent="0.2">
      <c r="A139" s="107"/>
      <c r="B139" s="79"/>
      <c r="C139" s="98"/>
      <c r="D139" s="201"/>
      <c r="E139" s="2"/>
      <c r="F139" s="10"/>
      <c r="G139" s="10"/>
      <c r="H139" s="10"/>
      <c r="I139" s="10"/>
      <c r="J139" s="10"/>
      <c r="K139" s="10"/>
      <c r="L139" s="10"/>
      <c r="M139" s="10"/>
      <c r="N139" s="94"/>
      <c r="O139" s="93"/>
    </row>
    <row r="140" spans="1:15" ht="12.75" customHeight="1" x14ac:dyDescent="0.2">
      <c r="A140" s="107"/>
      <c r="B140" s="79"/>
      <c r="C140" s="97" t="s">
        <v>566</v>
      </c>
      <c r="D140" s="96"/>
      <c r="E140" s="28" t="s">
        <v>565</v>
      </c>
      <c r="F140" s="10"/>
      <c r="G140" s="10"/>
      <c r="H140" s="10"/>
      <c r="I140" s="10"/>
      <c r="J140" s="10"/>
      <c r="K140" s="10"/>
      <c r="L140" s="10"/>
      <c r="M140" s="10"/>
      <c r="N140" s="94"/>
      <c r="O140" s="93"/>
    </row>
    <row r="141" spans="1:15" ht="12.75" customHeight="1" x14ac:dyDescent="0.2">
      <c r="A141" s="107"/>
      <c r="B141" s="79"/>
      <c r="C141" s="95" t="s">
        <v>564</v>
      </c>
      <c r="D141" s="201"/>
      <c r="E141" s="2" t="s">
        <v>563</v>
      </c>
      <c r="F141" s="10">
        <v>744</v>
      </c>
      <c r="G141" s="10">
        <v>81</v>
      </c>
      <c r="H141" s="10">
        <v>743</v>
      </c>
      <c r="I141" s="10">
        <v>77</v>
      </c>
      <c r="J141" s="10">
        <v>744</v>
      </c>
      <c r="K141" s="10">
        <v>76</v>
      </c>
      <c r="L141" s="10">
        <v>744</v>
      </c>
      <c r="M141" s="10">
        <v>67</v>
      </c>
      <c r="N141" s="94">
        <v>743</v>
      </c>
      <c r="O141" s="93">
        <v>66</v>
      </c>
    </row>
    <row r="142" spans="1:15" ht="12.75" customHeight="1" x14ac:dyDescent="0.2">
      <c r="A142" s="107"/>
      <c r="B142" s="79"/>
      <c r="C142" s="95" t="s">
        <v>562</v>
      </c>
      <c r="D142" s="201"/>
      <c r="E142" s="2" t="s">
        <v>561</v>
      </c>
      <c r="F142" s="10">
        <v>846</v>
      </c>
      <c r="G142" s="10">
        <v>84</v>
      </c>
      <c r="H142" s="10">
        <v>846</v>
      </c>
      <c r="I142" s="10">
        <v>84</v>
      </c>
      <c r="J142" s="10">
        <v>845</v>
      </c>
      <c r="K142" s="10">
        <v>83</v>
      </c>
      <c r="L142" s="10">
        <v>846</v>
      </c>
      <c r="M142" s="10">
        <v>74</v>
      </c>
      <c r="N142" s="94">
        <v>845</v>
      </c>
      <c r="O142" s="93">
        <v>73</v>
      </c>
    </row>
    <row r="143" spans="1:15" ht="12.75" customHeight="1" x14ac:dyDescent="0.2">
      <c r="A143" s="107"/>
      <c r="B143" s="79"/>
      <c r="C143" s="95" t="s">
        <v>560</v>
      </c>
      <c r="D143" s="201"/>
      <c r="E143" s="2" t="s">
        <v>559</v>
      </c>
      <c r="F143" s="10">
        <v>895</v>
      </c>
      <c r="G143" s="10">
        <v>85</v>
      </c>
      <c r="H143" s="10">
        <v>895</v>
      </c>
      <c r="I143" s="10">
        <v>81</v>
      </c>
      <c r="J143" s="10">
        <v>895</v>
      </c>
      <c r="K143" s="10">
        <v>83</v>
      </c>
      <c r="L143" s="10">
        <v>895</v>
      </c>
      <c r="M143" s="10">
        <v>72</v>
      </c>
      <c r="N143" s="94">
        <v>895</v>
      </c>
      <c r="O143" s="93">
        <v>73</v>
      </c>
    </row>
    <row r="144" spans="1:15" ht="12.75" customHeight="1" x14ac:dyDescent="0.2">
      <c r="A144" s="107"/>
      <c r="B144" s="79"/>
      <c r="C144" s="95" t="s">
        <v>558</v>
      </c>
      <c r="D144" s="201"/>
      <c r="E144" s="2" t="s">
        <v>557</v>
      </c>
      <c r="F144" s="10">
        <v>1099</v>
      </c>
      <c r="G144" s="10">
        <v>84</v>
      </c>
      <c r="H144" s="10">
        <v>1099</v>
      </c>
      <c r="I144" s="10">
        <v>84</v>
      </c>
      <c r="J144" s="10">
        <v>1099</v>
      </c>
      <c r="K144" s="10">
        <v>83</v>
      </c>
      <c r="L144" s="10">
        <v>1099</v>
      </c>
      <c r="M144" s="10">
        <v>71</v>
      </c>
      <c r="N144" s="94">
        <v>1099</v>
      </c>
      <c r="O144" s="93">
        <v>73</v>
      </c>
    </row>
    <row r="145" spans="1:15" ht="12.75" customHeight="1" x14ac:dyDescent="0.2">
      <c r="A145" s="107"/>
      <c r="B145" s="79"/>
      <c r="C145" s="95" t="s">
        <v>556</v>
      </c>
      <c r="D145" s="201"/>
      <c r="E145" s="2" t="s">
        <v>555</v>
      </c>
      <c r="F145" s="10">
        <v>2283</v>
      </c>
      <c r="G145" s="10">
        <v>81</v>
      </c>
      <c r="H145" s="10">
        <v>2283</v>
      </c>
      <c r="I145" s="10">
        <v>80</v>
      </c>
      <c r="J145" s="10">
        <v>2283</v>
      </c>
      <c r="K145" s="10">
        <v>81</v>
      </c>
      <c r="L145" s="10">
        <v>2283</v>
      </c>
      <c r="M145" s="10">
        <v>71</v>
      </c>
      <c r="N145" s="94">
        <v>2283</v>
      </c>
      <c r="O145" s="93">
        <v>71</v>
      </c>
    </row>
    <row r="146" spans="1:15" ht="12.75" customHeight="1" x14ac:dyDescent="0.2">
      <c r="A146" s="107"/>
      <c r="B146" s="79"/>
      <c r="C146" s="95" t="s">
        <v>554</v>
      </c>
      <c r="D146" s="201"/>
      <c r="E146" s="2" t="s">
        <v>553</v>
      </c>
      <c r="F146" s="10">
        <v>984</v>
      </c>
      <c r="G146" s="10">
        <v>90</v>
      </c>
      <c r="H146" s="10">
        <v>984</v>
      </c>
      <c r="I146" s="10">
        <v>90</v>
      </c>
      <c r="J146" s="10">
        <v>984</v>
      </c>
      <c r="K146" s="10">
        <v>88</v>
      </c>
      <c r="L146" s="10">
        <v>984</v>
      </c>
      <c r="M146" s="10">
        <v>80</v>
      </c>
      <c r="N146" s="94">
        <v>984</v>
      </c>
      <c r="O146" s="93">
        <v>82</v>
      </c>
    </row>
    <row r="147" spans="1:15" ht="12.75" customHeight="1" x14ac:dyDescent="0.2">
      <c r="A147" s="107"/>
      <c r="B147" s="79"/>
      <c r="C147" s="95" t="s">
        <v>552</v>
      </c>
      <c r="D147" s="201"/>
      <c r="E147" s="2" t="s">
        <v>551</v>
      </c>
      <c r="F147" s="10">
        <v>817</v>
      </c>
      <c r="G147" s="10">
        <v>81</v>
      </c>
      <c r="H147" s="10">
        <v>817</v>
      </c>
      <c r="I147" s="10">
        <v>79</v>
      </c>
      <c r="J147" s="10">
        <v>817</v>
      </c>
      <c r="K147" s="10">
        <v>80</v>
      </c>
      <c r="L147" s="10">
        <v>817</v>
      </c>
      <c r="M147" s="10">
        <v>68</v>
      </c>
      <c r="N147" s="94">
        <v>817</v>
      </c>
      <c r="O147" s="93">
        <v>69</v>
      </c>
    </row>
    <row r="148" spans="1:15" ht="12.75" customHeight="1" x14ac:dyDescent="0.2">
      <c r="A148" s="107"/>
      <c r="B148" s="79"/>
      <c r="C148" s="95"/>
      <c r="D148" s="201"/>
      <c r="E148" s="2"/>
      <c r="F148" s="10"/>
      <c r="G148" s="10"/>
      <c r="H148" s="10"/>
      <c r="I148" s="10"/>
      <c r="J148" s="10"/>
      <c r="K148" s="10"/>
      <c r="L148" s="10"/>
      <c r="M148" s="10"/>
      <c r="N148" s="94"/>
      <c r="O148" s="93"/>
    </row>
    <row r="149" spans="1:15" ht="12.75" customHeight="1" x14ac:dyDescent="0.2">
      <c r="A149" s="107"/>
      <c r="B149" s="79"/>
      <c r="C149" s="97" t="s">
        <v>550</v>
      </c>
      <c r="D149" s="96"/>
      <c r="E149" s="28" t="s">
        <v>549</v>
      </c>
      <c r="F149" s="10"/>
      <c r="G149" s="10"/>
      <c r="H149" s="10"/>
      <c r="I149" s="10"/>
      <c r="J149" s="10"/>
      <c r="K149" s="10"/>
      <c r="L149" s="10"/>
      <c r="M149" s="10"/>
      <c r="N149" s="94"/>
      <c r="O149" s="93"/>
    </row>
    <row r="150" spans="1:15" ht="12.75" customHeight="1" x14ac:dyDescent="0.2">
      <c r="A150" s="107"/>
      <c r="B150" s="79"/>
      <c r="C150" s="95" t="s">
        <v>548</v>
      </c>
      <c r="D150" s="201"/>
      <c r="E150" s="2" t="s">
        <v>547</v>
      </c>
      <c r="F150" s="10">
        <v>1274</v>
      </c>
      <c r="G150" s="10">
        <v>84</v>
      </c>
      <c r="H150" s="10">
        <v>1274</v>
      </c>
      <c r="I150" s="10">
        <v>81</v>
      </c>
      <c r="J150" s="10">
        <v>1274</v>
      </c>
      <c r="K150" s="10">
        <v>86</v>
      </c>
      <c r="L150" s="10">
        <v>1274</v>
      </c>
      <c r="M150" s="10">
        <v>70</v>
      </c>
      <c r="N150" s="94">
        <v>1274</v>
      </c>
      <c r="O150" s="93">
        <v>74</v>
      </c>
    </row>
    <row r="151" spans="1:15" ht="12.75" customHeight="1" x14ac:dyDescent="0.2">
      <c r="A151" s="107"/>
      <c r="B151" s="79"/>
      <c r="C151" s="95" t="s">
        <v>546</v>
      </c>
      <c r="D151" s="201"/>
      <c r="E151" s="2" t="s">
        <v>545</v>
      </c>
      <c r="F151" s="10">
        <v>1105</v>
      </c>
      <c r="G151" s="10">
        <v>86</v>
      </c>
      <c r="H151" s="10">
        <v>1105</v>
      </c>
      <c r="I151" s="10">
        <v>83</v>
      </c>
      <c r="J151" s="10">
        <v>1105</v>
      </c>
      <c r="K151" s="10">
        <v>84</v>
      </c>
      <c r="L151" s="10">
        <v>1105</v>
      </c>
      <c r="M151" s="10">
        <v>69</v>
      </c>
      <c r="N151" s="94">
        <v>1105</v>
      </c>
      <c r="O151" s="93">
        <v>74</v>
      </c>
    </row>
    <row r="152" spans="1:15" ht="12.75" customHeight="1" x14ac:dyDescent="0.2">
      <c r="A152" s="107"/>
      <c r="B152" s="79"/>
      <c r="C152" s="95" t="s">
        <v>544</v>
      </c>
      <c r="D152" s="201"/>
      <c r="E152" s="2" t="s">
        <v>543</v>
      </c>
      <c r="F152" s="10">
        <v>977</v>
      </c>
      <c r="G152" s="10">
        <v>88</v>
      </c>
      <c r="H152" s="10">
        <v>977</v>
      </c>
      <c r="I152" s="10">
        <v>85</v>
      </c>
      <c r="J152" s="10">
        <v>977</v>
      </c>
      <c r="K152" s="10">
        <v>85</v>
      </c>
      <c r="L152" s="10">
        <v>977</v>
      </c>
      <c r="M152" s="10">
        <v>76</v>
      </c>
      <c r="N152" s="94">
        <v>977</v>
      </c>
      <c r="O152" s="93">
        <v>77</v>
      </c>
    </row>
    <row r="153" spans="1:15" ht="12.75" customHeight="1" x14ac:dyDescent="0.2">
      <c r="A153" s="107"/>
      <c r="B153" s="79"/>
      <c r="C153" s="95" t="s">
        <v>542</v>
      </c>
      <c r="D153" s="201"/>
      <c r="E153" s="2" t="s">
        <v>541</v>
      </c>
      <c r="F153" s="10">
        <v>1074</v>
      </c>
      <c r="G153" s="10">
        <v>90</v>
      </c>
      <c r="H153" s="10">
        <v>1074</v>
      </c>
      <c r="I153" s="10">
        <v>86</v>
      </c>
      <c r="J153" s="10">
        <v>1074</v>
      </c>
      <c r="K153" s="10">
        <v>89</v>
      </c>
      <c r="L153" s="10">
        <v>1074</v>
      </c>
      <c r="M153" s="10">
        <v>77</v>
      </c>
      <c r="N153" s="94">
        <v>1074</v>
      </c>
      <c r="O153" s="93">
        <v>81</v>
      </c>
    </row>
    <row r="154" spans="1:15" ht="12.75" customHeight="1" x14ac:dyDescent="0.2">
      <c r="A154" s="107"/>
      <c r="B154" s="79"/>
      <c r="C154" s="95" t="s">
        <v>540</v>
      </c>
      <c r="D154" s="201"/>
      <c r="E154" s="2" t="s">
        <v>539</v>
      </c>
      <c r="F154" s="10">
        <v>983</v>
      </c>
      <c r="G154" s="10">
        <v>82</v>
      </c>
      <c r="H154" s="10">
        <v>983</v>
      </c>
      <c r="I154" s="10">
        <v>80</v>
      </c>
      <c r="J154" s="10">
        <v>983</v>
      </c>
      <c r="K154" s="10">
        <v>77</v>
      </c>
      <c r="L154" s="10">
        <v>983</v>
      </c>
      <c r="M154" s="10">
        <v>68</v>
      </c>
      <c r="N154" s="94">
        <v>983</v>
      </c>
      <c r="O154" s="93">
        <v>67</v>
      </c>
    </row>
    <row r="155" spans="1:15" ht="12.75" customHeight="1" x14ac:dyDescent="0.2">
      <c r="A155" s="107"/>
      <c r="B155" s="79"/>
      <c r="C155" s="95" t="s">
        <v>538</v>
      </c>
      <c r="D155" s="201"/>
      <c r="E155" s="2" t="s">
        <v>537</v>
      </c>
      <c r="F155" s="10">
        <v>1200</v>
      </c>
      <c r="G155" s="10">
        <v>86</v>
      </c>
      <c r="H155" s="10">
        <v>1200</v>
      </c>
      <c r="I155" s="10">
        <v>84</v>
      </c>
      <c r="J155" s="10">
        <v>1200</v>
      </c>
      <c r="K155" s="10">
        <v>86</v>
      </c>
      <c r="L155" s="10">
        <v>1200</v>
      </c>
      <c r="M155" s="10">
        <v>75</v>
      </c>
      <c r="N155" s="94">
        <v>1200</v>
      </c>
      <c r="O155" s="93">
        <v>76</v>
      </c>
    </row>
    <row r="156" spans="1:15" ht="12.75" customHeight="1" x14ac:dyDescent="0.2">
      <c r="A156" s="107"/>
      <c r="B156" s="79"/>
      <c r="C156" s="95" t="s">
        <v>536</v>
      </c>
      <c r="D156" s="201"/>
      <c r="E156" s="2" t="s">
        <v>535</v>
      </c>
      <c r="F156" s="10">
        <v>1074</v>
      </c>
      <c r="G156" s="10">
        <v>95</v>
      </c>
      <c r="H156" s="10">
        <v>1074</v>
      </c>
      <c r="I156" s="10">
        <v>92</v>
      </c>
      <c r="J156" s="10">
        <v>1074</v>
      </c>
      <c r="K156" s="10">
        <v>94</v>
      </c>
      <c r="L156" s="10">
        <v>1074</v>
      </c>
      <c r="M156" s="10">
        <v>87</v>
      </c>
      <c r="N156" s="94">
        <v>1074</v>
      </c>
      <c r="O156" s="93">
        <v>89</v>
      </c>
    </row>
    <row r="157" spans="1:15" ht="12.75" customHeight="1" x14ac:dyDescent="0.2">
      <c r="A157" s="107"/>
      <c r="B157" s="79"/>
      <c r="C157" s="99"/>
      <c r="D157" s="201"/>
      <c r="E157" s="2"/>
      <c r="F157" s="10"/>
      <c r="G157" s="10"/>
      <c r="H157" s="10"/>
      <c r="I157" s="10"/>
      <c r="J157" s="10"/>
      <c r="K157" s="10"/>
      <c r="L157" s="10"/>
      <c r="M157" s="10"/>
      <c r="N157" s="94"/>
      <c r="O157" s="93"/>
    </row>
    <row r="158" spans="1:15" s="47" customFormat="1" ht="12.75" customHeight="1" x14ac:dyDescent="0.2">
      <c r="A158" s="106" t="s">
        <v>31</v>
      </c>
      <c r="B158" s="105" t="s">
        <v>30</v>
      </c>
      <c r="C158" s="28" t="s">
        <v>534</v>
      </c>
      <c r="D158" s="28"/>
      <c r="E158" s="28"/>
      <c r="F158" s="104">
        <v>59475</v>
      </c>
      <c r="G158" s="104">
        <v>85</v>
      </c>
      <c r="H158" s="104">
        <v>59464</v>
      </c>
      <c r="I158" s="104">
        <v>83</v>
      </c>
      <c r="J158" s="104">
        <v>59473</v>
      </c>
      <c r="K158" s="104">
        <v>83</v>
      </c>
      <c r="L158" s="104">
        <v>59474</v>
      </c>
      <c r="M158" s="104">
        <v>73</v>
      </c>
      <c r="N158" s="103">
        <v>59462</v>
      </c>
      <c r="O158" s="102">
        <v>74</v>
      </c>
    </row>
    <row r="159" spans="1:15" ht="12.75" customHeight="1" x14ac:dyDescent="0.2">
      <c r="A159" s="107"/>
      <c r="B159" s="79"/>
      <c r="C159" s="99"/>
      <c r="D159" s="96"/>
      <c r="E159" s="28"/>
      <c r="F159" s="10"/>
      <c r="G159" s="10"/>
      <c r="H159" s="10"/>
      <c r="I159" s="10"/>
      <c r="J159" s="10"/>
      <c r="K159" s="10"/>
      <c r="L159" s="10"/>
      <c r="M159" s="10"/>
      <c r="N159" s="94"/>
      <c r="O159" s="93"/>
    </row>
    <row r="160" spans="1:15" ht="12.75" customHeight="1" x14ac:dyDescent="0.2">
      <c r="A160" s="107"/>
      <c r="B160" s="79"/>
      <c r="C160" s="97" t="s">
        <v>533</v>
      </c>
      <c r="D160" s="96"/>
      <c r="E160" s="28" t="s">
        <v>532</v>
      </c>
      <c r="F160" s="10">
        <v>1613</v>
      </c>
      <c r="G160" s="10">
        <v>85</v>
      </c>
      <c r="H160" s="10">
        <v>1613</v>
      </c>
      <c r="I160" s="10">
        <v>81</v>
      </c>
      <c r="J160" s="10">
        <v>1613</v>
      </c>
      <c r="K160" s="10">
        <v>82</v>
      </c>
      <c r="L160" s="10">
        <v>1613</v>
      </c>
      <c r="M160" s="10">
        <v>72</v>
      </c>
      <c r="N160" s="94">
        <v>1613</v>
      </c>
      <c r="O160" s="93">
        <v>71</v>
      </c>
    </row>
    <row r="161" spans="1:15" ht="12.75" customHeight="1" x14ac:dyDescent="0.2">
      <c r="A161" s="107"/>
      <c r="B161" s="79"/>
      <c r="C161" s="97" t="s">
        <v>531</v>
      </c>
      <c r="D161" s="96"/>
      <c r="E161" s="28" t="s">
        <v>839</v>
      </c>
      <c r="F161" s="10">
        <v>2770</v>
      </c>
      <c r="G161" s="10">
        <v>87</v>
      </c>
      <c r="H161" s="10">
        <v>2770</v>
      </c>
      <c r="I161" s="10">
        <v>84</v>
      </c>
      <c r="J161" s="10">
        <v>2770</v>
      </c>
      <c r="K161" s="10">
        <v>85</v>
      </c>
      <c r="L161" s="10">
        <v>2770</v>
      </c>
      <c r="M161" s="10">
        <v>71</v>
      </c>
      <c r="N161" s="94">
        <v>2770</v>
      </c>
      <c r="O161" s="93">
        <v>76</v>
      </c>
    </row>
    <row r="162" spans="1:15" ht="12.75" customHeight="1" x14ac:dyDescent="0.2">
      <c r="A162" s="107"/>
      <c r="B162" s="79"/>
      <c r="C162" s="97" t="s">
        <v>530</v>
      </c>
      <c r="D162" s="96"/>
      <c r="E162" s="28" t="s">
        <v>529</v>
      </c>
      <c r="F162" s="10">
        <v>2566</v>
      </c>
      <c r="G162" s="10">
        <v>84</v>
      </c>
      <c r="H162" s="10">
        <v>2565</v>
      </c>
      <c r="I162" s="10">
        <v>80</v>
      </c>
      <c r="J162" s="10">
        <v>2566</v>
      </c>
      <c r="K162" s="10">
        <v>83</v>
      </c>
      <c r="L162" s="10">
        <v>2566</v>
      </c>
      <c r="M162" s="10">
        <v>69</v>
      </c>
      <c r="N162" s="94">
        <v>2565</v>
      </c>
      <c r="O162" s="93">
        <v>72</v>
      </c>
    </row>
    <row r="163" spans="1:15" ht="12.75" customHeight="1" x14ac:dyDescent="0.2">
      <c r="A163" s="107"/>
      <c r="B163" s="79"/>
      <c r="C163" s="97" t="s">
        <v>528</v>
      </c>
      <c r="D163" s="96"/>
      <c r="E163" s="28" t="s">
        <v>527</v>
      </c>
      <c r="F163" s="10">
        <v>1900</v>
      </c>
      <c r="G163" s="10">
        <v>85</v>
      </c>
      <c r="H163" s="10">
        <v>1897</v>
      </c>
      <c r="I163" s="10">
        <v>85</v>
      </c>
      <c r="J163" s="10">
        <v>1900</v>
      </c>
      <c r="K163" s="10">
        <v>83</v>
      </c>
      <c r="L163" s="10">
        <v>1900</v>
      </c>
      <c r="M163" s="10">
        <v>69</v>
      </c>
      <c r="N163" s="94">
        <v>1897</v>
      </c>
      <c r="O163" s="93">
        <v>75</v>
      </c>
    </row>
    <row r="164" spans="1:15" ht="12.75" customHeight="1" x14ac:dyDescent="0.2">
      <c r="A164" s="107"/>
      <c r="B164" s="79"/>
      <c r="C164" s="98"/>
      <c r="D164" s="201"/>
      <c r="E164" s="2"/>
      <c r="F164" s="10"/>
      <c r="G164" s="10"/>
      <c r="H164" s="10"/>
      <c r="I164" s="10"/>
      <c r="J164" s="10"/>
      <c r="K164" s="10"/>
      <c r="L164" s="10"/>
      <c r="M164" s="10"/>
      <c r="N164" s="94"/>
      <c r="O164" s="93"/>
    </row>
    <row r="165" spans="1:15" ht="12.75" customHeight="1" x14ac:dyDescent="0.2">
      <c r="A165" s="107"/>
      <c r="B165" s="79"/>
      <c r="C165" s="97" t="s">
        <v>526</v>
      </c>
      <c r="D165" s="96"/>
      <c r="E165" s="28" t="s">
        <v>525</v>
      </c>
      <c r="F165" s="10"/>
      <c r="G165" s="10"/>
      <c r="H165" s="10"/>
      <c r="I165" s="10"/>
      <c r="J165" s="10"/>
      <c r="K165" s="10"/>
      <c r="L165" s="10"/>
      <c r="M165" s="10"/>
      <c r="N165" s="94"/>
      <c r="O165" s="93"/>
    </row>
    <row r="166" spans="1:15" ht="12.75" customHeight="1" x14ac:dyDescent="0.2">
      <c r="A166" s="107"/>
      <c r="B166" s="79"/>
      <c r="C166" s="95" t="s">
        <v>524</v>
      </c>
      <c r="D166" s="201"/>
      <c r="E166" s="2" t="s">
        <v>523</v>
      </c>
      <c r="F166" s="10">
        <v>975</v>
      </c>
      <c r="G166" s="10">
        <v>83</v>
      </c>
      <c r="H166" s="10">
        <v>975</v>
      </c>
      <c r="I166" s="10">
        <v>83</v>
      </c>
      <c r="J166" s="10">
        <v>975</v>
      </c>
      <c r="K166" s="10">
        <v>83</v>
      </c>
      <c r="L166" s="10">
        <v>975</v>
      </c>
      <c r="M166" s="10">
        <v>65</v>
      </c>
      <c r="N166" s="94">
        <v>975</v>
      </c>
      <c r="O166" s="93">
        <v>73</v>
      </c>
    </row>
    <row r="167" spans="1:15" ht="12.75" customHeight="1" x14ac:dyDescent="0.2">
      <c r="A167" s="107"/>
      <c r="B167" s="79"/>
      <c r="C167" s="95" t="s">
        <v>522</v>
      </c>
      <c r="D167" s="201"/>
      <c r="E167" s="2" t="s">
        <v>521</v>
      </c>
      <c r="F167" s="10">
        <v>1249</v>
      </c>
      <c r="G167" s="10">
        <v>82</v>
      </c>
      <c r="H167" s="10">
        <v>1248</v>
      </c>
      <c r="I167" s="10">
        <v>80</v>
      </c>
      <c r="J167" s="10">
        <v>1249</v>
      </c>
      <c r="K167" s="10">
        <v>81</v>
      </c>
      <c r="L167" s="10">
        <v>1249</v>
      </c>
      <c r="M167" s="10">
        <v>71</v>
      </c>
      <c r="N167" s="94">
        <v>1248</v>
      </c>
      <c r="O167" s="93">
        <v>71</v>
      </c>
    </row>
    <row r="168" spans="1:15" ht="12.75" customHeight="1" x14ac:dyDescent="0.2">
      <c r="A168" s="107"/>
      <c r="B168" s="79"/>
      <c r="C168" s="95" t="s">
        <v>520</v>
      </c>
      <c r="D168" s="201"/>
      <c r="E168" s="2" t="s">
        <v>519</v>
      </c>
      <c r="F168" s="10">
        <v>967</v>
      </c>
      <c r="G168" s="10">
        <v>87</v>
      </c>
      <c r="H168" s="10">
        <v>967</v>
      </c>
      <c r="I168" s="10">
        <v>85</v>
      </c>
      <c r="J168" s="10">
        <v>967</v>
      </c>
      <c r="K168" s="10">
        <v>85</v>
      </c>
      <c r="L168" s="10">
        <v>967</v>
      </c>
      <c r="M168" s="10">
        <v>77</v>
      </c>
      <c r="N168" s="94">
        <v>967</v>
      </c>
      <c r="O168" s="93">
        <v>78</v>
      </c>
    </row>
    <row r="169" spans="1:15" ht="12.75" customHeight="1" x14ac:dyDescent="0.2">
      <c r="A169" s="107"/>
      <c r="B169" s="79"/>
      <c r="C169" s="95" t="s">
        <v>518</v>
      </c>
      <c r="D169" s="201"/>
      <c r="E169" s="2" t="s">
        <v>517</v>
      </c>
      <c r="F169" s="10">
        <v>1134</v>
      </c>
      <c r="G169" s="10">
        <v>88</v>
      </c>
      <c r="H169" s="10">
        <v>1134</v>
      </c>
      <c r="I169" s="10">
        <v>87</v>
      </c>
      <c r="J169" s="10">
        <v>1134</v>
      </c>
      <c r="K169" s="10">
        <v>88</v>
      </c>
      <c r="L169" s="10">
        <v>1134</v>
      </c>
      <c r="M169" s="10">
        <v>72</v>
      </c>
      <c r="N169" s="94">
        <v>1134</v>
      </c>
      <c r="O169" s="93">
        <v>80</v>
      </c>
    </row>
    <row r="170" spans="1:15" ht="12.75" customHeight="1" x14ac:dyDescent="0.2">
      <c r="A170" s="107"/>
      <c r="B170" s="79"/>
      <c r="C170" s="95" t="s">
        <v>516</v>
      </c>
      <c r="D170" s="201"/>
      <c r="E170" s="2" t="s">
        <v>515</v>
      </c>
      <c r="F170" s="10">
        <v>979</v>
      </c>
      <c r="G170" s="10">
        <v>87</v>
      </c>
      <c r="H170" s="10">
        <v>979</v>
      </c>
      <c r="I170" s="10">
        <v>87</v>
      </c>
      <c r="J170" s="10">
        <v>979</v>
      </c>
      <c r="K170" s="10">
        <v>85</v>
      </c>
      <c r="L170" s="10">
        <v>979</v>
      </c>
      <c r="M170" s="10">
        <v>76</v>
      </c>
      <c r="N170" s="94">
        <v>979</v>
      </c>
      <c r="O170" s="93">
        <v>77</v>
      </c>
    </row>
    <row r="171" spans="1:15" ht="12.75" customHeight="1" x14ac:dyDescent="0.2">
      <c r="A171" s="107"/>
      <c r="B171" s="79"/>
      <c r="C171" s="95" t="s">
        <v>514</v>
      </c>
      <c r="D171" s="201"/>
      <c r="E171" s="2" t="s">
        <v>513</v>
      </c>
      <c r="F171" s="10">
        <v>1083</v>
      </c>
      <c r="G171" s="10">
        <v>87</v>
      </c>
      <c r="H171" s="10">
        <v>1083</v>
      </c>
      <c r="I171" s="10">
        <v>85</v>
      </c>
      <c r="J171" s="10">
        <v>1083</v>
      </c>
      <c r="K171" s="10">
        <v>83</v>
      </c>
      <c r="L171" s="10">
        <v>1083</v>
      </c>
      <c r="M171" s="10">
        <v>71</v>
      </c>
      <c r="N171" s="94">
        <v>1083</v>
      </c>
      <c r="O171" s="93">
        <v>75</v>
      </c>
    </row>
    <row r="172" spans="1:15" ht="12.75" customHeight="1" x14ac:dyDescent="0.2">
      <c r="A172" s="107"/>
      <c r="B172" s="79"/>
      <c r="C172" s="95" t="s">
        <v>512</v>
      </c>
      <c r="D172" s="201"/>
      <c r="E172" s="2" t="s">
        <v>511</v>
      </c>
      <c r="F172" s="10">
        <v>919</v>
      </c>
      <c r="G172" s="10">
        <v>86</v>
      </c>
      <c r="H172" s="10">
        <v>919</v>
      </c>
      <c r="I172" s="10">
        <v>83</v>
      </c>
      <c r="J172" s="10">
        <v>919</v>
      </c>
      <c r="K172" s="10">
        <v>81</v>
      </c>
      <c r="L172" s="10">
        <v>919</v>
      </c>
      <c r="M172" s="10">
        <v>68</v>
      </c>
      <c r="N172" s="94">
        <v>919</v>
      </c>
      <c r="O172" s="93">
        <v>73</v>
      </c>
    </row>
    <row r="173" spans="1:15" ht="12.75" customHeight="1" x14ac:dyDescent="0.2">
      <c r="A173" s="107"/>
      <c r="B173" s="79"/>
      <c r="C173" s="95" t="s">
        <v>510</v>
      </c>
      <c r="D173" s="201"/>
      <c r="E173" s="2" t="s">
        <v>509</v>
      </c>
      <c r="F173" s="10">
        <v>845</v>
      </c>
      <c r="G173" s="10">
        <v>82</v>
      </c>
      <c r="H173" s="10">
        <v>845</v>
      </c>
      <c r="I173" s="10">
        <v>84</v>
      </c>
      <c r="J173" s="10">
        <v>845</v>
      </c>
      <c r="K173" s="10">
        <v>82</v>
      </c>
      <c r="L173" s="10">
        <v>845</v>
      </c>
      <c r="M173" s="10">
        <v>70</v>
      </c>
      <c r="N173" s="94">
        <v>845</v>
      </c>
      <c r="O173" s="93">
        <v>73</v>
      </c>
    </row>
    <row r="174" spans="1:15" ht="12.75" customHeight="1" x14ac:dyDescent="0.2">
      <c r="A174" s="107"/>
      <c r="B174" s="79"/>
      <c r="C174" s="95"/>
      <c r="D174" s="201"/>
      <c r="E174" s="2"/>
      <c r="F174" s="10"/>
      <c r="G174" s="10"/>
      <c r="H174" s="10"/>
      <c r="I174" s="10"/>
      <c r="J174" s="10"/>
      <c r="K174" s="10"/>
      <c r="L174" s="10"/>
      <c r="M174" s="10"/>
      <c r="N174" s="94"/>
      <c r="O174" s="93"/>
    </row>
    <row r="175" spans="1:15" ht="12.75" customHeight="1" x14ac:dyDescent="0.2">
      <c r="A175" s="107"/>
      <c r="B175" s="79"/>
      <c r="C175" s="97" t="s">
        <v>508</v>
      </c>
      <c r="D175" s="96"/>
      <c r="E175" s="28" t="s">
        <v>507</v>
      </c>
      <c r="F175" s="10"/>
      <c r="G175" s="10"/>
      <c r="H175" s="10"/>
      <c r="I175" s="10"/>
      <c r="J175" s="10"/>
      <c r="K175" s="10"/>
      <c r="L175" s="10"/>
      <c r="M175" s="10"/>
      <c r="N175" s="94"/>
      <c r="O175" s="93"/>
    </row>
    <row r="176" spans="1:15" ht="12.75" customHeight="1" x14ac:dyDescent="0.2">
      <c r="A176" s="107"/>
      <c r="B176" s="79"/>
      <c r="C176" s="95" t="s">
        <v>506</v>
      </c>
      <c r="D176" s="201"/>
      <c r="E176" s="2" t="s">
        <v>505</v>
      </c>
      <c r="F176" s="10">
        <v>603</v>
      </c>
      <c r="G176" s="10">
        <v>85</v>
      </c>
      <c r="H176" s="10">
        <v>603</v>
      </c>
      <c r="I176" s="10">
        <v>85</v>
      </c>
      <c r="J176" s="10">
        <v>603</v>
      </c>
      <c r="K176" s="10">
        <v>85</v>
      </c>
      <c r="L176" s="10">
        <v>603</v>
      </c>
      <c r="M176" s="10">
        <v>75</v>
      </c>
      <c r="N176" s="94">
        <v>603</v>
      </c>
      <c r="O176" s="93">
        <v>75</v>
      </c>
    </row>
    <row r="177" spans="1:15" ht="12.75" customHeight="1" x14ac:dyDescent="0.2">
      <c r="A177" s="107"/>
      <c r="B177" s="79"/>
      <c r="C177" s="95" t="s">
        <v>504</v>
      </c>
      <c r="D177" s="201"/>
      <c r="E177" s="2" t="s">
        <v>503</v>
      </c>
      <c r="F177" s="10">
        <v>1303</v>
      </c>
      <c r="G177" s="10">
        <v>84</v>
      </c>
      <c r="H177" s="10">
        <v>1303</v>
      </c>
      <c r="I177" s="10">
        <v>80</v>
      </c>
      <c r="J177" s="10">
        <v>1303</v>
      </c>
      <c r="K177" s="10">
        <v>83</v>
      </c>
      <c r="L177" s="10">
        <v>1303</v>
      </c>
      <c r="M177" s="10">
        <v>73</v>
      </c>
      <c r="N177" s="94">
        <v>1303</v>
      </c>
      <c r="O177" s="93">
        <v>72</v>
      </c>
    </row>
    <row r="178" spans="1:15" ht="12.75" customHeight="1" x14ac:dyDescent="0.2">
      <c r="A178" s="107"/>
      <c r="B178" s="79"/>
      <c r="C178" s="95" t="s">
        <v>502</v>
      </c>
      <c r="D178" s="201"/>
      <c r="E178" s="2" t="s">
        <v>501</v>
      </c>
      <c r="F178" s="10">
        <v>987</v>
      </c>
      <c r="G178" s="10">
        <v>89</v>
      </c>
      <c r="H178" s="10">
        <v>987</v>
      </c>
      <c r="I178" s="10">
        <v>88</v>
      </c>
      <c r="J178" s="10">
        <v>987</v>
      </c>
      <c r="K178" s="10">
        <v>88</v>
      </c>
      <c r="L178" s="10">
        <v>987</v>
      </c>
      <c r="M178" s="10">
        <v>79</v>
      </c>
      <c r="N178" s="94">
        <v>987</v>
      </c>
      <c r="O178" s="93">
        <v>81</v>
      </c>
    </row>
    <row r="179" spans="1:15" ht="12.75" customHeight="1" x14ac:dyDescent="0.2">
      <c r="A179" s="107"/>
      <c r="B179" s="79"/>
      <c r="C179" s="95" t="s">
        <v>500</v>
      </c>
      <c r="D179" s="201"/>
      <c r="E179" s="2" t="s">
        <v>499</v>
      </c>
      <c r="F179" s="10">
        <v>1134</v>
      </c>
      <c r="G179" s="10">
        <v>89</v>
      </c>
      <c r="H179" s="10">
        <v>1134</v>
      </c>
      <c r="I179" s="10">
        <v>87</v>
      </c>
      <c r="J179" s="10">
        <v>1134</v>
      </c>
      <c r="K179" s="10">
        <v>87</v>
      </c>
      <c r="L179" s="10">
        <v>1134</v>
      </c>
      <c r="M179" s="10">
        <v>77</v>
      </c>
      <c r="N179" s="94">
        <v>1134</v>
      </c>
      <c r="O179" s="93">
        <v>80</v>
      </c>
    </row>
    <row r="180" spans="1:15" ht="12.75" customHeight="1" x14ac:dyDescent="0.2">
      <c r="A180" s="107"/>
      <c r="B180" s="79"/>
      <c r="C180" s="95" t="s">
        <v>498</v>
      </c>
      <c r="D180" s="201"/>
      <c r="E180" s="2" t="s">
        <v>497</v>
      </c>
      <c r="F180" s="10">
        <v>1219</v>
      </c>
      <c r="G180" s="10">
        <v>88</v>
      </c>
      <c r="H180" s="10">
        <v>1219</v>
      </c>
      <c r="I180" s="10">
        <v>86</v>
      </c>
      <c r="J180" s="10">
        <v>1219</v>
      </c>
      <c r="K180" s="10">
        <v>84</v>
      </c>
      <c r="L180" s="10">
        <v>1219</v>
      </c>
      <c r="M180" s="10">
        <v>77</v>
      </c>
      <c r="N180" s="94">
        <v>1219</v>
      </c>
      <c r="O180" s="93">
        <v>78</v>
      </c>
    </row>
    <row r="181" spans="1:15" ht="12.75" customHeight="1" x14ac:dyDescent="0.2">
      <c r="A181" s="107"/>
      <c r="B181" s="79"/>
      <c r="C181" s="98"/>
      <c r="D181" s="201"/>
      <c r="E181" s="2"/>
      <c r="F181" s="10"/>
      <c r="G181" s="10"/>
      <c r="H181" s="10"/>
      <c r="I181" s="10"/>
      <c r="J181" s="10"/>
      <c r="K181" s="10"/>
      <c r="L181" s="10"/>
      <c r="M181" s="10"/>
      <c r="N181" s="94"/>
      <c r="O181" s="93"/>
    </row>
    <row r="182" spans="1:15" ht="12.75" customHeight="1" x14ac:dyDescent="0.2">
      <c r="A182" s="107"/>
      <c r="B182" s="79"/>
      <c r="C182" s="97" t="s">
        <v>496</v>
      </c>
      <c r="D182" s="96"/>
      <c r="E182" s="28" t="s">
        <v>495</v>
      </c>
      <c r="F182" s="10"/>
      <c r="G182" s="10"/>
      <c r="H182" s="10"/>
      <c r="I182" s="10"/>
      <c r="J182" s="10"/>
      <c r="K182" s="10"/>
      <c r="L182" s="10"/>
      <c r="M182" s="10"/>
      <c r="N182" s="94"/>
      <c r="O182" s="93"/>
    </row>
    <row r="183" spans="1:15" ht="12.75" customHeight="1" x14ac:dyDescent="0.2">
      <c r="A183" s="107"/>
      <c r="B183" s="79"/>
      <c r="C183" s="95" t="s">
        <v>494</v>
      </c>
      <c r="D183" s="201"/>
      <c r="E183" s="2" t="s">
        <v>493</v>
      </c>
      <c r="F183" s="10">
        <v>13252</v>
      </c>
      <c r="G183" s="10">
        <v>84</v>
      </c>
      <c r="H183" s="10">
        <v>13250</v>
      </c>
      <c r="I183" s="10">
        <v>82</v>
      </c>
      <c r="J183" s="10">
        <v>13251</v>
      </c>
      <c r="K183" s="10">
        <v>83</v>
      </c>
      <c r="L183" s="10">
        <v>13252</v>
      </c>
      <c r="M183" s="10">
        <v>74</v>
      </c>
      <c r="N183" s="94">
        <v>13249</v>
      </c>
      <c r="O183" s="93">
        <v>73</v>
      </c>
    </row>
    <row r="184" spans="1:15" ht="12.75" customHeight="1" x14ac:dyDescent="0.2">
      <c r="A184" s="107"/>
      <c r="B184" s="79"/>
      <c r="C184" s="95" t="s">
        <v>492</v>
      </c>
      <c r="D184" s="201"/>
      <c r="E184" s="2" t="s">
        <v>491</v>
      </c>
      <c r="F184" s="10">
        <v>3454</v>
      </c>
      <c r="G184" s="10">
        <v>82</v>
      </c>
      <c r="H184" s="10">
        <v>3453</v>
      </c>
      <c r="I184" s="10">
        <v>81</v>
      </c>
      <c r="J184" s="10">
        <v>3454</v>
      </c>
      <c r="K184" s="10">
        <v>80</v>
      </c>
      <c r="L184" s="10">
        <v>3454</v>
      </c>
      <c r="M184" s="10">
        <v>70</v>
      </c>
      <c r="N184" s="94">
        <v>3453</v>
      </c>
      <c r="O184" s="93">
        <v>71</v>
      </c>
    </row>
    <row r="185" spans="1:15" ht="12.75" customHeight="1" x14ac:dyDescent="0.2">
      <c r="A185" s="107"/>
      <c r="B185" s="79"/>
      <c r="C185" s="95" t="s">
        <v>490</v>
      </c>
      <c r="D185" s="201"/>
      <c r="E185" s="2" t="s">
        <v>489</v>
      </c>
      <c r="F185" s="10">
        <v>3362</v>
      </c>
      <c r="G185" s="10">
        <v>84</v>
      </c>
      <c r="H185" s="10">
        <v>3362</v>
      </c>
      <c r="I185" s="10">
        <v>84</v>
      </c>
      <c r="J185" s="10">
        <v>3362</v>
      </c>
      <c r="K185" s="10">
        <v>83</v>
      </c>
      <c r="L185" s="10">
        <v>3362</v>
      </c>
      <c r="M185" s="10">
        <v>71</v>
      </c>
      <c r="N185" s="94">
        <v>3362</v>
      </c>
      <c r="O185" s="93">
        <v>74</v>
      </c>
    </row>
    <row r="186" spans="1:15" ht="12.75" customHeight="1" x14ac:dyDescent="0.2">
      <c r="A186" s="107"/>
      <c r="B186" s="79"/>
      <c r="C186" s="95" t="s">
        <v>488</v>
      </c>
      <c r="D186" s="201"/>
      <c r="E186" s="2" t="s">
        <v>487</v>
      </c>
      <c r="F186" s="10">
        <v>3721</v>
      </c>
      <c r="G186" s="10">
        <v>84</v>
      </c>
      <c r="H186" s="10">
        <v>3721</v>
      </c>
      <c r="I186" s="10">
        <v>82</v>
      </c>
      <c r="J186" s="10">
        <v>3721</v>
      </c>
      <c r="K186" s="10">
        <v>84</v>
      </c>
      <c r="L186" s="10">
        <v>3721</v>
      </c>
      <c r="M186" s="10">
        <v>73</v>
      </c>
      <c r="N186" s="94">
        <v>3721</v>
      </c>
      <c r="O186" s="93">
        <v>72</v>
      </c>
    </row>
    <row r="187" spans="1:15" ht="12.75" customHeight="1" x14ac:dyDescent="0.2">
      <c r="A187" s="107"/>
      <c r="B187" s="79"/>
      <c r="C187" s="95" t="s">
        <v>486</v>
      </c>
      <c r="D187" s="201"/>
      <c r="E187" s="2" t="s">
        <v>485</v>
      </c>
      <c r="F187" s="10">
        <v>2176</v>
      </c>
      <c r="G187" s="10">
        <v>91</v>
      </c>
      <c r="H187" s="10">
        <v>2175</v>
      </c>
      <c r="I187" s="10">
        <v>88</v>
      </c>
      <c r="J187" s="10">
        <v>2175</v>
      </c>
      <c r="K187" s="10">
        <v>89</v>
      </c>
      <c r="L187" s="10">
        <v>2176</v>
      </c>
      <c r="M187" s="10">
        <v>82</v>
      </c>
      <c r="N187" s="94">
        <v>2174</v>
      </c>
      <c r="O187" s="93">
        <v>83</v>
      </c>
    </row>
    <row r="188" spans="1:15" ht="12.75" customHeight="1" x14ac:dyDescent="0.2">
      <c r="A188" s="107"/>
      <c r="B188" s="79"/>
      <c r="C188" s="95" t="s">
        <v>484</v>
      </c>
      <c r="D188" s="201"/>
      <c r="E188" s="2" t="s">
        <v>483</v>
      </c>
      <c r="F188" s="10">
        <v>3173</v>
      </c>
      <c r="G188" s="10">
        <v>83</v>
      </c>
      <c r="H188" s="10">
        <v>3173</v>
      </c>
      <c r="I188" s="10">
        <v>81</v>
      </c>
      <c r="J188" s="10">
        <v>3173</v>
      </c>
      <c r="K188" s="10">
        <v>81</v>
      </c>
      <c r="L188" s="10">
        <v>3173</v>
      </c>
      <c r="M188" s="10">
        <v>71</v>
      </c>
      <c r="N188" s="94">
        <v>3173</v>
      </c>
      <c r="O188" s="93">
        <v>71</v>
      </c>
    </row>
    <row r="189" spans="1:15" ht="12.75" customHeight="1" x14ac:dyDescent="0.2">
      <c r="A189" s="107"/>
      <c r="B189" s="79"/>
      <c r="C189" s="95" t="s">
        <v>482</v>
      </c>
      <c r="D189" s="201"/>
      <c r="E189" s="2" t="s">
        <v>481</v>
      </c>
      <c r="F189" s="10">
        <v>2680</v>
      </c>
      <c r="G189" s="10">
        <v>84</v>
      </c>
      <c r="H189" s="10">
        <v>2680</v>
      </c>
      <c r="I189" s="10">
        <v>82</v>
      </c>
      <c r="J189" s="10">
        <v>2680</v>
      </c>
      <c r="K189" s="10">
        <v>84</v>
      </c>
      <c r="L189" s="10">
        <v>2680</v>
      </c>
      <c r="M189" s="10">
        <v>73</v>
      </c>
      <c r="N189" s="94">
        <v>2680</v>
      </c>
      <c r="O189" s="93">
        <v>74</v>
      </c>
    </row>
    <row r="190" spans="1:15" ht="12.75" customHeight="1" x14ac:dyDescent="0.2">
      <c r="A190" s="107"/>
      <c r="B190" s="79"/>
      <c r="C190" s="95"/>
      <c r="D190" s="201"/>
      <c r="E190" s="2"/>
      <c r="F190" s="10"/>
      <c r="G190" s="10"/>
      <c r="H190" s="10"/>
      <c r="I190" s="10"/>
      <c r="J190" s="10"/>
      <c r="K190" s="10"/>
      <c r="L190" s="10"/>
      <c r="M190" s="10"/>
      <c r="N190" s="94"/>
      <c r="O190" s="93"/>
    </row>
    <row r="191" spans="1:15" ht="12.75" customHeight="1" x14ac:dyDescent="0.2">
      <c r="A191" s="107"/>
      <c r="B191" s="79"/>
      <c r="C191" s="97" t="s">
        <v>480</v>
      </c>
      <c r="D191" s="96"/>
      <c r="E191" s="28" t="s">
        <v>479</v>
      </c>
      <c r="F191" s="10"/>
      <c r="G191" s="10"/>
      <c r="H191" s="10"/>
      <c r="I191" s="10"/>
      <c r="J191" s="10"/>
      <c r="K191" s="10"/>
      <c r="L191" s="10"/>
      <c r="M191" s="10"/>
      <c r="N191" s="94"/>
      <c r="O191" s="93"/>
    </row>
    <row r="192" spans="1:15" ht="12.75" customHeight="1" x14ac:dyDescent="0.2">
      <c r="A192" s="107"/>
      <c r="B192" s="79"/>
      <c r="C192" s="95" t="s">
        <v>478</v>
      </c>
      <c r="D192" s="201"/>
      <c r="E192" s="2" t="s">
        <v>477</v>
      </c>
      <c r="F192" s="10">
        <v>877</v>
      </c>
      <c r="G192" s="10">
        <v>89</v>
      </c>
      <c r="H192" s="10">
        <v>875</v>
      </c>
      <c r="I192" s="10">
        <v>88</v>
      </c>
      <c r="J192" s="10">
        <v>877</v>
      </c>
      <c r="K192" s="10">
        <v>86</v>
      </c>
      <c r="L192" s="10">
        <v>876</v>
      </c>
      <c r="M192" s="10">
        <v>76</v>
      </c>
      <c r="N192" s="94">
        <v>875</v>
      </c>
      <c r="O192" s="93">
        <v>79</v>
      </c>
    </row>
    <row r="193" spans="1:15" ht="12.75" customHeight="1" x14ac:dyDescent="0.2">
      <c r="A193" s="107"/>
      <c r="B193" s="79"/>
      <c r="C193" s="95" t="s">
        <v>476</v>
      </c>
      <c r="D193" s="201"/>
      <c r="E193" s="2" t="s">
        <v>475</v>
      </c>
      <c r="F193" s="10">
        <v>691</v>
      </c>
      <c r="G193" s="10">
        <v>86</v>
      </c>
      <c r="H193" s="10">
        <v>691</v>
      </c>
      <c r="I193" s="10">
        <v>84</v>
      </c>
      <c r="J193" s="10">
        <v>691</v>
      </c>
      <c r="K193" s="10">
        <v>86</v>
      </c>
      <c r="L193" s="10">
        <v>691</v>
      </c>
      <c r="M193" s="10">
        <v>74</v>
      </c>
      <c r="N193" s="94">
        <v>691</v>
      </c>
      <c r="O193" s="93">
        <v>76</v>
      </c>
    </row>
    <row r="194" spans="1:15" ht="12.75" customHeight="1" x14ac:dyDescent="0.2">
      <c r="A194" s="107"/>
      <c r="B194" s="79"/>
      <c r="C194" s="95" t="s">
        <v>474</v>
      </c>
      <c r="D194" s="201"/>
      <c r="E194" s="2" t="s">
        <v>473</v>
      </c>
      <c r="F194" s="10">
        <v>873</v>
      </c>
      <c r="G194" s="10">
        <v>80</v>
      </c>
      <c r="H194" s="10">
        <v>873</v>
      </c>
      <c r="I194" s="10">
        <v>83</v>
      </c>
      <c r="J194" s="10">
        <v>873</v>
      </c>
      <c r="K194" s="10">
        <v>78</v>
      </c>
      <c r="L194" s="10">
        <v>873</v>
      </c>
      <c r="M194" s="10">
        <v>65</v>
      </c>
      <c r="N194" s="94">
        <v>873</v>
      </c>
      <c r="O194" s="93">
        <v>68</v>
      </c>
    </row>
    <row r="195" spans="1:15" ht="12.75" customHeight="1" x14ac:dyDescent="0.2">
      <c r="A195" s="107"/>
      <c r="B195" s="79"/>
      <c r="C195" s="95" t="s">
        <v>472</v>
      </c>
      <c r="D195" s="201"/>
      <c r="E195" s="2" t="s">
        <v>471</v>
      </c>
      <c r="F195" s="10">
        <v>988</v>
      </c>
      <c r="G195" s="10">
        <v>85</v>
      </c>
      <c r="H195" s="10">
        <v>988</v>
      </c>
      <c r="I195" s="10">
        <v>82</v>
      </c>
      <c r="J195" s="10">
        <v>988</v>
      </c>
      <c r="K195" s="10">
        <v>84</v>
      </c>
      <c r="L195" s="10">
        <v>988</v>
      </c>
      <c r="M195" s="10">
        <v>72</v>
      </c>
      <c r="N195" s="94">
        <v>988</v>
      </c>
      <c r="O195" s="93">
        <v>74</v>
      </c>
    </row>
    <row r="196" spans="1:15" ht="12.75" customHeight="1" x14ac:dyDescent="0.2">
      <c r="A196" s="107"/>
      <c r="B196" s="79"/>
      <c r="C196" s="95" t="s">
        <v>470</v>
      </c>
      <c r="D196" s="201"/>
      <c r="E196" s="2" t="s">
        <v>469</v>
      </c>
      <c r="F196" s="10">
        <v>1044</v>
      </c>
      <c r="G196" s="10">
        <v>84</v>
      </c>
      <c r="H196" s="10">
        <v>1044</v>
      </c>
      <c r="I196" s="10">
        <v>81</v>
      </c>
      <c r="J196" s="10">
        <v>1044</v>
      </c>
      <c r="K196" s="10">
        <v>77</v>
      </c>
      <c r="L196" s="10">
        <v>1044</v>
      </c>
      <c r="M196" s="10">
        <v>70</v>
      </c>
      <c r="N196" s="94">
        <v>1044</v>
      </c>
      <c r="O196" s="93">
        <v>69</v>
      </c>
    </row>
    <row r="197" spans="1:15" ht="12.75" customHeight="1" x14ac:dyDescent="0.2">
      <c r="A197" s="107"/>
      <c r="B197" s="79"/>
      <c r="C197" s="95" t="s">
        <v>468</v>
      </c>
      <c r="D197" s="201"/>
      <c r="E197" s="2" t="s">
        <v>467</v>
      </c>
      <c r="F197" s="10">
        <v>938</v>
      </c>
      <c r="G197" s="10">
        <v>84</v>
      </c>
      <c r="H197" s="10">
        <v>938</v>
      </c>
      <c r="I197" s="10">
        <v>80</v>
      </c>
      <c r="J197" s="10">
        <v>938</v>
      </c>
      <c r="K197" s="10">
        <v>82</v>
      </c>
      <c r="L197" s="10">
        <v>938</v>
      </c>
      <c r="M197" s="10">
        <v>73</v>
      </c>
      <c r="N197" s="94">
        <v>938</v>
      </c>
      <c r="O197" s="93">
        <v>72</v>
      </c>
    </row>
    <row r="198" spans="1:15" ht="12.75" customHeight="1" x14ac:dyDescent="0.2">
      <c r="A198" s="107"/>
      <c r="B198" s="79"/>
      <c r="C198" s="99"/>
      <c r="D198" s="201"/>
      <c r="E198" s="2"/>
      <c r="F198" s="10"/>
      <c r="G198" s="10"/>
      <c r="H198" s="10"/>
      <c r="I198" s="10"/>
      <c r="J198" s="10"/>
      <c r="K198" s="10"/>
      <c r="L198" s="10"/>
      <c r="M198" s="10"/>
      <c r="N198" s="94"/>
      <c r="O198" s="93"/>
    </row>
    <row r="199" spans="1:15" s="47" customFormat="1" ht="12.75" customHeight="1" x14ac:dyDescent="0.2">
      <c r="A199" s="106" t="s">
        <v>28</v>
      </c>
      <c r="B199" s="105" t="s">
        <v>27</v>
      </c>
      <c r="C199" s="28" t="s">
        <v>466</v>
      </c>
      <c r="D199" s="28"/>
      <c r="E199" s="28"/>
      <c r="F199" s="104">
        <v>59118</v>
      </c>
      <c r="G199" s="104">
        <v>85</v>
      </c>
      <c r="H199" s="104">
        <v>59105</v>
      </c>
      <c r="I199" s="104">
        <v>83</v>
      </c>
      <c r="J199" s="104">
        <v>59116</v>
      </c>
      <c r="K199" s="104">
        <v>83</v>
      </c>
      <c r="L199" s="104">
        <v>59116</v>
      </c>
      <c r="M199" s="104">
        <v>73</v>
      </c>
      <c r="N199" s="103">
        <v>59103</v>
      </c>
      <c r="O199" s="102">
        <v>74</v>
      </c>
    </row>
    <row r="200" spans="1:15" ht="12.75" customHeight="1" x14ac:dyDescent="0.2">
      <c r="A200" s="107"/>
      <c r="B200" s="79"/>
      <c r="C200" s="99"/>
      <c r="D200" s="96"/>
      <c r="E200" s="28"/>
      <c r="F200" s="10"/>
      <c r="G200" s="10"/>
      <c r="H200" s="10"/>
      <c r="I200" s="10"/>
      <c r="J200" s="10"/>
      <c r="K200" s="10"/>
      <c r="L200" s="10"/>
      <c r="M200" s="10"/>
      <c r="N200" s="94"/>
      <c r="O200" s="93"/>
    </row>
    <row r="201" spans="1:15" ht="12.75" customHeight="1" x14ac:dyDescent="0.2">
      <c r="A201" s="107"/>
      <c r="B201" s="79"/>
      <c r="C201" s="97" t="s">
        <v>465</v>
      </c>
      <c r="D201" s="96"/>
      <c r="E201" s="28" t="s">
        <v>840</v>
      </c>
      <c r="F201" s="10">
        <v>1722</v>
      </c>
      <c r="G201" s="10">
        <v>84</v>
      </c>
      <c r="H201" s="10">
        <v>1721</v>
      </c>
      <c r="I201" s="10">
        <v>85</v>
      </c>
      <c r="J201" s="10">
        <v>1722</v>
      </c>
      <c r="K201" s="10">
        <v>84</v>
      </c>
      <c r="L201" s="10">
        <v>1722</v>
      </c>
      <c r="M201" s="10">
        <v>70</v>
      </c>
      <c r="N201" s="94">
        <v>1721</v>
      </c>
      <c r="O201" s="93">
        <v>74</v>
      </c>
    </row>
    <row r="202" spans="1:15" ht="12.75" customHeight="1" x14ac:dyDescent="0.2">
      <c r="A202" s="107"/>
      <c r="B202" s="79"/>
      <c r="C202" s="97" t="s">
        <v>464</v>
      </c>
      <c r="D202" s="96"/>
      <c r="E202" s="28" t="s">
        <v>841</v>
      </c>
      <c r="F202" s="10">
        <v>2701</v>
      </c>
      <c r="G202" s="10">
        <v>83</v>
      </c>
      <c r="H202" s="10">
        <v>2699</v>
      </c>
      <c r="I202" s="10">
        <v>83</v>
      </c>
      <c r="J202" s="10">
        <v>2701</v>
      </c>
      <c r="K202" s="10">
        <v>83</v>
      </c>
      <c r="L202" s="10">
        <v>2701</v>
      </c>
      <c r="M202" s="10">
        <v>71</v>
      </c>
      <c r="N202" s="94">
        <v>2699</v>
      </c>
      <c r="O202" s="93">
        <v>71</v>
      </c>
    </row>
    <row r="203" spans="1:15" ht="12.75" customHeight="1" x14ac:dyDescent="0.2">
      <c r="A203" s="107"/>
      <c r="B203" s="79"/>
      <c r="C203" s="97" t="s">
        <v>463</v>
      </c>
      <c r="D203" s="96"/>
      <c r="E203" s="28" t="s">
        <v>462</v>
      </c>
      <c r="F203" s="10">
        <v>2710</v>
      </c>
      <c r="G203" s="10">
        <v>83</v>
      </c>
      <c r="H203" s="10">
        <v>2709</v>
      </c>
      <c r="I203" s="10">
        <v>81</v>
      </c>
      <c r="J203" s="10">
        <v>2710</v>
      </c>
      <c r="K203" s="10">
        <v>80</v>
      </c>
      <c r="L203" s="10">
        <v>2710</v>
      </c>
      <c r="M203" s="10">
        <v>75</v>
      </c>
      <c r="N203" s="94">
        <v>2709</v>
      </c>
      <c r="O203" s="93">
        <v>68</v>
      </c>
    </row>
    <row r="204" spans="1:15" ht="12.75" customHeight="1" x14ac:dyDescent="0.2">
      <c r="A204" s="107"/>
      <c r="B204" s="79"/>
      <c r="C204" s="97" t="s">
        <v>461</v>
      </c>
      <c r="D204" s="96"/>
      <c r="E204" s="28" t="s">
        <v>460</v>
      </c>
      <c r="F204" s="10">
        <v>2140</v>
      </c>
      <c r="G204" s="10">
        <v>81</v>
      </c>
      <c r="H204" s="10">
        <v>2140</v>
      </c>
      <c r="I204" s="10">
        <v>80</v>
      </c>
      <c r="J204" s="10">
        <v>2140</v>
      </c>
      <c r="K204" s="10">
        <v>83</v>
      </c>
      <c r="L204" s="10">
        <v>2140</v>
      </c>
      <c r="M204" s="10">
        <v>69</v>
      </c>
      <c r="N204" s="94">
        <v>2140</v>
      </c>
      <c r="O204" s="93">
        <v>71</v>
      </c>
    </row>
    <row r="205" spans="1:15" ht="12.75" customHeight="1" x14ac:dyDescent="0.2">
      <c r="A205" s="107"/>
      <c r="B205" s="79"/>
      <c r="C205" s="97" t="s">
        <v>459</v>
      </c>
      <c r="D205" s="96"/>
      <c r="E205" s="28" t="s">
        <v>458</v>
      </c>
      <c r="F205" s="10">
        <v>1775</v>
      </c>
      <c r="G205" s="10">
        <v>85</v>
      </c>
      <c r="H205" s="10">
        <v>1775</v>
      </c>
      <c r="I205" s="10">
        <v>82</v>
      </c>
      <c r="J205" s="10">
        <v>1774</v>
      </c>
      <c r="K205" s="10">
        <v>83</v>
      </c>
      <c r="L205" s="10">
        <v>1775</v>
      </c>
      <c r="M205" s="10">
        <v>72</v>
      </c>
      <c r="N205" s="94">
        <v>1774</v>
      </c>
      <c r="O205" s="93">
        <v>74</v>
      </c>
    </row>
    <row r="206" spans="1:15" ht="12.75" customHeight="1" x14ac:dyDescent="0.2">
      <c r="A206" s="107"/>
      <c r="B206" s="79"/>
      <c r="C206" s="97" t="s">
        <v>457</v>
      </c>
      <c r="D206" s="96"/>
      <c r="E206" s="28" t="s">
        <v>456</v>
      </c>
      <c r="F206" s="10">
        <v>1882</v>
      </c>
      <c r="G206" s="10">
        <v>84</v>
      </c>
      <c r="H206" s="10">
        <v>1882</v>
      </c>
      <c r="I206" s="10">
        <v>82</v>
      </c>
      <c r="J206" s="10">
        <v>1882</v>
      </c>
      <c r="K206" s="10">
        <v>83</v>
      </c>
      <c r="L206" s="10">
        <v>1882</v>
      </c>
      <c r="M206" s="10">
        <v>71</v>
      </c>
      <c r="N206" s="94">
        <v>1882</v>
      </c>
      <c r="O206" s="93">
        <v>72</v>
      </c>
    </row>
    <row r="207" spans="1:15" ht="12.75" customHeight="1" x14ac:dyDescent="0.2">
      <c r="A207" s="107"/>
      <c r="B207" s="79"/>
      <c r="C207" s="98"/>
      <c r="D207" s="201"/>
      <c r="E207" s="2"/>
      <c r="F207" s="10"/>
      <c r="G207" s="10"/>
      <c r="H207" s="10"/>
      <c r="I207" s="10"/>
      <c r="J207" s="10"/>
      <c r="K207" s="10"/>
      <c r="L207" s="10"/>
      <c r="M207" s="10"/>
      <c r="N207" s="94"/>
      <c r="O207" s="93"/>
    </row>
    <row r="208" spans="1:15" ht="12.75" customHeight="1" x14ac:dyDescent="0.2">
      <c r="A208" s="107"/>
      <c r="B208" s="79"/>
      <c r="C208" s="97" t="s">
        <v>455</v>
      </c>
      <c r="D208" s="96"/>
      <c r="E208" s="28" t="s">
        <v>454</v>
      </c>
      <c r="F208" s="10"/>
      <c r="G208" s="10"/>
      <c r="H208" s="10"/>
      <c r="I208" s="10"/>
      <c r="J208" s="10"/>
      <c r="K208" s="10"/>
      <c r="L208" s="10"/>
      <c r="M208" s="10"/>
      <c r="N208" s="94"/>
      <c r="O208" s="93"/>
    </row>
    <row r="209" spans="1:15" ht="12.75" customHeight="1" x14ac:dyDescent="0.2">
      <c r="A209" s="107"/>
      <c r="B209" s="79"/>
      <c r="C209" s="95" t="s">
        <v>453</v>
      </c>
      <c r="D209" s="201"/>
      <c r="E209" s="2" t="s">
        <v>452</v>
      </c>
      <c r="F209" s="10">
        <v>726</v>
      </c>
      <c r="G209" s="10">
        <v>87</v>
      </c>
      <c r="H209" s="10">
        <v>726</v>
      </c>
      <c r="I209" s="10">
        <v>82</v>
      </c>
      <c r="J209" s="10">
        <v>726</v>
      </c>
      <c r="K209" s="10">
        <v>85</v>
      </c>
      <c r="L209" s="10">
        <v>726</v>
      </c>
      <c r="M209" s="10">
        <v>75</v>
      </c>
      <c r="N209" s="94">
        <v>726</v>
      </c>
      <c r="O209" s="93">
        <v>76</v>
      </c>
    </row>
    <row r="210" spans="1:15" ht="12.75" customHeight="1" x14ac:dyDescent="0.2">
      <c r="A210" s="107"/>
      <c r="B210" s="79"/>
      <c r="C210" s="95" t="s">
        <v>451</v>
      </c>
      <c r="D210" s="201"/>
      <c r="E210" s="2" t="s">
        <v>450</v>
      </c>
      <c r="F210" s="10">
        <v>823</v>
      </c>
      <c r="G210" s="10">
        <v>87</v>
      </c>
      <c r="H210" s="10">
        <v>823</v>
      </c>
      <c r="I210" s="10">
        <v>81</v>
      </c>
      <c r="J210" s="10">
        <v>823</v>
      </c>
      <c r="K210" s="10">
        <v>83</v>
      </c>
      <c r="L210" s="10">
        <v>823</v>
      </c>
      <c r="M210" s="10">
        <v>73</v>
      </c>
      <c r="N210" s="94">
        <v>823</v>
      </c>
      <c r="O210" s="93">
        <v>74</v>
      </c>
    </row>
    <row r="211" spans="1:15" ht="12.75" customHeight="1" x14ac:dyDescent="0.2">
      <c r="A211" s="107"/>
      <c r="B211" s="79"/>
      <c r="C211" s="95" t="s">
        <v>449</v>
      </c>
      <c r="D211" s="201"/>
      <c r="E211" s="2" t="s">
        <v>448</v>
      </c>
      <c r="F211" s="10">
        <v>940</v>
      </c>
      <c r="G211" s="10">
        <v>78</v>
      </c>
      <c r="H211" s="10">
        <v>939</v>
      </c>
      <c r="I211" s="10">
        <v>75</v>
      </c>
      <c r="J211" s="10">
        <v>940</v>
      </c>
      <c r="K211" s="10">
        <v>77</v>
      </c>
      <c r="L211" s="10">
        <v>940</v>
      </c>
      <c r="M211" s="10">
        <v>65</v>
      </c>
      <c r="N211" s="94">
        <v>939</v>
      </c>
      <c r="O211" s="93">
        <v>65</v>
      </c>
    </row>
    <row r="212" spans="1:15" ht="12.75" customHeight="1" x14ac:dyDescent="0.2">
      <c r="A212" s="107"/>
      <c r="B212" s="79"/>
      <c r="C212" s="95" t="s">
        <v>447</v>
      </c>
      <c r="D212" s="201"/>
      <c r="E212" s="2" t="s">
        <v>446</v>
      </c>
      <c r="F212" s="10">
        <v>1756</v>
      </c>
      <c r="G212" s="10">
        <v>85</v>
      </c>
      <c r="H212" s="10">
        <v>1756</v>
      </c>
      <c r="I212" s="10">
        <v>83</v>
      </c>
      <c r="J212" s="10">
        <v>1755</v>
      </c>
      <c r="K212" s="10">
        <v>82</v>
      </c>
      <c r="L212" s="10">
        <v>1756</v>
      </c>
      <c r="M212" s="10">
        <v>69</v>
      </c>
      <c r="N212" s="94">
        <v>1755</v>
      </c>
      <c r="O212" s="93">
        <v>72</v>
      </c>
    </row>
    <row r="213" spans="1:15" ht="12.75" customHeight="1" x14ac:dyDescent="0.2">
      <c r="A213" s="107"/>
      <c r="B213" s="79"/>
      <c r="C213" s="95" t="s">
        <v>445</v>
      </c>
      <c r="D213" s="201"/>
      <c r="E213" s="2" t="s">
        <v>444</v>
      </c>
      <c r="F213" s="10">
        <v>1555</v>
      </c>
      <c r="G213" s="10">
        <v>90</v>
      </c>
      <c r="H213" s="10">
        <v>1555</v>
      </c>
      <c r="I213" s="10">
        <v>85</v>
      </c>
      <c r="J213" s="10">
        <v>1555</v>
      </c>
      <c r="K213" s="10">
        <v>84</v>
      </c>
      <c r="L213" s="10">
        <v>1555</v>
      </c>
      <c r="M213" s="10">
        <v>78</v>
      </c>
      <c r="N213" s="94">
        <v>1555</v>
      </c>
      <c r="O213" s="93">
        <v>77</v>
      </c>
    </row>
    <row r="214" spans="1:15" ht="12.75" customHeight="1" x14ac:dyDescent="0.2">
      <c r="A214" s="107"/>
      <c r="B214" s="79"/>
      <c r="C214" s="98"/>
      <c r="D214" s="201"/>
      <c r="E214" s="2"/>
      <c r="F214" s="10"/>
      <c r="G214" s="10"/>
      <c r="H214" s="10"/>
      <c r="I214" s="10"/>
      <c r="J214" s="10"/>
      <c r="K214" s="10"/>
      <c r="L214" s="10"/>
      <c r="M214" s="10"/>
      <c r="N214" s="94"/>
      <c r="O214" s="93"/>
    </row>
    <row r="215" spans="1:15" ht="12.75" customHeight="1" x14ac:dyDescent="0.2">
      <c r="A215" s="107"/>
      <c r="B215" s="79"/>
      <c r="C215" s="97" t="s">
        <v>443</v>
      </c>
      <c r="D215" s="96"/>
      <c r="E215" s="28" t="s">
        <v>442</v>
      </c>
      <c r="F215" s="10"/>
      <c r="G215" s="10"/>
      <c r="H215" s="10"/>
      <c r="I215" s="10"/>
      <c r="J215" s="10"/>
      <c r="K215" s="10"/>
      <c r="L215" s="10"/>
      <c r="M215" s="10"/>
      <c r="N215" s="94"/>
      <c r="O215" s="93"/>
    </row>
    <row r="216" spans="1:15" ht="12.75" customHeight="1" x14ac:dyDescent="0.2">
      <c r="A216" s="107"/>
      <c r="B216" s="79"/>
      <c r="C216" s="95" t="s">
        <v>441</v>
      </c>
      <c r="D216" s="201"/>
      <c r="E216" s="2" t="s">
        <v>440</v>
      </c>
      <c r="F216" s="10">
        <v>1995</v>
      </c>
      <c r="G216" s="10">
        <v>83</v>
      </c>
      <c r="H216" s="10">
        <v>1994</v>
      </c>
      <c r="I216" s="10">
        <v>82</v>
      </c>
      <c r="J216" s="10">
        <v>1995</v>
      </c>
      <c r="K216" s="10">
        <v>83</v>
      </c>
      <c r="L216" s="10">
        <v>1995</v>
      </c>
      <c r="M216" s="10">
        <v>72</v>
      </c>
      <c r="N216" s="94">
        <v>1994</v>
      </c>
      <c r="O216" s="93">
        <v>73</v>
      </c>
    </row>
    <row r="217" spans="1:15" ht="12.75" customHeight="1" x14ac:dyDescent="0.2">
      <c r="A217" s="107"/>
      <c r="B217" s="79"/>
      <c r="C217" s="95" t="s">
        <v>439</v>
      </c>
      <c r="D217" s="201"/>
      <c r="E217" s="2" t="s">
        <v>438</v>
      </c>
      <c r="F217" s="10">
        <v>1519</v>
      </c>
      <c r="G217" s="10">
        <v>87</v>
      </c>
      <c r="H217" s="10">
        <v>1519</v>
      </c>
      <c r="I217" s="10">
        <v>86</v>
      </c>
      <c r="J217" s="10">
        <v>1519</v>
      </c>
      <c r="K217" s="10">
        <v>84</v>
      </c>
      <c r="L217" s="10">
        <v>1519</v>
      </c>
      <c r="M217" s="10">
        <v>72</v>
      </c>
      <c r="N217" s="94">
        <v>1519</v>
      </c>
      <c r="O217" s="93">
        <v>75</v>
      </c>
    </row>
    <row r="218" spans="1:15" ht="12.75" customHeight="1" x14ac:dyDescent="0.2">
      <c r="A218" s="107"/>
      <c r="B218" s="79"/>
      <c r="C218" s="95" t="s">
        <v>437</v>
      </c>
      <c r="D218" s="201"/>
      <c r="E218" s="2" t="s">
        <v>436</v>
      </c>
      <c r="F218" s="10">
        <v>713</v>
      </c>
      <c r="G218" s="10">
        <v>93</v>
      </c>
      <c r="H218" s="10">
        <v>713</v>
      </c>
      <c r="I218" s="10">
        <v>89</v>
      </c>
      <c r="J218" s="10">
        <v>713</v>
      </c>
      <c r="K218" s="10">
        <v>91</v>
      </c>
      <c r="L218" s="10">
        <v>713</v>
      </c>
      <c r="M218" s="10">
        <v>84</v>
      </c>
      <c r="N218" s="94">
        <v>713</v>
      </c>
      <c r="O218" s="93">
        <v>85</v>
      </c>
    </row>
    <row r="219" spans="1:15" ht="12.75" customHeight="1" x14ac:dyDescent="0.2">
      <c r="A219" s="107"/>
      <c r="B219" s="79"/>
      <c r="C219" s="95" t="s">
        <v>435</v>
      </c>
      <c r="D219" s="201"/>
      <c r="E219" s="2" t="s">
        <v>434</v>
      </c>
      <c r="F219" s="10">
        <v>855</v>
      </c>
      <c r="G219" s="10">
        <v>89</v>
      </c>
      <c r="H219" s="10">
        <v>855</v>
      </c>
      <c r="I219" s="10">
        <v>89</v>
      </c>
      <c r="J219" s="10">
        <v>855</v>
      </c>
      <c r="K219" s="10">
        <v>88</v>
      </c>
      <c r="L219" s="10">
        <v>855</v>
      </c>
      <c r="M219" s="10">
        <v>75</v>
      </c>
      <c r="N219" s="94">
        <v>855</v>
      </c>
      <c r="O219" s="93">
        <v>81</v>
      </c>
    </row>
    <row r="220" spans="1:15" ht="12.75" customHeight="1" x14ac:dyDescent="0.2">
      <c r="A220" s="107"/>
      <c r="B220" s="79"/>
      <c r="C220" s="95" t="s">
        <v>433</v>
      </c>
      <c r="D220" s="201"/>
      <c r="E220" s="2" t="s">
        <v>432</v>
      </c>
      <c r="F220" s="10">
        <v>1695</v>
      </c>
      <c r="G220" s="10">
        <v>91</v>
      </c>
      <c r="H220" s="10">
        <v>1695</v>
      </c>
      <c r="I220" s="10">
        <v>85</v>
      </c>
      <c r="J220" s="10">
        <v>1695</v>
      </c>
      <c r="K220" s="10">
        <v>88</v>
      </c>
      <c r="L220" s="10">
        <v>1695</v>
      </c>
      <c r="M220" s="10">
        <v>81</v>
      </c>
      <c r="N220" s="94">
        <v>1695</v>
      </c>
      <c r="O220" s="93">
        <v>80</v>
      </c>
    </row>
    <row r="221" spans="1:15" ht="12.75" customHeight="1" x14ac:dyDescent="0.2">
      <c r="A221" s="107"/>
      <c r="B221" s="79"/>
      <c r="C221" s="95" t="s">
        <v>431</v>
      </c>
      <c r="D221" s="201"/>
      <c r="E221" s="2" t="s">
        <v>430</v>
      </c>
      <c r="F221" s="10">
        <v>1646</v>
      </c>
      <c r="G221" s="10">
        <v>86</v>
      </c>
      <c r="H221" s="10">
        <v>1646</v>
      </c>
      <c r="I221" s="10">
        <v>83</v>
      </c>
      <c r="J221" s="10">
        <v>1646</v>
      </c>
      <c r="K221" s="10">
        <v>85</v>
      </c>
      <c r="L221" s="10">
        <v>1646</v>
      </c>
      <c r="M221" s="10">
        <v>74</v>
      </c>
      <c r="N221" s="94">
        <v>1646</v>
      </c>
      <c r="O221" s="93">
        <v>75</v>
      </c>
    </row>
    <row r="222" spans="1:15" ht="12.75" customHeight="1" x14ac:dyDescent="0.2">
      <c r="A222" s="107"/>
      <c r="B222" s="79"/>
      <c r="C222" s="95" t="s">
        <v>429</v>
      </c>
      <c r="D222" s="201"/>
      <c r="E222" s="2" t="s">
        <v>428</v>
      </c>
      <c r="F222" s="10">
        <v>1175</v>
      </c>
      <c r="G222" s="10">
        <v>85</v>
      </c>
      <c r="H222" s="10">
        <v>1174</v>
      </c>
      <c r="I222" s="10">
        <v>84</v>
      </c>
      <c r="J222" s="10">
        <v>1175</v>
      </c>
      <c r="K222" s="10">
        <v>83</v>
      </c>
      <c r="L222" s="10">
        <v>1175</v>
      </c>
      <c r="M222" s="10">
        <v>72</v>
      </c>
      <c r="N222" s="94">
        <v>1174</v>
      </c>
      <c r="O222" s="93">
        <v>74</v>
      </c>
    </row>
    <row r="223" spans="1:15" ht="12.75" customHeight="1" x14ac:dyDescent="0.2">
      <c r="A223" s="107"/>
      <c r="B223" s="79"/>
      <c r="C223" s="95" t="s">
        <v>427</v>
      </c>
      <c r="D223" s="201"/>
      <c r="E223" s="2" t="s">
        <v>426</v>
      </c>
      <c r="F223" s="10">
        <v>936</v>
      </c>
      <c r="G223" s="10">
        <v>83</v>
      </c>
      <c r="H223" s="10">
        <v>936</v>
      </c>
      <c r="I223" s="10">
        <v>79</v>
      </c>
      <c r="J223" s="10">
        <v>936</v>
      </c>
      <c r="K223" s="10">
        <v>83</v>
      </c>
      <c r="L223" s="10">
        <v>936</v>
      </c>
      <c r="M223" s="10">
        <v>70</v>
      </c>
      <c r="N223" s="94">
        <v>936</v>
      </c>
      <c r="O223" s="93">
        <v>71</v>
      </c>
    </row>
    <row r="224" spans="1:15" ht="12.75" customHeight="1" x14ac:dyDescent="0.2">
      <c r="A224" s="107"/>
      <c r="B224" s="79"/>
      <c r="C224" s="95" t="s">
        <v>425</v>
      </c>
      <c r="D224" s="201"/>
      <c r="E224" s="2" t="s">
        <v>424</v>
      </c>
      <c r="F224" s="10">
        <v>607</v>
      </c>
      <c r="G224" s="10">
        <v>87</v>
      </c>
      <c r="H224" s="10">
        <v>606</v>
      </c>
      <c r="I224" s="10">
        <v>83</v>
      </c>
      <c r="J224" s="10">
        <v>607</v>
      </c>
      <c r="K224" s="10">
        <v>82</v>
      </c>
      <c r="L224" s="10">
        <v>607</v>
      </c>
      <c r="M224" s="10">
        <v>74</v>
      </c>
      <c r="N224" s="94">
        <v>606</v>
      </c>
      <c r="O224" s="93">
        <v>74</v>
      </c>
    </row>
    <row r="225" spans="1:15" ht="12.75" customHeight="1" x14ac:dyDescent="0.2">
      <c r="A225" s="107"/>
      <c r="B225" s="79"/>
      <c r="C225" s="95" t="s">
        <v>423</v>
      </c>
      <c r="D225" s="201"/>
      <c r="E225" s="2" t="s">
        <v>422</v>
      </c>
      <c r="F225" s="10">
        <v>847</v>
      </c>
      <c r="G225" s="10">
        <v>86</v>
      </c>
      <c r="H225" s="10">
        <v>847</v>
      </c>
      <c r="I225" s="10">
        <v>81</v>
      </c>
      <c r="J225" s="10">
        <v>847</v>
      </c>
      <c r="K225" s="10">
        <v>84</v>
      </c>
      <c r="L225" s="10">
        <v>847</v>
      </c>
      <c r="M225" s="10">
        <v>75</v>
      </c>
      <c r="N225" s="94">
        <v>847</v>
      </c>
      <c r="O225" s="93">
        <v>72</v>
      </c>
    </row>
    <row r="226" spans="1:15" ht="12.75" customHeight="1" x14ac:dyDescent="0.2">
      <c r="A226" s="107"/>
      <c r="B226" s="79"/>
      <c r="C226" s="95" t="s">
        <v>421</v>
      </c>
      <c r="D226" s="201"/>
      <c r="E226" s="2" t="s">
        <v>420</v>
      </c>
      <c r="F226" s="10">
        <v>1327</v>
      </c>
      <c r="G226" s="10">
        <v>78</v>
      </c>
      <c r="H226" s="10">
        <v>1327</v>
      </c>
      <c r="I226" s="10">
        <v>76</v>
      </c>
      <c r="J226" s="10">
        <v>1327</v>
      </c>
      <c r="K226" s="10">
        <v>78</v>
      </c>
      <c r="L226" s="10">
        <v>1327</v>
      </c>
      <c r="M226" s="10">
        <v>64</v>
      </c>
      <c r="N226" s="94">
        <v>1327</v>
      </c>
      <c r="O226" s="93">
        <v>65</v>
      </c>
    </row>
    <row r="227" spans="1:15" ht="12.75" customHeight="1" x14ac:dyDescent="0.2">
      <c r="A227" s="107"/>
      <c r="B227" s="79"/>
      <c r="C227" s="95" t="s">
        <v>419</v>
      </c>
      <c r="D227" s="201"/>
      <c r="E227" s="2" t="s">
        <v>418</v>
      </c>
      <c r="F227" s="10">
        <v>845</v>
      </c>
      <c r="G227" s="10">
        <v>90</v>
      </c>
      <c r="H227" s="10">
        <v>845</v>
      </c>
      <c r="I227" s="10">
        <v>88</v>
      </c>
      <c r="J227" s="10">
        <v>845</v>
      </c>
      <c r="K227" s="10">
        <v>88</v>
      </c>
      <c r="L227" s="10">
        <v>845</v>
      </c>
      <c r="M227" s="10">
        <v>77</v>
      </c>
      <c r="N227" s="94">
        <v>845</v>
      </c>
      <c r="O227" s="93">
        <v>80</v>
      </c>
    </row>
    <row r="228" spans="1:15" ht="12.75" customHeight="1" x14ac:dyDescent="0.2">
      <c r="A228" s="107"/>
      <c r="B228" s="79"/>
      <c r="C228" s="98"/>
      <c r="D228" s="201"/>
      <c r="E228" s="2"/>
      <c r="F228" s="10"/>
      <c r="G228" s="10"/>
      <c r="H228" s="10"/>
      <c r="I228" s="10"/>
      <c r="J228" s="10"/>
      <c r="K228" s="10"/>
      <c r="L228" s="10"/>
      <c r="M228" s="10"/>
      <c r="N228" s="94"/>
      <c r="O228" s="93"/>
    </row>
    <row r="229" spans="1:15" ht="12.75" customHeight="1" x14ac:dyDescent="0.2">
      <c r="A229" s="107"/>
      <c r="B229" s="79"/>
      <c r="C229" s="97" t="s">
        <v>417</v>
      </c>
      <c r="D229" s="96"/>
      <c r="E229" s="28" t="s">
        <v>416</v>
      </c>
      <c r="F229" s="10"/>
      <c r="G229" s="10"/>
      <c r="H229" s="10"/>
      <c r="I229" s="10"/>
      <c r="J229" s="10"/>
      <c r="K229" s="10"/>
      <c r="L229" s="10"/>
      <c r="M229" s="10"/>
      <c r="N229" s="94"/>
      <c r="O229" s="93"/>
    </row>
    <row r="230" spans="1:15" ht="12.75" customHeight="1" x14ac:dyDescent="0.2">
      <c r="A230" s="107"/>
      <c r="B230" s="79"/>
      <c r="C230" s="95" t="s">
        <v>415</v>
      </c>
      <c r="D230" s="201"/>
      <c r="E230" s="2" t="s">
        <v>414</v>
      </c>
      <c r="F230" s="10">
        <v>1106</v>
      </c>
      <c r="G230" s="10">
        <v>85</v>
      </c>
      <c r="H230" s="10">
        <v>1106</v>
      </c>
      <c r="I230" s="10">
        <v>86</v>
      </c>
      <c r="J230" s="10">
        <v>1106</v>
      </c>
      <c r="K230" s="10">
        <v>86</v>
      </c>
      <c r="L230" s="10">
        <v>1106</v>
      </c>
      <c r="M230" s="10">
        <v>76</v>
      </c>
      <c r="N230" s="94">
        <v>1106</v>
      </c>
      <c r="O230" s="93">
        <v>76</v>
      </c>
    </row>
    <row r="231" spans="1:15" ht="12.75" customHeight="1" x14ac:dyDescent="0.2">
      <c r="A231" s="107"/>
      <c r="B231" s="79"/>
      <c r="C231" s="95" t="s">
        <v>413</v>
      </c>
      <c r="D231" s="201"/>
      <c r="E231" s="2" t="s">
        <v>412</v>
      </c>
      <c r="F231" s="10">
        <v>1459</v>
      </c>
      <c r="G231" s="10">
        <v>89</v>
      </c>
      <c r="H231" s="10">
        <v>1458</v>
      </c>
      <c r="I231" s="10">
        <v>88</v>
      </c>
      <c r="J231" s="10">
        <v>1459</v>
      </c>
      <c r="K231" s="10">
        <v>87</v>
      </c>
      <c r="L231" s="10">
        <v>1459</v>
      </c>
      <c r="M231" s="10">
        <v>80</v>
      </c>
      <c r="N231" s="94">
        <v>1458</v>
      </c>
      <c r="O231" s="93">
        <v>80</v>
      </c>
    </row>
    <row r="232" spans="1:15" ht="12.75" customHeight="1" x14ac:dyDescent="0.2">
      <c r="A232" s="107"/>
      <c r="B232" s="79"/>
      <c r="C232" s="211" t="s">
        <v>411</v>
      </c>
      <c r="D232" s="212"/>
      <c r="E232" s="213" t="s">
        <v>842</v>
      </c>
      <c r="F232" s="10">
        <v>1500</v>
      </c>
      <c r="G232" s="10">
        <v>92</v>
      </c>
      <c r="H232" s="10">
        <v>1500</v>
      </c>
      <c r="I232" s="10">
        <v>89</v>
      </c>
      <c r="J232" s="10">
        <v>1500</v>
      </c>
      <c r="K232" s="10">
        <v>89</v>
      </c>
      <c r="L232" s="10">
        <v>1500</v>
      </c>
      <c r="M232" s="10">
        <v>82</v>
      </c>
      <c r="N232" s="94">
        <v>1500</v>
      </c>
      <c r="O232" s="93">
        <v>83</v>
      </c>
    </row>
    <row r="233" spans="1:15" ht="12.75" customHeight="1" x14ac:dyDescent="0.2">
      <c r="A233" s="107"/>
      <c r="B233" s="79"/>
      <c r="C233" s="95" t="s">
        <v>410</v>
      </c>
      <c r="D233" s="201"/>
      <c r="E233" s="2" t="s">
        <v>409</v>
      </c>
      <c r="F233" s="10">
        <v>956</v>
      </c>
      <c r="G233" s="10">
        <v>92</v>
      </c>
      <c r="H233" s="10">
        <v>955</v>
      </c>
      <c r="I233" s="10">
        <v>90</v>
      </c>
      <c r="J233" s="10">
        <v>956</v>
      </c>
      <c r="K233" s="10">
        <v>89</v>
      </c>
      <c r="L233" s="10">
        <v>956</v>
      </c>
      <c r="M233" s="10">
        <v>83</v>
      </c>
      <c r="N233" s="94">
        <v>955</v>
      </c>
      <c r="O233" s="93">
        <v>84</v>
      </c>
    </row>
    <row r="234" spans="1:15" ht="12.75" customHeight="1" x14ac:dyDescent="0.2">
      <c r="A234" s="107"/>
      <c r="B234" s="79"/>
      <c r="C234" s="95" t="s">
        <v>408</v>
      </c>
      <c r="D234" s="201"/>
      <c r="E234" s="2" t="s">
        <v>407</v>
      </c>
      <c r="F234" s="10">
        <v>1313</v>
      </c>
      <c r="G234" s="10">
        <v>87</v>
      </c>
      <c r="H234" s="10">
        <v>1313</v>
      </c>
      <c r="I234" s="10">
        <v>86</v>
      </c>
      <c r="J234" s="10">
        <v>1313</v>
      </c>
      <c r="K234" s="10">
        <v>85</v>
      </c>
      <c r="L234" s="10">
        <v>1312</v>
      </c>
      <c r="M234" s="10">
        <v>74</v>
      </c>
      <c r="N234" s="94">
        <v>1313</v>
      </c>
      <c r="O234" s="93">
        <v>78</v>
      </c>
    </row>
    <row r="235" spans="1:15" ht="12.75" customHeight="1" x14ac:dyDescent="0.2">
      <c r="A235" s="107"/>
      <c r="B235" s="79"/>
      <c r="C235" s="95" t="s">
        <v>406</v>
      </c>
      <c r="D235" s="201"/>
      <c r="E235" s="2" t="s">
        <v>843</v>
      </c>
      <c r="F235" s="10">
        <v>1512</v>
      </c>
      <c r="G235" s="10">
        <v>93</v>
      </c>
      <c r="H235" s="10">
        <v>1512</v>
      </c>
      <c r="I235" s="10">
        <v>92</v>
      </c>
      <c r="J235" s="10">
        <v>1512</v>
      </c>
      <c r="K235" s="10">
        <v>91</v>
      </c>
      <c r="L235" s="10">
        <v>1512</v>
      </c>
      <c r="M235" s="10">
        <v>86</v>
      </c>
      <c r="N235" s="94">
        <v>1512</v>
      </c>
      <c r="O235" s="93">
        <v>87</v>
      </c>
    </row>
    <row r="236" spans="1:15" ht="12.75" customHeight="1" x14ac:dyDescent="0.2">
      <c r="A236" s="107"/>
      <c r="B236" s="79"/>
      <c r="C236" s="211" t="s">
        <v>405</v>
      </c>
      <c r="D236" s="212"/>
      <c r="E236" s="213" t="s">
        <v>853</v>
      </c>
      <c r="F236" s="10">
        <v>937</v>
      </c>
      <c r="G236" s="10">
        <v>85</v>
      </c>
      <c r="H236" s="10">
        <v>937</v>
      </c>
      <c r="I236" s="10">
        <v>81</v>
      </c>
      <c r="J236" s="10">
        <v>937</v>
      </c>
      <c r="K236" s="10">
        <v>82</v>
      </c>
      <c r="L236" s="10">
        <v>937</v>
      </c>
      <c r="M236" s="10">
        <v>71</v>
      </c>
      <c r="N236" s="94">
        <v>937</v>
      </c>
      <c r="O236" s="93">
        <v>73</v>
      </c>
    </row>
    <row r="237" spans="1:15" ht="12.75" customHeight="1" x14ac:dyDescent="0.2">
      <c r="A237" s="107"/>
      <c r="B237" s="79"/>
      <c r="C237" s="95" t="s">
        <v>404</v>
      </c>
      <c r="D237" s="201"/>
      <c r="E237" s="2" t="s">
        <v>403</v>
      </c>
      <c r="F237" s="10">
        <v>846</v>
      </c>
      <c r="G237" s="10">
        <v>89</v>
      </c>
      <c r="H237" s="10">
        <v>846</v>
      </c>
      <c r="I237" s="10">
        <v>85</v>
      </c>
      <c r="J237" s="10">
        <v>846</v>
      </c>
      <c r="K237" s="10">
        <v>87</v>
      </c>
      <c r="L237" s="10">
        <v>846</v>
      </c>
      <c r="M237" s="10">
        <v>77</v>
      </c>
      <c r="N237" s="94">
        <v>846</v>
      </c>
      <c r="O237" s="93">
        <v>78</v>
      </c>
    </row>
    <row r="238" spans="1:15" ht="12.75" customHeight="1" x14ac:dyDescent="0.2">
      <c r="A238" s="107"/>
      <c r="B238" s="79"/>
      <c r="C238" s="95" t="s">
        <v>402</v>
      </c>
      <c r="D238" s="201"/>
      <c r="E238" s="2" t="s">
        <v>401</v>
      </c>
      <c r="F238" s="10">
        <v>1004</v>
      </c>
      <c r="G238" s="10">
        <v>90</v>
      </c>
      <c r="H238" s="10">
        <v>1004</v>
      </c>
      <c r="I238" s="10">
        <v>88</v>
      </c>
      <c r="J238" s="10">
        <v>1004</v>
      </c>
      <c r="K238" s="10">
        <v>89</v>
      </c>
      <c r="L238" s="10">
        <v>1004</v>
      </c>
      <c r="M238" s="10">
        <v>82</v>
      </c>
      <c r="N238" s="94">
        <v>1004</v>
      </c>
      <c r="O238" s="93">
        <v>82</v>
      </c>
    </row>
    <row r="239" spans="1:15" ht="12.75" customHeight="1" x14ac:dyDescent="0.2">
      <c r="A239" s="107"/>
      <c r="B239" s="79"/>
      <c r="C239" s="95" t="s">
        <v>400</v>
      </c>
      <c r="D239" s="201"/>
      <c r="E239" s="2" t="s">
        <v>854</v>
      </c>
      <c r="F239" s="10">
        <v>1056</v>
      </c>
      <c r="G239" s="10">
        <v>89</v>
      </c>
      <c r="H239" s="10">
        <v>1054</v>
      </c>
      <c r="I239" s="10">
        <v>88</v>
      </c>
      <c r="J239" s="10">
        <v>1056</v>
      </c>
      <c r="K239" s="10">
        <v>88</v>
      </c>
      <c r="L239" s="10">
        <v>1056</v>
      </c>
      <c r="M239" s="10">
        <v>80</v>
      </c>
      <c r="N239" s="94">
        <v>1054</v>
      </c>
      <c r="O239" s="93">
        <v>80</v>
      </c>
    </row>
    <row r="240" spans="1:15" ht="12.75" customHeight="1" x14ac:dyDescent="0.2">
      <c r="A240" s="107"/>
      <c r="B240" s="79"/>
      <c r="C240" s="98"/>
      <c r="D240" s="201"/>
      <c r="E240" s="2"/>
      <c r="F240" s="10"/>
      <c r="G240" s="10"/>
      <c r="H240" s="10"/>
      <c r="I240" s="10"/>
      <c r="J240" s="10"/>
      <c r="K240" s="10"/>
      <c r="L240" s="10"/>
      <c r="M240" s="10"/>
      <c r="N240" s="94"/>
      <c r="O240" s="93"/>
    </row>
    <row r="241" spans="1:15" ht="12.75" customHeight="1" x14ac:dyDescent="0.2">
      <c r="A241" s="107"/>
      <c r="B241" s="79"/>
      <c r="C241" s="97" t="s">
        <v>399</v>
      </c>
      <c r="D241" s="96"/>
      <c r="E241" s="28" t="s">
        <v>398</v>
      </c>
      <c r="F241" s="10"/>
      <c r="G241" s="10"/>
      <c r="H241" s="10"/>
      <c r="I241" s="10"/>
      <c r="J241" s="10"/>
      <c r="K241" s="10"/>
      <c r="L241" s="10"/>
      <c r="M241" s="10"/>
      <c r="N241" s="94"/>
      <c r="O241" s="93"/>
    </row>
    <row r="242" spans="1:15" ht="12.75" customHeight="1" x14ac:dyDescent="0.2">
      <c r="A242" s="107"/>
      <c r="B242" s="79"/>
      <c r="C242" s="95" t="s">
        <v>397</v>
      </c>
      <c r="D242" s="201"/>
      <c r="E242" s="2" t="s">
        <v>396</v>
      </c>
      <c r="F242" s="10">
        <v>1209</v>
      </c>
      <c r="G242" s="10">
        <v>82</v>
      </c>
      <c r="H242" s="10">
        <v>1209</v>
      </c>
      <c r="I242" s="10">
        <v>79</v>
      </c>
      <c r="J242" s="10">
        <v>1209</v>
      </c>
      <c r="K242" s="10">
        <v>75</v>
      </c>
      <c r="L242" s="10">
        <v>1209</v>
      </c>
      <c r="M242" s="10">
        <v>63</v>
      </c>
      <c r="N242" s="94">
        <v>1209</v>
      </c>
      <c r="O242" s="93">
        <v>67</v>
      </c>
    </row>
    <row r="243" spans="1:15" ht="12.75" customHeight="1" x14ac:dyDescent="0.2">
      <c r="A243" s="107"/>
      <c r="B243" s="79"/>
      <c r="C243" s="95" t="s">
        <v>395</v>
      </c>
      <c r="D243" s="201"/>
      <c r="E243" s="2" t="s">
        <v>394</v>
      </c>
      <c r="F243" s="10">
        <v>1162</v>
      </c>
      <c r="G243" s="10">
        <v>89</v>
      </c>
      <c r="H243" s="10">
        <v>1162</v>
      </c>
      <c r="I243" s="10">
        <v>87</v>
      </c>
      <c r="J243" s="10">
        <v>1162</v>
      </c>
      <c r="K243" s="10">
        <v>87</v>
      </c>
      <c r="L243" s="10">
        <v>1162</v>
      </c>
      <c r="M243" s="10">
        <v>75</v>
      </c>
      <c r="N243" s="94">
        <v>1162</v>
      </c>
      <c r="O243" s="93">
        <v>78</v>
      </c>
    </row>
    <row r="244" spans="1:15" ht="12.75" customHeight="1" x14ac:dyDescent="0.2">
      <c r="A244" s="107"/>
      <c r="B244" s="79"/>
      <c r="C244" s="95" t="s">
        <v>393</v>
      </c>
      <c r="D244" s="201"/>
      <c r="E244" s="2" t="s">
        <v>392</v>
      </c>
      <c r="F244" s="10">
        <v>967</v>
      </c>
      <c r="G244" s="10">
        <v>81</v>
      </c>
      <c r="H244" s="10">
        <v>967</v>
      </c>
      <c r="I244" s="10">
        <v>78</v>
      </c>
      <c r="J244" s="10">
        <v>967</v>
      </c>
      <c r="K244" s="10">
        <v>79</v>
      </c>
      <c r="L244" s="10">
        <v>967</v>
      </c>
      <c r="M244" s="10">
        <v>64</v>
      </c>
      <c r="N244" s="94">
        <v>967</v>
      </c>
      <c r="O244" s="93">
        <v>66</v>
      </c>
    </row>
    <row r="245" spans="1:15" ht="12.75" customHeight="1" x14ac:dyDescent="0.2">
      <c r="A245" s="107"/>
      <c r="B245" s="79"/>
      <c r="C245" s="95" t="s">
        <v>391</v>
      </c>
      <c r="D245" s="201"/>
      <c r="E245" s="2" t="s">
        <v>390</v>
      </c>
      <c r="F245" s="10">
        <v>1331</v>
      </c>
      <c r="G245" s="10">
        <v>83</v>
      </c>
      <c r="H245" s="10">
        <v>1331</v>
      </c>
      <c r="I245" s="10">
        <v>79</v>
      </c>
      <c r="J245" s="10">
        <v>1331</v>
      </c>
      <c r="K245" s="10">
        <v>79</v>
      </c>
      <c r="L245" s="10">
        <v>1331</v>
      </c>
      <c r="M245" s="10">
        <v>67</v>
      </c>
      <c r="N245" s="94">
        <v>1331</v>
      </c>
      <c r="O245" s="93">
        <v>69</v>
      </c>
    </row>
    <row r="246" spans="1:15" ht="12.75" customHeight="1" x14ac:dyDescent="0.2">
      <c r="A246" s="107"/>
      <c r="B246" s="79"/>
      <c r="C246" s="95" t="s">
        <v>389</v>
      </c>
      <c r="D246" s="201"/>
      <c r="E246" s="2" t="s">
        <v>388</v>
      </c>
      <c r="F246" s="10">
        <v>798</v>
      </c>
      <c r="G246" s="10">
        <v>83</v>
      </c>
      <c r="H246" s="10">
        <v>798</v>
      </c>
      <c r="I246" s="10">
        <v>80</v>
      </c>
      <c r="J246" s="10">
        <v>798</v>
      </c>
      <c r="K246" s="10">
        <v>81</v>
      </c>
      <c r="L246" s="10">
        <v>798</v>
      </c>
      <c r="M246" s="10">
        <v>66</v>
      </c>
      <c r="N246" s="94">
        <v>798</v>
      </c>
      <c r="O246" s="93">
        <v>71</v>
      </c>
    </row>
    <row r="247" spans="1:15" ht="12.75" customHeight="1" x14ac:dyDescent="0.2">
      <c r="A247" s="107"/>
      <c r="B247" s="79"/>
      <c r="C247" s="95" t="s">
        <v>387</v>
      </c>
      <c r="D247" s="201"/>
      <c r="E247" s="2" t="s">
        <v>386</v>
      </c>
      <c r="F247" s="10">
        <v>1060</v>
      </c>
      <c r="G247" s="10">
        <v>80</v>
      </c>
      <c r="H247" s="10">
        <v>1060</v>
      </c>
      <c r="I247" s="10">
        <v>74</v>
      </c>
      <c r="J247" s="10">
        <v>1060</v>
      </c>
      <c r="K247" s="10">
        <v>81</v>
      </c>
      <c r="L247" s="10">
        <v>1060</v>
      </c>
      <c r="M247" s="10">
        <v>63</v>
      </c>
      <c r="N247" s="94">
        <v>1060</v>
      </c>
      <c r="O247" s="93">
        <v>66</v>
      </c>
    </row>
    <row r="248" spans="1:15" ht="12.75" customHeight="1" x14ac:dyDescent="0.2">
      <c r="A248" s="107"/>
      <c r="B248" s="79"/>
      <c r="C248" s="95" t="s">
        <v>385</v>
      </c>
      <c r="D248" s="201"/>
      <c r="E248" s="2" t="s">
        <v>384</v>
      </c>
      <c r="F248" s="10">
        <v>1121</v>
      </c>
      <c r="G248" s="10">
        <v>87</v>
      </c>
      <c r="H248" s="10">
        <v>1121</v>
      </c>
      <c r="I248" s="10">
        <v>85</v>
      </c>
      <c r="J248" s="10">
        <v>1121</v>
      </c>
      <c r="K248" s="10">
        <v>87</v>
      </c>
      <c r="L248" s="10">
        <v>1120</v>
      </c>
      <c r="M248" s="10">
        <v>74</v>
      </c>
      <c r="N248" s="94">
        <v>1121</v>
      </c>
      <c r="O248" s="93">
        <v>78</v>
      </c>
    </row>
    <row r="249" spans="1:15" ht="12.75" customHeight="1" x14ac:dyDescent="0.2">
      <c r="A249" s="107"/>
      <c r="B249" s="79"/>
      <c r="C249" s="95"/>
      <c r="D249" s="201"/>
      <c r="E249" s="2"/>
      <c r="F249" s="10"/>
      <c r="G249" s="10"/>
      <c r="H249" s="10"/>
      <c r="I249" s="10"/>
      <c r="J249" s="10"/>
      <c r="K249" s="10"/>
      <c r="L249" s="10"/>
      <c r="M249" s="10"/>
      <c r="N249" s="94"/>
      <c r="O249" s="93"/>
    </row>
    <row r="250" spans="1:15" ht="12.75" customHeight="1" x14ac:dyDescent="0.2">
      <c r="A250" s="107"/>
      <c r="B250" s="79"/>
      <c r="C250" s="97" t="s">
        <v>383</v>
      </c>
      <c r="D250" s="96"/>
      <c r="E250" s="28" t="s">
        <v>382</v>
      </c>
      <c r="F250" s="10"/>
      <c r="G250" s="10"/>
      <c r="H250" s="10"/>
      <c r="I250" s="10"/>
      <c r="J250" s="10"/>
      <c r="K250" s="10"/>
      <c r="L250" s="10"/>
      <c r="M250" s="10"/>
      <c r="N250" s="94"/>
      <c r="O250" s="93"/>
    </row>
    <row r="251" spans="1:15" ht="12.75" customHeight="1" x14ac:dyDescent="0.2">
      <c r="A251" s="107"/>
      <c r="B251" s="79"/>
      <c r="C251" s="95" t="s">
        <v>381</v>
      </c>
      <c r="D251" s="201"/>
      <c r="E251" s="2" t="s">
        <v>380</v>
      </c>
      <c r="F251" s="10">
        <v>838</v>
      </c>
      <c r="G251" s="10">
        <v>84</v>
      </c>
      <c r="H251" s="10">
        <v>838</v>
      </c>
      <c r="I251" s="10">
        <v>84</v>
      </c>
      <c r="J251" s="10">
        <v>838</v>
      </c>
      <c r="K251" s="10">
        <v>80</v>
      </c>
      <c r="L251" s="10">
        <v>838</v>
      </c>
      <c r="M251" s="10">
        <v>69</v>
      </c>
      <c r="N251" s="94">
        <v>838</v>
      </c>
      <c r="O251" s="93">
        <v>73</v>
      </c>
    </row>
    <row r="252" spans="1:15" ht="12.75" customHeight="1" x14ac:dyDescent="0.2">
      <c r="A252" s="107"/>
      <c r="B252" s="79"/>
      <c r="C252" s="95" t="s">
        <v>379</v>
      </c>
      <c r="D252" s="201"/>
      <c r="E252" s="2" t="s">
        <v>378</v>
      </c>
      <c r="F252" s="10">
        <v>441</v>
      </c>
      <c r="G252" s="10">
        <v>80</v>
      </c>
      <c r="H252" s="10">
        <v>441</v>
      </c>
      <c r="I252" s="10">
        <v>78</v>
      </c>
      <c r="J252" s="10">
        <v>441</v>
      </c>
      <c r="K252" s="10">
        <v>77</v>
      </c>
      <c r="L252" s="10">
        <v>441</v>
      </c>
      <c r="M252" s="10">
        <v>64</v>
      </c>
      <c r="N252" s="94">
        <v>441</v>
      </c>
      <c r="O252" s="93">
        <v>65</v>
      </c>
    </row>
    <row r="253" spans="1:15" ht="12.75" customHeight="1" x14ac:dyDescent="0.2">
      <c r="A253" s="107"/>
      <c r="B253" s="79"/>
      <c r="C253" s="95" t="s">
        <v>377</v>
      </c>
      <c r="D253" s="201"/>
      <c r="E253" s="2" t="s">
        <v>376</v>
      </c>
      <c r="F253" s="10">
        <v>1352</v>
      </c>
      <c r="G253" s="10">
        <v>81</v>
      </c>
      <c r="H253" s="10">
        <v>1352</v>
      </c>
      <c r="I253" s="10">
        <v>78</v>
      </c>
      <c r="J253" s="10">
        <v>1352</v>
      </c>
      <c r="K253" s="10">
        <v>79</v>
      </c>
      <c r="L253" s="10">
        <v>1352</v>
      </c>
      <c r="M253" s="10">
        <v>68</v>
      </c>
      <c r="N253" s="94">
        <v>1352</v>
      </c>
      <c r="O253" s="93">
        <v>69</v>
      </c>
    </row>
    <row r="254" spans="1:15" ht="12.75" customHeight="1" x14ac:dyDescent="0.2">
      <c r="A254" s="107"/>
      <c r="B254" s="79"/>
      <c r="C254" s="95" t="s">
        <v>375</v>
      </c>
      <c r="D254" s="201"/>
      <c r="E254" s="2" t="s">
        <v>374</v>
      </c>
      <c r="F254" s="10">
        <v>983</v>
      </c>
      <c r="G254" s="10">
        <v>86</v>
      </c>
      <c r="H254" s="10">
        <v>983</v>
      </c>
      <c r="I254" s="10">
        <v>81</v>
      </c>
      <c r="J254" s="10">
        <v>983</v>
      </c>
      <c r="K254" s="10">
        <v>82</v>
      </c>
      <c r="L254" s="10">
        <v>983</v>
      </c>
      <c r="M254" s="10">
        <v>72</v>
      </c>
      <c r="N254" s="94">
        <v>983</v>
      </c>
      <c r="O254" s="93">
        <v>72</v>
      </c>
    </row>
    <row r="255" spans="1:15" ht="12.75" customHeight="1" x14ac:dyDescent="0.2">
      <c r="A255" s="107"/>
      <c r="B255" s="79"/>
      <c r="C255" s="95" t="s">
        <v>373</v>
      </c>
      <c r="D255" s="201"/>
      <c r="E255" s="2" t="s">
        <v>372</v>
      </c>
      <c r="F255" s="10">
        <v>1048</v>
      </c>
      <c r="G255" s="10">
        <v>82</v>
      </c>
      <c r="H255" s="10">
        <v>1047</v>
      </c>
      <c r="I255" s="10">
        <v>79</v>
      </c>
      <c r="J255" s="10">
        <v>1048</v>
      </c>
      <c r="K255" s="10">
        <v>78</v>
      </c>
      <c r="L255" s="10">
        <v>1048</v>
      </c>
      <c r="M255" s="10">
        <v>67</v>
      </c>
      <c r="N255" s="94">
        <v>1047</v>
      </c>
      <c r="O255" s="93">
        <v>68</v>
      </c>
    </row>
    <row r="256" spans="1:15" ht="12.75" customHeight="1" x14ac:dyDescent="0.2">
      <c r="A256" s="107"/>
      <c r="B256" s="79"/>
      <c r="C256" s="95" t="s">
        <v>371</v>
      </c>
      <c r="D256" s="201"/>
      <c r="E256" s="2" t="s">
        <v>370</v>
      </c>
      <c r="F256" s="10">
        <v>1115</v>
      </c>
      <c r="G256" s="10">
        <v>88</v>
      </c>
      <c r="H256" s="10">
        <v>1115</v>
      </c>
      <c r="I256" s="10">
        <v>86</v>
      </c>
      <c r="J256" s="10">
        <v>1115</v>
      </c>
      <c r="K256" s="10">
        <v>86</v>
      </c>
      <c r="L256" s="10">
        <v>1115</v>
      </c>
      <c r="M256" s="10">
        <v>74</v>
      </c>
      <c r="N256" s="94">
        <v>1115</v>
      </c>
      <c r="O256" s="93">
        <v>78</v>
      </c>
    </row>
    <row r="257" spans="1:15" ht="12.75" customHeight="1" x14ac:dyDescent="0.2">
      <c r="A257" s="107"/>
      <c r="B257" s="79"/>
      <c r="C257" s="95" t="s">
        <v>369</v>
      </c>
      <c r="D257" s="201"/>
      <c r="E257" s="2" t="s">
        <v>368</v>
      </c>
      <c r="F257" s="10">
        <v>1114</v>
      </c>
      <c r="G257" s="10">
        <v>79</v>
      </c>
      <c r="H257" s="10">
        <v>1114</v>
      </c>
      <c r="I257" s="10">
        <v>80</v>
      </c>
      <c r="J257" s="10">
        <v>1114</v>
      </c>
      <c r="K257" s="10">
        <v>76</v>
      </c>
      <c r="L257" s="10">
        <v>1114</v>
      </c>
      <c r="M257" s="10">
        <v>62</v>
      </c>
      <c r="N257" s="94">
        <v>1114</v>
      </c>
      <c r="O257" s="93">
        <v>66</v>
      </c>
    </row>
    <row r="258" spans="1:15" ht="12.75" customHeight="1" x14ac:dyDescent="0.2">
      <c r="A258" s="107"/>
      <c r="B258" s="79"/>
      <c r="C258" s="99"/>
      <c r="D258" s="201"/>
      <c r="E258" s="2"/>
      <c r="F258" s="10"/>
      <c r="G258" s="10"/>
      <c r="H258" s="10"/>
      <c r="I258" s="10"/>
      <c r="J258" s="10"/>
      <c r="K258" s="10"/>
      <c r="L258" s="10"/>
      <c r="M258" s="10"/>
      <c r="N258" s="94"/>
      <c r="O258" s="93"/>
    </row>
    <row r="259" spans="1:15" s="47" customFormat="1" ht="12.75" customHeight="1" x14ac:dyDescent="0.2">
      <c r="A259" s="106" t="s">
        <v>25</v>
      </c>
      <c r="B259" s="105" t="s">
        <v>24</v>
      </c>
      <c r="C259" s="28" t="s">
        <v>367</v>
      </c>
      <c r="D259" s="28"/>
      <c r="E259" s="28"/>
      <c r="F259" s="104">
        <v>78438</v>
      </c>
      <c r="G259" s="104">
        <v>88</v>
      </c>
      <c r="H259" s="104">
        <v>78425</v>
      </c>
      <c r="I259" s="104">
        <v>86</v>
      </c>
      <c r="J259" s="104">
        <v>78435</v>
      </c>
      <c r="K259" s="104">
        <v>87</v>
      </c>
      <c r="L259" s="104">
        <v>78437</v>
      </c>
      <c r="M259" s="104">
        <v>79</v>
      </c>
      <c r="N259" s="103">
        <v>78422</v>
      </c>
      <c r="O259" s="102">
        <v>79</v>
      </c>
    </row>
    <row r="260" spans="1:15" ht="12.75" customHeight="1" x14ac:dyDescent="0.2">
      <c r="A260" s="107"/>
      <c r="B260" s="79"/>
      <c r="C260" s="99"/>
      <c r="D260" s="201"/>
      <c r="E260" s="2"/>
      <c r="F260" s="10"/>
      <c r="G260" s="10"/>
      <c r="H260" s="10"/>
      <c r="I260" s="10"/>
      <c r="J260" s="10"/>
      <c r="K260" s="10"/>
      <c r="L260" s="10"/>
      <c r="M260" s="10"/>
      <c r="N260" s="94"/>
      <c r="O260" s="93"/>
    </row>
    <row r="261" spans="1:15" ht="12.75" customHeight="1" x14ac:dyDescent="0.2">
      <c r="A261" s="107"/>
      <c r="B261" s="79"/>
      <c r="C261" s="97" t="s">
        <v>366</v>
      </c>
      <c r="D261" s="96"/>
      <c r="E261" s="28" t="s">
        <v>365</v>
      </c>
      <c r="F261" s="10"/>
      <c r="G261" s="10"/>
      <c r="H261" s="10"/>
      <c r="I261" s="10"/>
      <c r="J261" s="10"/>
      <c r="K261" s="10"/>
      <c r="L261" s="10"/>
      <c r="M261" s="10"/>
      <c r="N261" s="94"/>
      <c r="O261" s="93"/>
    </row>
    <row r="262" spans="1:15" ht="12.75" customHeight="1" x14ac:dyDescent="0.2">
      <c r="A262" s="107"/>
      <c r="B262" s="79"/>
      <c r="C262" s="95" t="s">
        <v>364</v>
      </c>
      <c r="D262" s="201"/>
      <c r="E262" s="2" t="s">
        <v>363</v>
      </c>
      <c r="F262" s="10">
        <v>1441</v>
      </c>
      <c r="G262" s="10">
        <v>89</v>
      </c>
      <c r="H262" s="10">
        <v>1441</v>
      </c>
      <c r="I262" s="10">
        <v>88</v>
      </c>
      <c r="J262" s="10">
        <v>1441</v>
      </c>
      <c r="K262" s="10">
        <v>89</v>
      </c>
      <c r="L262" s="10">
        <v>1441</v>
      </c>
      <c r="M262" s="10">
        <v>80</v>
      </c>
      <c r="N262" s="94">
        <v>1441</v>
      </c>
      <c r="O262" s="93">
        <v>82</v>
      </c>
    </row>
    <row r="263" spans="1:15" ht="12.75" customHeight="1" x14ac:dyDescent="0.2">
      <c r="A263" s="107"/>
      <c r="B263" s="79"/>
      <c r="C263" s="95" t="s">
        <v>362</v>
      </c>
      <c r="D263" s="201"/>
      <c r="E263" s="2" t="s">
        <v>361</v>
      </c>
      <c r="F263" s="10">
        <v>23</v>
      </c>
      <c r="G263" s="10">
        <v>100</v>
      </c>
      <c r="H263" s="10">
        <v>23</v>
      </c>
      <c r="I263" s="10">
        <v>87</v>
      </c>
      <c r="J263" s="10">
        <v>23</v>
      </c>
      <c r="K263" s="10">
        <v>100</v>
      </c>
      <c r="L263" s="10">
        <v>23</v>
      </c>
      <c r="M263" s="10">
        <v>87</v>
      </c>
      <c r="N263" s="94">
        <v>23</v>
      </c>
      <c r="O263" s="93">
        <v>87</v>
      </c>
    </row>
    <row r="264" spans="1:15" ht="12.75" customHeight="1" x14ac:dyDescent="0.2">
      <c r="A264" s="107"/>
      <c r="B264" s="79"/>
      <c r="C264" s="95" t="s">
        <v>360</v>
      </c>
      <c r="D264" s="201"/>
      <c r="E264" s="2" t="s">
        <v>359</v>
      </c>
      <c r="F264" s="10">
        <v>2192</v>
      </c>
      <c r="G264" s="10">
        <v>87</v>
      </c>
      <c r="H264" s="10">
        <v>2192</v>
      </c>
      <c r="I264" s="10">
        <v>88</v>
      </c>
      <c r="J264" s="10">
        <v>2192</v>
      </c>
      <c r="K264" s="10">
        <v>89</v>
      </c>
      <c r="L264" s="10">
        <v>2192</v>
      </c>
      <c r="M264" s="10">
        <v>78</v>
      </c>
      <c r="N264" s="94">
        <v>2192</v>
      </c>
      <c r="O264" s="93">
        <v>81</v>
      </c>
    </row>
    <row r="265" spans="1:15" ht="12.75" customHeight="1" x14ac:dyDescent="0.2">
      <c r="A265" s="107"/>
      <c r="B265" s="79"/>
      <c r="C265" s="95" t="s">
        <v>358</v>
      </c>
      <c r="D265" s="201"/>
      <c r="E265" s="2" t="s">
        <v>357</v>
      </c>
      <c r="F265" s="10">
        <v>1089</v>
      </c>
      <c r="G265" s="10">
        <v>89</v>
      </c>
      <c r="H265" s="10">
        <v>1089</v>
      </c>
      <c r="I265" s="10">
        <v>87</v>
      </c>
      <c r="J265" s="10">
        <v>1089</v>
      </c>
      <c r="K265" s="10">
        <v>87</v>
      </c>
      <c r="L265" s="10">
        <v>1089</v>
      </c>
      <c r="M265" s="10">
        <v>81</v>
      </c>
      <c r="N265" s="94">
        <v>1089</v>
      </c>
      <c r="O265" s="93">
        <v>80</v>
      </c>
    </row>
    <row r="266" spans="1:15" ht="12.75" customHeight="1" x14ac:dyDescent="0.2">
      <c r="A266" s="107"/>
      <c r="B266" s="79"/>
      <c r="C266" s="95" t="s">
        <v>356</v>
      </c>
      <c r="D266" s="201"/>
      <c r="E266" s="2" t="s">
        <v>355</v>
      </c>
      <c r="F266" s="10">
        <v>2423</v>
      </c>
      <c r="G266" s="10">
        <v>83</v>
      </c>
      <c r="H266" s="10">
        <v>2423</v>
      </c>
      <c r="I266" s="10">
        <v>82</v>
      </c>
      <c r="J266" s="10">
        <v>2423</v>
      </c>
      <c r="K266" s="10">
        <v>84</v>
      </c>
      <c r="L266" s="10">
        <v>2423</v>
      </c>
      <c r="M266" s="10">
        <v>76</v>
      </c>
      <c r="N266" s="94">
        <v>2423</v>
      </c>
      <c r="O266" s="93">
        <v>74</v>
      </c>
    </row>
    <row r="267" spans="1:15" ht="12.75" customHeight="1" x14ac:dyDescent="0.2">
      <c r="A267" s="107"/>
      <c r="B267" s="79"/>
      <c r="C267" s="95" t="s">
        <v>354</v>
      </c>
      <c r="D267" s="201"/>
      <c r="E267" s="2" t="s">
        <v>353</v>
      </c>
      <c r="F267" s="10">
        <v>1533</v>
      </c>
      <c r="G267" s="10">
        <v>87</v>
      </c>
      <c r="H267" s="10">
        <v>1533</v>
      </c>
      <c r="I267" s="10">
        <v>85</v>
      </c>
      <c r="J267" s="10">
        <v>1533</v>
      </c>
      <c r="K267" s="10">
        <v>87</v>
      </c>
      <c r="L267" s="10">
        <v>1533</v>
      </c>
      <c r="M267" s="10">
        <v>76</v>
      </c>
      <c r="N267" s="94">
        <v>1533</v>
      </c>
      <c r="O267" s="93">
        <v>78</v>
      </c>
    </row>
    <row r="268" spans="1:15" ht="12.75" customHeight="1" x14ac:dyDescent="0.2">
      <c r="A268" s="107"/>
      <c r="B268" s="79"/>
      <c r="C268" s="95" t="s">
        <v>352</v>
      </c>
      <c r="D268" s="201"/>
      <c r="E268" s="2" t="s">
        <v>351</v>
      </c>
      <c r="F268" s="10">
        <v>660</v>
      </c>
      <c r="G268" s="10">
        <v>90</v>
      </c>
      <c r="H268" s="10">
        <v>660</v>
      </c>
      <c r="I268" s="10">
        <v>87</v>
      </c>
      <c r="J268" s="10">
        <v>660</v>
      </c>
      <c r="K268" s="10">
        <v>89</v>
      </c>
      <c r="L268" s="10">
        <v>660</v>
      </c>
      <c r="M268" s="10">
        <v>86</v>
      </c>
      <c r="N268" s="94">
        <v>660</v>
      </c>
      <c r="O268" s="93">
        <v>81</v>
      </c>
    </row>
    <row r="269" spans="1:15" ht="12.75" customHeight="1" x14ac:dyDescent="0.2">
      <c r="A269" s="107"/>
      <c r="B269" s="79"/>
      <c r="C269" s="95" t="s">
        <v>350</v>
      </c>
      <c r="D269" s="201"/>
      <c r="E269" s="2" t="s">
        <v>349</v>
      </c>
      <c r="F269" s="10">
        <v>2505</v>
      </c>
      <c r="G269" s="10">
        <v>89</v>
      </c>
      <c r="H269" s="10">
        <v>2504</v>
      </c>
      <c r="I269" s="10">
        <v>86</v>
      </c>
      <c r="J269" s="10">
        <v>2505</v>
      </c>
      <c r="K269" s="10">
        <v>90</v>
      </c>
      <c r="L269" s="10">
        <v>2505</v>
      </c>
      <c r="M269" s="10">
        <v>80</v>
      </c>
      <c r="N269" s="94">
        <v>2504</v>
      </c>
      <c r="O269" s="93">
        <v>80</v>
      </c>
    </row>
    <row r="270" spans="1:15" ht="12.75" customHeight="1" x14ac:dyDescent="0.2">
      <c r="A270" s="107"/>
      <c r="B270" s="79"/>
      <c r="C270" s="95" t="s">
        <v>348</v>
      </c>
      <c r="D270" s="201"/>
      <c r="E270" s="2" t="s">
        <v>347</v>
      </c>
      <c r="F270" s="10">
        <v>2806</v>
      </c>
      <c r="G270" s="10">
        <v>90</v>
      </c>
      <c r="H270" s="10">
        <v>2805</v>
      </c>
      <c r="I270" s="10">
        <v>87</v>
      </c>
      <c r="J270" s="10">
        <v>2806</v>
      </c>
      <c r="K270" s="10">
        <v>90</v>
      </c>
      <c r="L270" s="10">
        <v>2806</v>
      </c>
      <c r="M270" s="10">
        <v>77</v>
      </c>
      <c r="N270" s="94">
        <v>2805</v>
      </c>
      <c r="O270" s="93">
        <v>82</v>
      </c>
    </row>
    <row r="271" spans="1:15" ht="12.75" customHeight="1" x14ac:dyDescent="0.2">
      <c r="A271" s="107"/>
      <c r="B271" s="79"/>
      <c r="C271" s="95" t="s">
        <v>346</v>
      </c>
      <c r="D271" s="201"/>
      <c r="E271" s="2" t="s">
        <v>345</v>
      </c>
      <c r="F271" s="10">
        <v>3731</v>
      </c>
      <c r="G271" s="10">
        <v>87</v>
      </c>
      <c r="H271" s="10">
        <v>3731</v>
      </c>
      <c r="I271" s="10">
        <v>86</v>
      </c>
      <c r="J271" s="10">
        <v>3731</v>
      </c>
      <c r="K271" s="10">
        <v>88</v>
      </c>
      <c r="L271" s="10">
        <v>3731</v>
      </c>
      <c r="M271" s="10">
        <v>80</v>
      </c>
      <c r="N271" s="94">
        <v>3731</v>
      </c>
      <c r="O271" s="93">
        <v>79</v>
      </c>
    </row>
    <row r="272" spans="1:15" ht="12.75" customHeight="1" x14ac:dyDescent="0.2">
      <c r="A272" s="107"/>
      <c r="B272" s="79"/>
      <c r="C272" s="95" t="s">
        <v>344</v>
      </c>
      <c r="D272" s="201"/>
      <c r="E272" s="2" t="s">
        <v>343</v>
      </c>
      <c r="F272" s="10">
        <v>2558</v>
      </c>
      <c r="G272" s="10">
        <v>88</v>
      </c>
      <c r="H272" s="10">
        <v>2554</v>
      </c>
      <c r="I272" s="10">
        <v>83</v>
      </c>
      <c r="J272" s="10">
        <v>2558</v>
      </c>
      <c r="K272" s="10">
        <v>87</v>
      </c>
      <c r="L272" s="10">
        <v>2558</v>
      </c>
      <c r="M272" s="10">
        <v>77</v>
      </c>
      <c r="N272" s="94">
        <v>2554</v>
      </c>
      <c r="O272" s="93">
        <v>77</v>
      </c>
    </row>
    <row r="273" spans="1:15" ht="12.75" customHeight="1" x14ac:dyDescent="0.2">
      <c r="A273" s="107"/>
      <c r="B273" s="79"/>
      <c r="C273" s="95" t="s">
        <v>342</v>
      </c>
      <c r="D273" s="201"/>
      <c r="E273" s="2" t="s">
        <v>341</v>
      </c>
      <c r="F273" s="10">
        <v>2795</v>
      </c>
      <c r="G273" s="10">
        <v>86</v>
      </c>
      <c r="H273" s="10">
        <v>2795</v>
      </c>
      <c r="I273" s="10">
        <v>86</v>
      </c>
      <c r="J273" s="10">
        <v>2795</v>
      </c>
      <c r="K273" s="10">
        <v>88</v>
      </c>
      <c r="L273" s="10">
        <v>2795</v>
      </c>
      <c r="M273" s="10">
        <v>80</v>
      </c>
      <c r="N273" s="94">
        <v>2795</v>
      </c>
      <c r="O273" s="93">
        <v>79</v>
      </c>
    </row>
    <row r="274" spans="1:15" ht="12.75" customHeight="1" x14ac:dyDescent="0.2">
      <c r="A274" s="107"/>
      <c r="B274" s="79"/>
      <c r="C274" s="95" t="s">
        <v>340</v>
      </c>
      <c r="D274" s="201"/>
      <c r="E274" s="2" t="s">
        <v>339</v>
      </c>
      <c r="F274" s="10">
        <v>1997</v>
      </c>
      <c r="G274" s="10">
        <v>90</v>
      </c>
      <c r="H274" s="10">
        <v>1997</v>
      </c>
      <c r="I274" s="10">
        <v>89</v>
      </c>
      <c r="J274" s="10">
        <v>1997</v>
      </c>
      <c r="K274" s="10">
        <v>88</v>
      </c>
      <c r="L274" s="10">
        <v>1997</v>
      </c>
      <c r="M274" s="10">
        <v>81</v>
      </c>
      <c r="N274" s="94">
        <v>1997</v>
      </c>
      <c r="O274" s="93">
        <v>82</v>
      </c>
    </row>
    <row r="275" spans="1:15" ht="12.75" customHeight="1" x14ac:dyDescent="0.2">
      <c r="A275" s="107"/>
      <c r="B275" s="79"/>
      <c r="C275" s="95" t="s">
        <v>338</v>
      </c>
      <c r="D275" s="201"/>
      <c r="E275" s="2" t="s">
        <v>337</v>
      </c>
      <c r="F275" s="10">
        <v>1265</v>
      </c>
      <c r="G275" s="10">
        <v>87</v>
      </c>
      <c r="H275" s="10">
        <v>1265</v>
      </c>
      <c r="I275" s="10">
        <v>85</v>
      </c>
      <c r="J275" s="10">
        <v>1264</v>
      </c>
      <c r="K275" s="10">
        <v>87</v>
      </c>
      <c r="L275" s="10">
        <v>1265</v>
      </c>
      <c r="M275" s="10">
        <v>79</v>
      </c>
      <c r="N275" s="94">
        <v>1264</v>
      </c>
      <c r="O275" s="93">
        <v>78</v>
      </c>
    </row>
    <row r="276" spans="1:15" ht="12.75" customHeight="1" x14ac:dyDescent="0.2">
      <c r="A276" s="107"/>
      <c r="B276" s="79"/>
      <c r="C276" s="95"/>
      <c r="D276" s="201"/>
      <c r="E276" s="2"/>
      <c r="F276" s="10"/>
      <c r="G276" s="10"/>
      <c r="H276" s="10"/>
      <c r="I276" s="10"/>
      <c r="J276" s="10"/>
      <c r="K276" s="10"/>
      <c r="L276" s="10"/>
      <c r="M276" s="10"/>
      <c r="N276" s="94"/>
      <c r="O276" s="93"/>
    </row>
    <row r="277" spans="1:15" ht="12.75" customHeight="1" x14ac:dyDescent="0.2">
      <c r="A277" s="107"/>
      <c r="B277" s="79"/>
      <c r="C277" s="97" t="s">
        <v>336</v>
      </c>
      <c r="D277" s="96"/>
      <c r="E277" s="28" t="s">
        <v>335</v>
      </c>
      <c r="F277" s="10"/>
      <c r="G277" s="10"/>
      <c r="H277" s="10"/>
      <c r="I277" s="10"/>
      <c r="J277" s="10"/>
      <c r="K277" s="10"/>
      <c r="L277" s="10"/>
      <c r="M277" s="10"/>
      <c r="N277" s="94"/>
      <c r="O277" s="93"/>
    </row>
    <row r="278" spans="1:15" ht="12.75" customHeight="1" x14ac:dyDescent="0.2">
      <c r="A278" s="107"/>
      <c r="B278" s="79"/>
      <c r="C278" s="95" t="s">
        <v>334</v>
      </c>
      <c r="D278" s="201"/>
      <c r="E278" s="2" t="s">
        <v>333</v>
      </c>
      <c r="F278" s="10">
        <v>2580</v>
      </c>
      <c r="G278" s="10">
        <v>84</v>
      </c>
      <c r="H278" s="10">
        <v>2580</v>
      </c>
      <c r="I278" s="10">
        <v>82</v>
      </c>
      <c r="J278" s="10">
        <v>2580</v>
      </c>
      <c r="K278" s="10">
        <v>85</v>
      </c>
      <c r="L278" s="10">
        <v>2580</v>
      </c>
      <c r="M278" s="10">
        <v>72</v>
      </c>
      <c r="N278" s="94">
        <v>2580</v>
      </c>
      <c r="O278" s="93">
        <v>75</v>
      </c>
    </row>
    <row r="279" spans="1:15" ht="12.75" customHeight="1" x14ac:dyDescent="0.2">
      <c r="A279" s="107"/>
      <c r="B279" s="79"/>
      <c r="C279" s="95" t="s">
        <v>332</v>
      </c>
      <c r="D279" s="201"/>
      <c r="E279" s="2" t="s">
        <v>331</v>
      </c>
      <c r="F279" s="10">
        <v>3470</v>
      </c>
      <c r="G279" s="10">
        <v>90</v>
      </c>
      <c r="H279" s="10">
        <v>3468</v>
      </c>
      <c r="I279" s="10">
        <v>85</v>
      </c>
      <c r="J279" s="10">
        <v>3470</v>
      </c>
      <c r="K279" s="10">
        <v>89</v>
      </c>
      <c r="L279" s="10">
        <v>3470</v>
      </c>
      <c r="M279" s="10">
        <v>81</v>
      </c>
      <c r="N279" s="94">
        <v>3468</v>
      </c>
      <c r="O279" s="93">
        <v>80</v>
      </c>
    </row>
    <row r="280" spans="1:15" ht="12.75" customHeight="1" x14ac:dyDescent="0.2">
      <c r="A280" s="107"/>
      <c r="B280" s="79"/>
      <c r="C280" s="95" t="s">
        <v>330</v>
      </c>
      <c r="D280" s="201"/>
      <c r="E280" s="2" t="s">
        <v>329</v>
      </c>
      <c r="F280" s="10">
        <v>2658</v>
      </c>
      <c r="G280" s="10">
        <v>89</v>
      </c>
      <c r="H280" s="10">
        <v>2658</v>
      </c>
      <c r="I280" s="10">
        <v>89</v>
      </c>
      <c r="J280" s="10">
        <v>2658</v>
      </c>
      <c r="K280" s="10">
        <v>89</v>
      </c>
      <c r="L280" s="10">
        <v>2658</v>
      </c>
      <c r="M280" s="10">
        <v>81</v>
      </c>
      <c r="N280" s="94">
        <v>2658</v>
      </c>
      <c r="O280" s="93">
        <v>81</v>
      </c>
    </row>
    <row r="281" spans="1:15" ht="12.75" customHeight="1" x14ac:dyDescent="0.2">
      <c r="A281" s="107"/>
      <c r="B281" s="79"/>
      <c r="C281" s="95" t="s">
        <v>328</v>
      </c>
      <c r="D281" s="201"/>
      <c r="E281" s="2" t="s">
        <v>327</v>
      </c>
      <c r="F281" s="10">
        <v>3082</v>
      </c>
      <c r="G281" s="10">
        <v>86</v>
      </c>
      <c r="H281" s="10">
        <v>3081</v>
      </c>
      <c r="I281" s="10">
        <v>84</v>
      </c>
      <c r="J281" s="10">
        <v>3082</v>
      </c>
      <c r="K281" s="10">
        <v>87</v>
      </c>
      <c r="L281" s="10">
        <v>3082</v>
      </c>
      <c r="M281" s="10">
        <v>79</v>
      </c>
      <c r="N281" s="94">
        <v>3081</v>
      </c>
      <c r="O281" s="93">
        <v>77</v>
      </c>
    </row>
    <row r="282" spans="1:15" ht="12.75" customHeight="1" x14ac:dyDescent="0.2">
      <c r="A282" s="107"/>
      <c r="B282" s="79"/>
      <c r="C282" s="95" t="s">
        <v>326</v>
      </c>
      <c r="D282" s="201"/>
      <c r="E282" s="2" t="s">
        <v>325</v>
      </c>
      <c r="F282" s="10">
        <v>3066</v>
      </c>
      <c r="G282" s="10">
        <v>89</v>
      </c>
      <c r="H282" s="10">
        <v>3066</v>
      </c>
      <c r="I282" s="10">
        <v>86</v>
      </c>
      <c r="J282" s="10">
        <v>3066</v>
      </c>
      <c r="K282" s="10">
        <v>89</v>
      </c>
      <c r="L282" s="10">
        <v>3066</v>
      </c>
      <c r="M282" s="10">
        <v>79</v>
      </c>
      <c r="N282" s="94">
        <v>3066</v>
      </c>
      <c r="O282" s="93">
        <v>81</v>
      </c>
    </row>
    <row r="283" spans="1:15" ht="12.75" customHeight="1" x14ac:dyDescent="0.2">
      <c r="A283" s="107"/>
      <c r="B283" s="79"/>
      <c r="C283" s="95" t="s">
        <v>324</v>
      </c>
      <c r="D283" s="201"/>
      <c r="E283" s="2" t="s">
        <v>323</v>
      </c>
      <c r="F283" s="10">
        <v>3791</v>
      </c>
      <c r="G283" s="10">
        <v>87</v>
      </c>
      <c r="H283" s="10">
        <v>3791</v>
      </c>
      <c r="I283" s="10">
        <v>82</v>
      </c>
      <c r="J283" s="10">
        <v>3791</v>
      </c>
      <c r="K283" s="10">
        <v>84</v>
      </c>
      <c r="L283" s="10">
        <v>3791</v>
      </c>
      <c r="M283" s="10">
        <v>76</v>
      </c>
      <c r="N283" s="94">
        <v>3791</v>
      </c>
      <c r="O283" s="93">
        <v>74</v>
      </c>
    </row>
    <row r="284" spans="1:15" ht="12.75" customHeight="1" x14ac:dyDescent="0.2">
      <c r="A284" s="107"/>
      <c r="B284" s="79"/>
      <c r="C284" s="95" t="s">
        <v>322</v>
      </c>
      <c r="D284" s="201"/>
      <c r="E284" s="2" t="s">
        <v>321</v>
      </c>
      <c r="F284" s="10">
        <v>3396</v>
      </c>
      <c r="G284" s="10">
        <v>87</v>
      </c>
      <c r="H284" s="10">
        <v>3396</v>
      </c>
      <c r="I284" s="10">
        <v>85</v>
      </c>
      <c r="J284" s="10">
        <v>3396</v>
      </c>
      <c r="K284" s="10">
        <v>87</v>
      </c>
      <c r="L284" s="10">
        <v>3396</v>
      </c>
      <c r="M284" s="10">
        <v>80</v>
      </c>
      <c r="N284" s="94">
        <v>3396</v>
      </c>
      <c r="O284" s="93">
        <v>77</v>
      </c>
    </row>
    <row r="285" spans="1:15" ht="12.75" customHeight="1" x14ac:dyDescent="0.2">
      <c r="A285" s="107"/>
      <c r="B285" s="79"/>
      <c r="C285" s="95" t="s">
        <v>320</v>
      </c>
      <c r="D285" s="201"/>
      <c r="E285" s="2" t="s">
        <v>319</v>
      </c>
      <c r="F285" s="10">
        <v>3709</v>
      </c>
      <c r="G285" s="10">
        <v>85</v>
      </c>
      <c r="H285" s="10">
        <v>3709</v>
      </c>
      <c r="I285" s="10">
        <v>83</v>
      </c>
      <c r="J285" s="10">
        <v>3708</v>
      </c>
      <c r="K285" s="10">
        <v>85</v>
      </c>
      <c r="L285" s="10">
        <v>3709</v>
      </c>
      <c r="M285" s="10">
        <v>76</v>
      </c>
      <c r="N285" s="94">
        <v>3708</v>
      </c>
      <c r="O285" s="93">
        <v>75</v>
      </c>
    </row>
    <row r="286" spans="1:15" ht="12.75" customHeight="1" x14ac:dyDescent="0.2">
      <c r="A286" s="107"/>
      <c r="B286" s="79"/>
      <c r="C286" s="95" t="s">
        <v>318</v>
      </c>
      <c r="D286" s="201"/>
      <c r="E286" s="2" t="s">
        <v>317</v>
      </c>
      <c r="F286" s="10">
        <v>2613</v>
      </c>
      <c r="G286" s="10">
        <v>89</v>
      </c>
      <c r="H286" s="10">
        <v>2612</v>
      </c>
      <c r="I286" s="10">
        <v>87</v>
      </c>
      <c r="J286" s="10">
        <v>2613</v>
      </c>
      <c r="K286" s="10">
        <v>89</v>
      </c>
      <c r="L286" s="10">
        <v>2613</v>
      </c>
      <c r="M286" s="10">
        <v>77</v>
      </c>
      <c r="N286" s="94">
        <v>2612</v>
      </c>
      <c r="O286" s="93">
        <v>81</v>
      </c>
    </row>
    <row r="287" spans="1:15" ht="12.75" customHeight="1" x14ac:dyDescent="0.2">
      <c r="A287" s="107"/>
      <c r="B287" s="79"/>
      <c r="C287" s="95" t="s">
        <v>316</v>
      </c>
      <c r="D287" s="201"/>
      <c r="E287" s="2" t="s">
        <v>315</v>
      </c>
      <c r="F287" s="10">
        <v>2310</v>
      </c>
      <c r="G287" s="10">
        <v>88</v>
      </c>
      <c r="H287" s="10">
        <v>2310</v>
      </c>
      <c r="I287" s="10">
        <v>86</v>
      </c>
      <c r="J287" s="10">
        <v>2310</v>
      </c>
      <c r="K287" s="10">
        <v>87</v>
      </c>
      <c r="L287" s="10">
        <v>2310</v>
      </c>
      <c r="M287" s="10">
        <v>81</v>
      </c>
      <c r="N287" s="94">
        <v>2310</v>
      </c>
      <c r="O287" s="93">
        <v>78</v>
      </c>
    </row>
    <row r="288" spans="1:15" ht="12.75" customHeight="1" x14ac:dyDescent="0.2">
      <c r="A288" s="107"/>
      <c r="B288" s="79"/>
      <c r="C288" s="95" t="s">
        <v>314</v>
      </c>
      <c r="D288" s="201"/>
      <c r="E288" s="2" t="s">
        <v>313</v>
      </c>
      <c r="F288" s="10">
        <v>2487</v>
      </c>
      <c r="G288" s="10">
        <v>88</v>
      </c>
      <c r="H288" s="10">
        <v>2487</v>
      </c>
      <c r="I288" s="10">
        <v>86</v>
      </c>
      <c r="J288" s="10">
        <v>2487</v>
      </c>
      <c r="K288" s="10">
        <v>88</v>
      </c>
      <c r="L288" s="10">
        <v>2487</v>
      </c>
      <c r="M288" s="10">
        <v>78</v>
      </c>
      <c r="N288" s="94">
        <v>2487</v>
      </c>
      <c r="O288" s="93">
        <v>79</v>
      </c>
    </row>
    <row r="289" spans="1:15" ht="12.75" customHeight="1" x14ac:dyDescent="0.2">
      <c r="A289" s="107"/>
      <c r="B289" s="79"/>
      <c r="C289" s="95" t="s">
        <v>312</v>
      </c>
      <c r="D289" s="201"/>
      <c r="E289" s="2" t="s">
        <v>311</v>
      </c>
      <c r="F289" s="10">
        <v>2928</v>
      </c>
      <c r="G289" s="10">
        <v>88</v>
      </c>
      <c r="H289" s="10">
        <v>2928</v>
      </c>
      <c r="I289" s="10">
        <v>85</v>
      </c>
      <c r="J289" s="10">
        <v>2928</v>
      </c>
      <c r="K289" s="10">
        <v>88</v>
      </c>
      <c r="L289" s="10">
        <v>2928</v>
      </c>
      <c r="M289" s="10">
        <v>79</v>
      </c>
      <c r="N289" s="94">
        <v>2928</v>
      </c>
      <c r="O289" s="93">
        <v>78</v>
      </c>
    </row>
    <row r="290" spans="1:15" ht="12.75" customHeight="1" x14ac:dyDescent="0.2">
      <c r="A290" s="107"/>
      <c r="B290" s="79"/>
      <c r="C290" s="95" t="s">
        <v>310</v>
      </c>
      <c r="D290" s="201"/>
      <c r="E290" s="2" t="s">
        <v>309</v>
      </c>
      <c r="F290" s="10">
        <v>2540</v>
      </c>
      <c r="G290" s="10">
        <v>87</v>
      </c>
      <c r="H290" s="10">
        <v>2539</v>
      </c>
      <c r="I290" s="10">
        <v>85</v>
      </c>
      <c r="J290" s="10">
        <v>2540</v>
      </c>
      <c r="K290" s="10">
        <v>85</v>
      </c>
      <c r="L290" s="10">
        <v>2540</v>
      </c>
      <c r="M290" s="10">
        <v>77</v>
      </c>
      <c r="N290" s="94">
        <v>2539</v>
      </c>
      <c r="O290" s="93">
        <v>77</v>
      </c>
    </row>
    <row r="291" spans="1:15" ht="12.75" customHeight="1" x14ac:dyDescent="0.2">
      <c r="A291" s="107"/>
      <c r="B291" s="79"/>
      <c r="C291" s="95" t="s">
        <v>308</v>
      </c>
      <c r="D291" s="201"/>
      <c r="E291" s="2" t="s">
        <v>307</v>
      </c>
      <c r="F291" s="10">
        <v>1412</v>
      </c>
      <c r="G291" s="10">
        <v>91</v>
      </c>
      <c r="H291" s="10">
        <v>1412</v>
      </c>
      <c r="I291" s="10">
        <v>88</v>
      </c>
      <c r="J291" s="10">
        <v>1412</v>
      </c>
      <c r="K291" s="10">
        <v>90</v>
      </c>
      <c r="L291" s="10">
        <v>1412</v>
      </c>
      <c r="M291" s="10">
        <v>82</v>
      </c>
      <c r="N291" s="94">
        <v>1412</v>
      </c>
      <c r="O291" s="93">
        <v>82</v>
      </c>
    </row>
    <row r="292" spans="1:15" ht="12.75" customHeight="1" x14ac:dyDescent="0.2">
      <c r="A292" s="107"/>
      <c r="B292" s="79"/>
      <c r="C292" s="95" t="s">
        <v>306</v>
      </c>
      <c r="D292" s="201"/>
      <c r="E292" s="2" t="s">
        <v>305</v>
      </c>
      <c r="F292" s="10">
        <v>1747</v>
      </c>
      <c r="G292" s="10">
        <v>90</v>
      </c>
      <c r="H292" s="10">
        <v>1747</v>
      </c>
      <c r="I292" s="10">
        <v>85</v>
      </c>
      <c r="J292" s="10">
        <v>1747</v>
      </c>
      <c r="K292" s="10">
        <v>86</v>
      </c>
      <c r="L292" s="10">
        <v>1747</v>
      </c>
      <c r="M292" s="10">
        <v>81</v>
      </c>
      <c r="N292" s="94">
        <v>1747</v>
      </c>
      <c r="O292" s="93">
        <v>79</v>
      </c>
    </row>
    <row r="293" spans="1:15" ht="12.75" customHeight="1" x14ac:dyDescent="0.2">
      <c r="A293" s="107"/>
      <c r="B293" s="79"/>
      <c r="C293" s="95" t="s">
        <v>304</v>
      </c>
      <c r="D293" s="201"/>
      <c r="E293" s="2" t="s">
        <v>303</v>
      </c>
      <c r="F293" s="10">
        <v>3329</v>
      </c>
      <c r="G293" s="10">
        <v>87</v>
      </c>
      <c r="H293" s="10">
        <v>3328</v>
      </c>
      <c r="I293" s="10">
        <v>88</v>
      </c>
      <c r="J293" s="10">
        <v>3328</v>
      </c>
      <c r="K293" s="10">
        <v>87</v>
      </c>
      <c r="L293" s="10">
        <v>3329</v>
      </c>
      <c r="M293" s="10">
        <v>81</v>
      </c>
      <c r="N293" s="94">
        <v>3327</v>
      </c>
      <c r="O293" s="93">
        <v>79</v>
      </c>
    </row>
    <row r="294" spans="1:15" ht="12.75" customHeight="1" x14ac:dyDescent="0.2">
      <c r="A294" s="107"/>
      <c r="B294" s="79"/>
      <c r="C294" s="95" t="s">
        <v>302</v>
      </c>
      <c r="D294" s="201"/>
      <c r="E294" s="2" t="s">
        <v>301</v>
      </c>
      <c r="F294" s="10">
        <v>1467</v>
      </c>
      <c r="G294" s="10">
        <v>93</v>
      </c>
      <c r="H294" s="10">
        <v>1467</v>
      </c>
      <c r="I294" s="10">
        <v>91</v>
      </c>
      <c r="J294" s="10">
        <v>1467</v>
      </c>
      <c r="K294" s="10">
        <v>91</v>
      </c>
      <c r="L294" s="10">
        <v>1467</v>
      </c>
      <c r="M294" s="10">
        <v>86</v>
      </c>
      <c r="N294" s="94">
        <v>1467</v>
      </c>
      <c r="O294" s="93">
        <v>86</v>
      </c>
    </row>
    <row r="295" spans="1:15" ht="12.75" customHeight="1" x14ac:dyDescent="0.2">
      <c r="A295" s="107"/>
      <c r="B295" s="79"/>
      <c r="C295" s="95" t="s">
        <v>300</v>
      </c>
      <c r="D295" s="201"/>
      <c r="E295" s="2" t="s">
        <v>299</v>
      </c>
      <c r="F295" s="10">
        <v>1952</v>
      </c>
      <c r="G295" s="10">
        <v>91</v>
      </c>
      <c r="H295" s="10">
        <v>1951</v>
      </c>
      <c r="I295" s="10">
        <v>87</v>
      </c>
      <c r="J295" s="10">
        <v>1952</v>
      </c>
      <c r="K295" s="10">
        <v>91</v>
      </c>
      <c r="L295" s="10">
        <v>1951</v>
      </c>
      <c r="M295" s="10">
        <v>83</v>
      </c>
      <c r="N295" s="94">
        <v>1951</v>
      </c>
      <c r="O295" s="93">
        <v>82</v>
      </c>
    </row>
    <row r="296" spans="1:15" ht="12.75" customHeight="1" x14ac:dyDescent="0.2">
      <c r="A296" s="107"/>
      <c r="B296" s="79"/>
      <c r="C296" s="95" t="s">
        <v>298</v>
      </c>
      <c r="D296" s="201"/>
      <c r="E296" s="2" t="s">
        <v>297</v>
      </c>
      <c r="F296" s="10">
        <v>2883</v>
      </c>
      <c r="G296" s="10">
        <v>84</v>
      </c>
      <c r="H296" s="10">
        <v>2883</v>
      </c>
      <c r="I296" s="10">
        <v>84</v>
      </c>
      <c r="J296" s="10">
        <v>2883</v>
      </c>
      <c r="K296" s="10">
        <v>85</v>
      </c>
      <c r="L296" s="10">
        <v>2883</v>
      </c>
      <c r="M296" s="10">
        <v>78</v>
      </c>
      <c r="N296" s="94">
        <v>2883</v>
      </c>
      <c r="O296" s="93">
        <v>76</v>
      </c>
    </row>
    <row r="297" spans="1:15" ht="12.75" customHeight="1" x14ac:dyDescent="0.2">
      <c r="A297" s="107"/>
      <c r="B297" s="79"/>
      <c r="C297" s="99"/>
      <c r="D297" s="201"/>
      <c r="E297" s="2"/>
      <c r="F297" s="10"/>
      <c r="G297" s="10"/>
      <c r="H297" s="10"/>
      <c r="I297" s="10"/>
      <c r="J297" s="10"/>
      <c r="K297" s="10"/>
      <c r="L297" s="10"/>
      <c r="M297" s="10"/>
      <c r="N297" s="94"/>
      <c r="O297" s="93"/>
    </row>
    <row r="298" spans="1:15" s="47" customFormat="1" ht="12.75" customHeight="1" x14ac:dyDescent="0.2">
      <c r="A298" s="106" t="s">
        <v>22</v>
      </c>
      <c r="B298" s="105" t="s">
        <v>21</v>
      </c>
      <c r="C298" s="28" t="s">
        <v>296</v>
      </c>
      <c r="D298" s="28"/>
      <c r="E298" s="28"/>
      <c r="F298" s="104">
        <v>83510</v>
      </c>
      <c r="G298" s="104">
        <v>87</v>
      </c>
      <c r="H298" s="104">
        <v>83503</v>
      </c>
      <c r="I298" s="104">
        <v>84</v>
      </c>
      <c r="J298" s="104">
        <v>83509</v>
      </c>
      <c r="K298" s="104">
        <v>85</v>
      </c>
      <c r="L298" s="104">
        <v>83486</v>
      </c>
      <c r="M298" s="104">
        <v>74</v>
      </c>
      <c r="N298" s="103">
        <v>83502</v>
      </c>
      <c r="O298" s="102">
        <v>76</v>
      </c>
    </row>
    <row r="299" spans="1:15" ht="12.75" customHeight="1" x14ac:dyDescent="0.2">
      <c r="A299" s="107"/>
      <c r="B299" s="79"/>
      <c r="C299" s="99"/>
      <c r="D299" s="96"/>
      <c r="E299" s="28"/>
      <c r="F299" s="10"/>
      <c r="G299" s="10"/>
      <c r="H299" s="10"/>
      <c r="I299" s="10"/>
      <c r="J299" s="10"/>
      <c r="K299" s="10"/>
      <c r="L299" s="10"/>
      <c r="M299" s="10"/>
      <c r="N299" s="94"/>
      <c r="O299" s="93"/>
    </row>
    <row r="300" spans="1:15" ht="12.75" customHeight="1" x14ac:dyDescent="0.2">
      <c r="A300" s="107"/>
      <c r="B300" s="79"/>
      <c r="C300" s="97" t="s">
        <v>295</v>
      </c>
      <c r="D300" s="96"/>
      <c r="E300" s="28" t="s">
        <v>294</v>
      </c>
      <c r="F300" s="10">
        <v>1079</v>
      </c>
      <c r="G300" s="10">
        <v>88</v>
      </c>
      <c r="H300" s="10">
        <v>1079</v>
      </c>
      <c r="I300" s="10">
        <v>87</v>
      </c>
      <c r="J300" s="10">
        <v>1079</v>
      </c>
      <c r="K300" s="10">
        <v>85</v>
      </c>
      <c r="L300" s="10">
        <v>1075</v>
      </c>
      <c r="M300" s="10">
        <v>74</v>
      </c>
      <c r="N300" s="94">
        <v>1079</v>
      </c>
      <c r="O300" s="93">
        <v>78</v>
      </c>
    </row>
    <row r="301" spans="1:15" ht="12.75" customHeight="1" x14ac:dyDescent="0.2">
      <c r="A301" s="107"/>
      <c r="B301" s="79"/>
      <c r="C301" s="97" t="s">
        <v>293</v>
      </c>
      <c r="D301" s="96"/>
      <c r="E301" s="28" t="s">
        <v>292</v>
      </c>
      <c r="F301" s="10">
        <v>2212</v>
      </c>
      <c r="G301" s="10">
        <v>89</v>
      </c>
      <c r="H301" s="10">
        <v>2212</v>
      </c>
      <c r="I301" s="10">
        <v>85</v>
      </c>
      <c r="J301" s="10">
        <v>2212</v>
      </c>
      <c r="K301" s="10">
        <v>87</v>
      </c>
      <c r="L301" s="10">
        <v>2212</v>
      </c>
      <c r="M301" s="10">
        <v>75</v>
      </c>
      <c r="N301" s="94">
        <v>2212</v>
      </c>
      <c r="O301" s="93">
        <v>79</v>
      </c>
    </row>
    <row r="302" spans="1:15" ht="12.75" customHeight="1" x14ac:dyDescent="0.2">
      <c r="A302" s="107"/>
      <c r="B302" s="79"/>
      <c r="C302" s="97" t="s">
        <v>291</v>
      </c>
      <c r="D302" s="96"/>
      <c r="E302" s="28" t="s">
        <v>290</v>
      </c>
      <c r="F302" s="10">
        <v>1152</v>
      </c>
      <c r="G302" s="10">
        <v>84</v>
      </c>
      <c r="H302" s="10">
        <v>1152</v>
      </c>
      <c r="I302" s="10">
        <v>83</v>
      </c>
      <c r="J302" s="10">
        <v>1152</v>
      </c>
      <c r="K302" s="10">
        <v>82</v>
      </c>
      <c r="L302" s="10">
        <v>1152</v>
      </c>
      <c r="M302" s="10">
        <v>68</v>
      </c>
      <c r="N302" s="94">
        <v>1152</v>
      </c>
      <c r="O302" s="93">
        <v>72</v>
      </c>
    </row>
    <row r="303" spans="1:15" ht="12.75" customHeight="1" x14ac:dyDescent="0.2">
      <c r="A303" s="107"/>
      <c r="B303" s="79"/>
      <c r="C303" s="97" t="s">
        <v>289</v>
      </c>
      <c r="D303" s="96"/>
      <c r="E303" s="28" t="s">
        <v>288</v>
      </c>
      <c r="F303" s="10">
        <v>2955</v>
      </c>
      <c r="G303" s="10">
        <v>82</v>
      </c>
      <c r="H303" s="10">
        <v>2955</v>
      </c>
      <c r="I303" s="10">
        <v>81</v>
      </c>
      <c r="J303" s="10">
        <v>2955</v>
      </c>
      <c r="K303" s="10">
        <v>80</v>
      </c>
      <c r="L303" s="10">
        <v>2955</v>
      </c>
      <c r="M303" s="10">
        <v>67</v>
      </c>
      <c r="N303" s="94">
        <v>2955</v>
      </c>
      <c r="O303" s="93">
        <v>71</v>
      </c>
    </row>
    <row r="304" spans="1:15" ht="12.75" customHeight="1" x14ac:dyDescent="0.2">
      <c r="A304" s="107"/>
      <c r="B304" s="79"/>
      <c r="C304" s="97" t="s">
        <v>287</v>
      </c>
      <c r="D304" s="96"/>
      <c r="E304" s="28" t="s">
        <v>286</v>
      </c>
      <c r="F304" s="10">
        <v>2994</v>
      </c>
      <c r="G304" s="10">
        <v>87</v>
      </c>
      <c r="H304" s="10">
        <v>2993</v>
      </c>
      <c r="I304" s="10">
        <v>85</v>
      </c>
      <c r="J304" s="10">
        <v>2994</v>
      </c>
      <c r="K304" s="10">
        <v>87</v>
      </c>
      <c r="L304" s="10">
        <v>2994</v>
      </c>
      <c r="M304" s="10">
        <v>76</v>
      </c>
      <c r="N304" s="94">
        <v>2993</v>
      </c>
      <c r="O304" s="93">
        <v>78</v>
      </c>
    </row>
    <row r="305" spans="1:15" ht="12.75" customHeight="1" x14ac:dyDescent="0.2">
      <c r="A305" s="107"/>
      <c r="B305" s="79"/>
      <c r="C305" s="97" t="s">
        <v>285</v>
      </c>
      <c r="D305" s="96"/>
      <c r="E305" s="28" t="s">
        <v>284</v>
      </c>
      <c r="F305" s="10">
        <v>1859</v>
      </c>
      <c r="G305" s="10">
        <v>82</v>
      </c>
      <c r="H305" s="10">
        <v>1857</v>
      </c>
      <c r="I305" s="10">
        <v>78</v>
      </c>
      <c r="J305" s="10">
        <v>1859</v>
      </c>
      <c r="K305" s="10">
        <v>82</v>
      </c>
      <c r="L305" s="10">
        <v>1859</v>
      </c>
      <c r="M305" s="10">
        <v>68</v>
      </c>
      <c r="N305" s="94">
        <v>1857</v>
      </c>
      <c r="O305" s="93">
        <v>70</v>
      </c>
    </row>
    <row r="306" spans="1:15" ht="12.75" customHeight="1" x14ac:dyDescent="0.2">
      <c r="A306" s="107"/>
      <c r="B306" s="79"/>
      <c r="C306" s="97" t="s">
        <v>283</v>
      </c>
      <c r="D306" s="96"/>
      <c r="E306" s="28" t="s">
        <v>282</v>
      </c>
      <c r="F306" s="10">
        <v>1437</v>
      </c>
      <c r="G306" s="10">
        <v>84</v>
      </c>
      <c r="H306" s="10">
        <v>1437</v>
      </c>
      <c r="I306" s="10">
        <v>78</v>
      </c>
      <c r="J306" s="10">
        <v>1437</v>
      </c>
      <c r="K306" s="10">
        <v>80</v>
      </c>
      <c r="L306" s="10">
        <v>1437</v>
      </c>
      <c r="M306" s="10">
        <v>74</v>
      </c>
      <c r="N306" s="94">
        <v>1437</v>
      </c>
      <c r="O306" s="93">
        <v>70</v>
      </c>
    </row>
    <row r="307" spans="1:15" ht="12.75" customHeight="1" x14ac:dyDescent="0.2">
      <c r="A307" s="107"/>
      <c r="B307" s="79"/>
      <c r="C307" s="97" t="s">
        <v>281</v>
      </c>
      <c r="D307" s="96"/>
      <c r="E307" s="28" t="s">
        <v>280</v>
      </c>
      <c r="F307" s="10">
        <v>1766</v>
      </c>
      <c r="G307" s="10">
        <v>86</v>
      </c>
      <c r="H307" s="10">
        <v>1766</v>
      </c>
      <c r="I307" s="10">
        <v>83</v>
      </c>
      <c r="J307" s="10">
        <v>1766</v>
      </c>
      <c r="K307" s="10">
        <v>83</v>
      </c>
      <c r="L307" s="10">
        <v>1766</v>
      </c>
      <c r="M307" s="10">
        <v>75</v>
      </c>
      <c r="N307" s="94">
        <v>1766</v>
      </c>
      <c r="O307" s="93">
        <v>75</v>
      </c>
    </row>
    <row r="308" spans="1:15" ht="12.75" customHeight="1" x14ac:dyDescent="0.2">
      <c r="A308" s="107"/>
      <c r="B308" s="79"/>
      <c r="C308" s="97" t="s">
        <v>279</v>
      </c>
      <c r="D308" s="96"/>
      <c r="E308" s="28" t="s">
        <v>278</v>
      </c>
      <c r="F308" s="10">
        <v>2114</v>
      </c>
      <c r="G308" s="10">
        <v>86</v>
      </c>
      <c r="H308" s="10">
        <v>2114</v>
      </c>
      <c r="I308" s="10">
        <v>83</v>
      </c>
      <c r="J308" s="10">
        <v>2114</v>
      </c>
      <c r="K308" s="10">
        <v>85</v>
      </c>
      <c r="L308" s="10">
        <v>2114</v>
      </c>
      <c r="M308" s="10">
        <v>71</v>
      </c>
      <c r="N308" s="94">
        <v>2114</v>
      </c>
      <c r="O308" s="93">
        <v>77</v>
      </c>
    </row>
    <row r="309" spans="1:15" ht="12.75" customHeight="1" x14ac:dyDescent="0.2">
      <c r="A309" s="107"/>
      <c r="B309" s="79"/>
      <c r="C309" s="97" t="s">
        <v>277</v>
      </c>
      <c r="D309" s="96"/>
      <c r="E309" s="28" t="s">
        <v>276</v>
      </c>
      <c r="F309" s="10">
        <v>1528</v>
      </c>
      <c r="G309" s="10">
        <v>88</v>
      </c>
      <c r="H309" s="10">
        <v>1528</v>
      </c>
      <c r="I309" s="10">
        <v>86</v>
      </c>
      <c r="J309" s="10">
        <v>1528</v>
      </c>
      <c r="K309" s="10">
        <v>85</v>
      </c>
      <c r="L309" s="10">
        <v>1527</v>
      </c>
      <c r="M309" s="10">
        <v>75</v>
      </c>
      <c r="N309" s="94">
        <v>1528</v>
      </c>
      <c r="O309" s="93">
        <v>77</v>
      </c>
    </row>
    <row r="310" spans="1:15" ht="12.75" customHeight="1" x14ac:dyDescent="0.2">
      <c r="A310" s="107"/>
      <c r="B310" s="79"/>
      <c r="C310" s="97" t="s">
        <v>275</v>
      </c>
      <c r="D310" s="96"/>
      <c r="E310" s="28" t="s">
        <v>274</v>
      </c>
      <c r="F310" s="10">
        <v>1273</v>
      </c>
      <c r="G310" s="10">
        <v>90</v>
      </c>
      <c r="H310" s="10">
        <v>1273</v>
      </c>
      <c r="I310" s="10">
        <v>85</v>
      </c>
      <c r="J310" s="10">
        <v>1273</v>
      </c>
      <c r="K310" s="10">
        <v>88</v>
      </c>
      <c r="L310" s="10">
        <v>1273</v>
      </c>
      <c r="M310" s="10">
        <v>80</v>
      </c>
      <c r="N310" s="94">
        <v>1273</v>
      </c>
      <c r="O310" s="93">
        <v>80</v>
      </c>
    </row>
    <row r="311" spans="1:15" ht="12.75" customHeight="1" x14ac:dyDescent="0.2">
      <c r="A311" s="107"/>
      <c r="B311" s="79"/>
      <c r="C311" s="97" t="s">
        <v>273</v>
      </c>
      <c r="D311" s="96"/>
      <c r="E311" s="28" t="s">
        <v>272</v>
      </c>
      <c r="F311" s="10">
        <v>1690</v>
      </c>
      <c r="G311" s="10">
        <v>90</v>
      </c>
      <c r="H311" s="10">
        <v>1690</v>
      </c>
      <c r="I311" s="10">
        <v>88</v>
      </c>
      <c r="J311" s="10">
        <v>1690</v>
      </c>
      <c r="K311" s="10">
        <v>89</v>
      </c>
      <c r="L311" s="10">
        <v>1672</v>
      </c>
      <c r="M311" s="10">
        <v>81</v>
      </c>
      <c r="N311" s="94">
        <v>1690</v>
      </c>
      <c r="O311" s="93">
        <v>81</v>
      </c>
    </row>
    <row r="312" spans="1:15" ht="12.75" customHeight="1" x14ac:dyDescent="0.2">
      <c r="A312" s="107"/>
      <c r="B312" s="79"/>
      <c r="C312" s="98"/>
      <c r="D312" s="201"/>
      <c r="E312" s="2"/>
      <c r="F312" s="10"/>
      <c r="G312" s="10"/>
      <c r="H312" s="10"/>
      <c r="I312" s="10"/>
      <c r="J312" s="10"/>
      <c r="K312" s="10"/>
      <c r="L312" s="10"/>
      <c r="M312" s="10"/>
      <c r="N312" s="94"/>
      <c r="O312" s="93"/>
    </row>
    <row r="313" spans="1:15" ht="12.75" customHeight="1" x14ac:dyDescent="0.2">
      <c r="A313" s="107"/>
      <c r="B313" s="79"/>
      <c r="C313" s="97" t="s">
        <v>271</v>
      </c>
      <c r="D313" s="96"/>
      <c r="E313" s="28" t="s">
        <v>270</v>
      </c>
      <c r="F313" s="10"/>
      <c r="G313" s="10"/>
      <c r="H313" s="10"/>
      <c r="I313" s="10"/>
      <c r="J313" s="10"/>
      <c r="K313" s="10"/>
      <c r="L313" s="10"/>
      <c r="M313" s="10"/>
      <c r="N313" s="94"/>
      <c r="O313" s="93"/>
    </row>
    <row r="314" spans="1:15" ht="12.75" customHeight="1" x14ac:dyDescent="0.2">
      <c r="A314" s="107"/>
      <c r="B314" s="79"/>
      <c r="C314" s="95" t="s">
        <v>269</v>
      </c>
      <c r="D314" s="201"/>
      <c r="E314" s="2" t="s">
        <v>268</v>
      </c>
      <c r="F314" s="10">
        <v>1898</v>
      </c>
      <c r="G314" s="10">
        <v>89</v>
      </c>
      <c r="H314" s="10">
        <v>1898</v>
      </c>
      <c r="I314" s="10">
        <v>86</v>
      </c>
      <c r="J314" s="10">
        <v>1898</v>
      </c>
      <c r="K314" s="10">
        <v>86</v>
      </c>
      <c r="L314" s="10">
        <v>1898</v>
      </c>
      <c r="M314" s="10">
        <v>78</v>
      </c>
      <c r="N314" s="94">
        <v>1898</v>
      </c>
      <c r="O314" s="93">
        <v>79</v>
      </c>
    </row>
    <row r="315" spans="1:15" ht="12.75" customHeight="1" x14ac:dyDescent="0.2">
      <c r="A315" s="107"/>
      <c r="B315" s="79"/>
      <c r="C315" s="95" t="s">
        <v>267</v>
      </c>
      <c r="D315" s="201"/>
      <c r="E315" s="2" t="s">
        <v>266</v>
      </c>
      <c r="F315" s="10">
        <v>873</v>
      </c>
      <c r="G315" s="10">
        <v>93</v>
      </c>
      <c r="H315" s="10">
        <v>873</v>
      </c>
      <c r="I315" s="10">
        <v>87</v>
      </c>
      <c r="J315" s="10">
        <v>873</v>
      </c>
      <c r="K315" s="10">
        <v>91</v>
      </c>
      <c r="L315" s="10">
        <v>873</v>
      </c>
      <c r="M315" s="10">
        <v>85</v>
      </c>
      <c r="N315" s="94">
        <v>873</v>
      </c>
      <c r="O315" s="93">
        <v>83</v>
      </c>
    </row>
    <row r="316" spans="1:15" ht="12.75" customHeight="1" x14ac:dyDescent="0.2">
      <c r="A316" s="107"/>
      <c r="B316" s="79"/>
      <c r="C316" s="95" t="s">
        <v>265</v>
      </c>
      <c r="D316" s="201"/>
      <c r="E316" s="2" t="s">
        <v>264</v>
      </c>
      <c r="F316" s="10">
        <v>576</v>
      </c>
      <c r="G316" s="10">
        <v>89</v>
      </c>
      <c r="H316" s="10">
        <v>576</v>
      </c>
      <c r="I316" s="10">
        <v>86</v>
      </c>
      <c r="J316" s="10">
        <v>576</v>
      </c>
      <c r="K316" s="10">
        <v>87</v>
      </c>
      <c r="L316" s="10">
        <v>576</v>
      </c>
      <c r="M316" s="10">
        <v>80</v>
      </c>
      <c r="N316" s="94">
        <v>576</v>
      </c>
      <c r="O316" s="93">
        <v>79</v>
      </c>
    </row>
    <row r="317" spans="1:15" ht="12.75" customHeight="1" x14ac:dyDescent="0.2">
      <c r="A317" s="107"/>
      <c r="B317" s="79"/>
      <c r="C317" s="95" t="s">
        <v>263</v>
      </c>
      <c r="D317" s="201"/>
      <c r="E317" s="2" t="s">
        <v>262</v>
      </c>
      <c r="F317" s="10">
        <v>1875</v>
      </c>
      <c r="G317" s="10">
        <v>90</v>
      </c>
      <c r="H317" s="10">
        <v>1875</v>
      </c>
      <c r="I317" s="10">
        <v>86</v>
      </c>
      <c r="J317" s="10">
        <v>1875</v>
      </c>
      <c r="K317" s="10">
        <v>87</v>
      </c>
      <c r="L317" s="10">
        <v>1874</v>
      </c>
      <c r="M317" s="10">
        <v>81</v>
      </c>
      <c r="N317" s="94">
        <v>1875</v>
      </c>
      <c r="O317" s="93">
        <v>80</v>
      </c>
    </row>
    <row r="318" spans="1:15" ht="12.75" customHeight="1" x14ac:dyDescent="0.2">
      <c r="A318" s="107"/>
      <c r="B318" s="79"/>
      <c r="C318" s="95"/>
      <c r="D318" s="201"/>
      <c r="E318" s="2"/>
      <c r="F318" s="10"/>
      <c r="G318" s="10"/>
      <c r="H318" s="10"/>
      <c r="I318" s="10"/>
      <c r="J318" s="10"/>
      <c r="K318" s="10"/>
      <c r="L318" s="10"/>
      <c r="M318" s="10"/>
      <c r="N318" s="94"/>
      <c r="O318" s="93"/>
    </row>
    <row r="319" spans="1:15" ht="12.75" customHeight="1" x14ac:dyDescent="0.2">
      <c r="A319" s="107"/>
      <c r="B319" s="79"/>
      <c r="C319" s="97" t="s">
        <v>261</v>
      </c>
      <c r="D319" s="96"/>
      <c r="E319" s="28" t="s">
        <v>260</v>
      </c>
      <c r="F319" s="10"/>
      <c r="G319" s="10"/>
      <c r="H319" s="10"/>
      <c r="I319" s="10"/>
      <c r="J319" s="10"/>
      <c r="K319" s="10"/>
      <c r="L319" s="10"/>
      <c r="M319" s="10"/>
      <c r="N319" s="94"/>
      <c r="O319" s="93"/>
    </row>
    <row r="320" spans="1:15" ht="12.75" customHeight="1" x14ac:dyDescent="0.2">
      <c r="A320" s="107"/>
      <c r="B320" s="79"/>
      <c r="C320" s="95" t="s">
        <v>259</v>
      </c>
      <c r="D320" s="201"/>
      <c r="E320" s="2" t="s">
        <v>258</v>
      </c>
      <c r="F320" s="10">
        <v>909</v>
      </c>
      <c r="G320" s="10">
        <v>83</v>
      </c>
      <c r="H320" s="10">
        <v>908</v>
      </c>
      <c r="I320" s="10">
        <v>81</v>
      </c>
      <c r="J320" s="10">
        <v>909</v>
      </c>
      <c r="K320" s="10">
        <v>79</v>
      </c>
      <c r="L320" s="10">
        <v>909</v>
      </c>
      <c r="M320" s="10">
        <v>68</v>
      </c>
      <c r="N320" s="94">
        <v>908</v>
      </c>
      <c r="O320" s="93">
        <v>70</v>
      </c>
    </row>
    <row r="321" spans="1:15" ht="12.75" customHeight="1" x14ac:dyDescent="0.2">
      <c r="A321" s="107"/>
      <c r="B321" s="79"/>
      <c r="C321" s="95" t="s">
        <v>257</v>
      </c>
      <c r="D321" s="201"/>
      <c r="E321" s="2" t="s">
        <v>256</v>
      </c>
      <c r="F321" s="10">
        <v>891</v>
      </c>
      <c r="G321" s="10">
        <v>82</v>
      </c>
      <c r="H321" s="10">
        <v>891</v>
      </c>
      <c r="I321" s="10">
        <v>79</v>
      </c>
      <c r="J321" s="10">
        <v>891</v>
      </c>
      <c r="K321" s="10">
        <v>82</v>
      </c>
      <c r="L321" s="10">
        <v>891</v>
      </c>
      <c r="M321" s="10">
        <v>66</v>
      </c>
      <c r="N321" s="94">
        <v>891</v>
      </c>
      <c r="O321" s="93">
        <v>69</v>
      </c>
    </row>
    <row r="322" spans="1:15" ht="12.75" customHeight="1" x14ac:dyDescent="0.2">
      <c r="A322" s="107"/>
      <c r="B322" s="79"/>
      <c r="C322" s="95" t="s">
        <v>255</v>
      </c>
      <c r="D322" s="201"/>
      <c r="E322" s="2" t="s">
        <v>254</v>
      </c>
      <c r="F322" s="10">
        <v>912</v>
      </c>
      <c r="G322" s="10">
        <v>88</v>
      </c>
      <c r="H322" s="10">
        <v>912</v>
      </c>
      <c r="I322" s="10">
        <v>82</v>
      </c>
      <c r="J322" s="10">
        <v>912</v>
      </c>
      <c r="K322" s="10">
        <v>84</v>
      </c>
      <c r="L322" s="10">
        <v>912</v>
      </c>
      <c r="M322" s="10">
        <v>73</v>
      </c>
      <c r="N322" s="94">
        <v>912</v>
      </c>
      <c r="O322" s="93">
        <v>73</v>
      </c>
    </row>
    <row r="323" spans="1:15" ht="12.75" customHeight="1" x14ac:dyDescent="0.2">
      <c r="A323" s="107"/>
      <c r="B323" s="79"/>
      <c r="C323" s="95" t="s">
        <v>253</v>
      </c>
      <c r="D323" s="201"/>
      <c r="E323" s="2" t="s">
        <v>252</v>
      </c>
      <c r="F323" s="10">
        <v>750</v>
      </c>
      <c r="G323" s="10">
        <v>86</v>
      </c>
      <c r="H323" s="10">
        <v>750</v>
      </c>
      <c r="I323" s="10">
        <v>82</v>
      </c>
      <c r="J323" s="10">
        <v>750</v>
      </c>
      <c r="K323" s="10">
        <v>83</v>
      </c>
      <c r="L323" s="10">
        <v>750</v>
      </c>
      <c r="M323" s="10">
        <v>68</v>
      </c>
      <c r="N323" s="94">
        <v>750</v>
      </c>
      <c r="O323" s="93">
        <v>73</v>
      </c>
    </row>
    <row r="324" spans="1:15" ht="12.75" customHeight="1" x14ac:dyDescent="0.2">
      <c r="A324" s="107"/>
      <c r="B324" s="79"/>
      <c r="C324" s="95" t="s">
        <v>251</v>
      </c>
      <c r="D324" s="201"/>
      <c r="E324" s="2" t="s">
        <v>250</v>
      </c>
      <c r="F324" s="10">
        <v>1345</v>
      </c>
      <c r="G324" s="10">
        <v>88</v>
      </c>
      <c r="H324" s="10">
        <v>1345</v>
      </c>
      <c r="I324" s="10">
        <v>83</v>
      </c>
      <c r="J324" s="10">
        <v>1345</v>
      </c>
      <c r="K324" s="10">
        <v>82</v>
      </c>
      <c r="L324" s="10">
        <v>1345</v>
      </c>
      <c r="M324" s="10">
        <v>74</v>
      </c>
      <c r="N324" s="94">
        <v>1345</v>
      </c>
      <c r="O324" s="93">
        <v>73</v>
      </c>
    </row>
    <row r="325" spans="1:15" ht="12.75" customHeight="1" x14ac:dyDescent="0.2">
      <c r="A325" s="107"/>
      <c r="B325" s="79"/>
      <c r="C325" s="95"/>
      <c r="D325" s="201"/>
      <c r="E325" s="2"/>
      <c r="F325" s="10"/>
      <c r="G325" s="10"/>
      <c r="H325" s="10"/>
      <c r="I325" s="10"/>
      <c r="J325" s="10"/>
      <c r="K325" s="10"/>
      <c r="L325" s="10"/>
      <c r="M325" s="10"/>
      <c r="N325" s="94"/>
      <c r="O325" s="93"/>
    </row>
    <row r="326" spans="1:15" ht="12.75" customHeight="1" x14ac:dyDescent="0.2">
      <c r="A326" s="107"/>
      <c r="B326" s="79"/>
      <c r="C326" s="97" t="s">
        <v>249</v>
      </c>
      <c r="D326" s="96"/>
      <c r="E326" s="28" t="s">
        <v>248</v>
      </c>
      <c r="F326" s="10"/>
      <c r="G326" s="10"/>
      <c r="H326" s="10"/>
      <c r="I326" s="10"/>
      <c r="J326" s="10"/>
      <c r="K326" s="10"/>
      <c r="L326" s="10"/>
      <c r="M326" s="10"/>
      <c r="N326" s="94"/>
      <c r="O326" s="93"/>
    </row>
    <row r="327" spans="1:15" ht="12.75" customHeight="1" x14ac:dyDescent="0.2">
      <c r="A327" s="107"/>
      <c r="B327" s="79"/>
      <c r="C327" s="95" t="s">
        <v>247</v>
      </c>
      <c r="D327" s="201"/>
      <c r="E327" s="2" t="s">
        <v>246</v>
      </c>
      <c r="F327" s="10">
        <v>1757</v>
      </c>
      <c r="G327" s="10">
        <v>89</v>
      </c>
      <c r="H327" s="10">
        <v>1756</v>
      </c>
      <c r="I327" s="10">
        <v>85</v>
      </c>
      <c r="J327" s="10">
        <v>1757</v>
      </c>
      <c r="K327" s="10">
        <v>88</v>
      </c>
      <c r="L327" s="10">
        <v>1757</v>
      </c>
      <c r="M327" s="10">
        <v>76</v>
      </c>
      <c r="N327" s="94">
        <v>1756</v>
      </c>
      <c r="O327" s="93">
        <v>79</v>
      </c>
    </row>
    <row r="328" spans="1:15" ht="12.75" customHeight="1" x14ac:dyDescent="0.2">
      <c r="A328" s="107"/>
      <c r="B328" s="79"/>
      <c r="C328" s="95" t="s">
        <v>245</v>
      </c>
      <c r="D328" s="201"/>
      <c r="E328" s="2" t="s">
        <v>244</v>
      </c>
      <c r="F328" s="10">
        <v>1151</v>
      </c>
      <c r="G328" s="10">
        <v>90</v>
      </c>
      <c r="H328" s="10">
        <v>1151</v>
      </c>
      <c r="I328" s="10">
        <v>87</v>
      </c>
      <c r="J328" s="10">
        <v>1151</v>
      </c>
      <c r="K328" s="10">
        <v>88</v>
      </c>
      <c r="L328" s="10">
        <v>1151</v>
      </c>
      <c r="M328" s="10">
        <v>77</v>
      </c>
      <c r="N328" s="94">
        <v>1151</v>
      </c>
      <c r="O328" s="93">
        <v>80</v>
      </c>
    </row>
    <row r="329" spans="1:15" ht="12.75" customHeight="1" x14ac:dyDescent="0.2">
      <c r="A329" s="107"/>
      <c r="B329" s="79"/>
      <c r="C329" s="95" t="s">
        <v>243</v>
      </c>
      <c r="D329" s="201"/>
      <c r="E329" s="2" t="s">
        <v>242</v>
      </c>
      <c r="F329" s="10">
        <v>1261</v>
      </c>
      <c r="G329" s="10">
        <v>88</v>
      </c>
      <c r="H329" s="10">
        <v>1261</v>
      </c>
      <c r="I329" s="10">
        <v>84</v>
      </c>
      <c r="J329" s="10">
        <v>1261</v>
      </c>
      <c r="K329" s="10">
        <v>85</v>
      </c>
      <c r="L329" s="10">
        <v>1261</v>
      </c>
      <c r="M329" s="10">
        <v>72</v>
      </c>
      <c r="N329" s="94">
        <v>1261</v>
      </c>
      <c r="O329" s="93">
        <v>76</v>
      </c>
    </row>
    <row r="330" spans="1:15" ht="12.75" customHeight="1" x14ac:dyDescent="0.2">
      <c r="A330" s="107"/>
      <c r="B330" s="79"/>
      <c r="C330" s="95" t="s">
        <v>241</v>
      </c>
      <c r="D330" s="201"/>
      <c r="E330" s="2" t="s">
        <v>240</v>
      </c>
      <c r="F330" s="10">
        <v>1027</v>
      </c>
      <c r="G330" s="10">
        <v>91</v>
      </c>
      <c r="H330" s="10">
        <v>1027</v>
      </c>
      <c r="I330" s="10">
        <v>88</v>
      </c>
      <c r="J330" s="10">
        <v>1027</v>
      </c>
      <c r="K330" s="10">
        <v>90</v>
      </c>
      <c r="L330" s="10">
        <v>1027</v>
      </c>
      <c r="M330" s="10">
        <v>78</v>
      </c>
      <c r="N330" s="94">
        <v>1027</v>
      </c>
      <c r="O330" s="93">
        <v>83</v>
      </c>
    </row>
    <row r="331" spans="1:15" ht="12.75" customHeight="1" x14ac:dyDescent="0.2">
      <c r="A331" s="107"/>
      <c r="B331" s="79"/>
      <c r="C331" s="95" t="s">
        <v>239</v>
      </c>
      <c r="D331" s="201"/>
      <c r="E331" s="2" t="s">
        <v>238</v>
      </c>
      <c r="F331" s="10">
        <v>795</v>
      </c>
      <c r="G331" s="10">
        <v>84</v>
      </c>
      <c r="H331" s="10">
        <v>795</v>
      </c>
      <c r="I331" s="10">
        <v>78</v>
      </c>
      <c r="J331" s="10">
        <v>795</v>
      </c>
      <c r="K331" s="10">
        <v>85</v>
      </c>
      <c r="L331" s="10">
        <v>795</v>
      </c>
      <c r="M331" s="10">
        <v>66</v>
      </c>
      <c r="N331" s="94">
        <v>795</v>
      </c>
      <c r="O331" s="93">
        <v>74</v>
      </c>
    </row>
    <row r="332" spans="1:15" ht="12.75" customHeight="1" x14ac:dyDescent="0.2">
      <c r="A332" s="107"/>
      <c r="B332" s="79"/>
      <c r="C332" s="95" t="s">
        <v>237</v>
      </c>
      <c r="D332" s="201"/>
      <c r="E332" s="2" t="s">
        <v>236</v>
      </c>
      <c r="F332" s="10">
        <v>983</v>
      </c>
      <c r="G332" s="10">
        <v>93</v>
      </c>
      <c r="H332" s="10">
        <v>983</v>
      </c>
      <c r="I332" s="10">
        <v>90</v>
      </c>
      <c r="J332" s="10">
        <v>983</v>
      </c>
      <c r="K332" s="10">
        <v>91</v>
      </c>
      <c r="L332" s="10">
        <v>983</v>
      </c>
      <c r="M332" s="10">
        <v>84</v>
      </c>
      <c r="N332" s="94">
        <v>983</v>
      </c>
      <c r="O332" s="93">
        <v>85</v>
      </c>
    </row>
    <row r="333" spans="1:15" ht="12.75" customHeight="1" x14ac:dyDescent="0.2">
      <c r="A333" s="107"/>
      <c r="B333" s="79"/>
      <c r="C333" s="95" t="s">
        <v>235</v>
      </c>
      <c r="D333" s="201"/>
      <c r="E333" s="2" t="s">
        <v>234</v>
      </c>
      <c r="F333" s="10">
        <v>1143</v>
      </c>
      <c r="G333" s="10">
        <v>82</v>
      </c>
      <c r="H333" s="10">
        <v>1143</v>
      </c>
      <c r="I333" s="10">
        <v>74</v>
      </c>
      <c r="J333" s="10">
        <v>1143</v>
      </c>
      <c r="K333" s="10">
        <v>80</v>
      </c>
      <c r="L333" s="10">
        <v>1143</v>
      </c>
      <c r="M333" s="10">
        <v>66</v>
      </c>
      <c r="N333" s="94">
        <v>1143</v>
      </c>
      <c r="O333" s="93">
        <v>66</v>
      </c>
    </row>
    <row r="334" spans="1:15" ht="12.75" customHeight="1" x14ac:dyDescent="0.2">
      <c r="A334" s="107"/>
      <c r="B334" s="79"/>
      <c r="C334" s="95" t="s">
        <v>233</v>
      </c>
      <c r="D334" s="201"/>
      <c r="E334" s="2" t="s">
        <v>232</v>
      </c>
      <c r="F334" s="10">
        <v>1597</v>
      </c>
      <c r="G334" s="10">
        <v>87</v>
      </c>
      <c r="H334" s="10">
        <v>1597</v>
      </c>
      <c r="I334" s="10">
        <v>81</v>
      </c>
      <c r="J334" s="10">
        <v>1597</v>
      </c>
      <c r="K334" s="10">
        <v>86</v>
      </c>
      <c r="L334" s="10">
        <v>1597</v>
      </c>
      <c r="M334" s="10">
        <v>75</v>
      </c>
      <c r="N334" s="94">
        <v>1597</v>
      </c>
      <c r="O334" s="93">
        <v>75</v>
      </c>
    </row>
    <row r="335" spans="1:15" ht="12.75" customHeight="1" x14ac:dyDescent="0.2">
      <c r="A335" s="107"/>
      <c r="B335" s="79"/>
      <c r="C335" s="95" t="s">
        <v>231</v>
      </c>
      <c r="D335" s="201"/>
      <c r="E335" s="2" t="s">
        <v>230</v>
      </c>
      <c r="F335" s="10">
        <v>911</v>
      </c>
      <c r="G335" s="10">
        <v>87</v>
      </c>
      <c r="H335" s="10">
        <v>911</v>
      </c>
      <c r="I335" s="10">
        <v>84</v>
      </c>
      <c r="J335" s="10">
        <v>911</v>
      </c>
      <c r="K335" s="10">
        <v>85</v>
      </c>
      <c r="L335" s="10">
        <v>911</v>
      </c>
      <c r="M335" s="10">
        <v>73</v>
      </c>
      <c r="N335" s="94">
        <v>911</v>
      </c>
      <c r="O335" s="93">
        <v>77</v>
      </c>
    </row>
    <row r="336" spans="1:15" ht="12.75" customHeight="1" x14ac:dyDescent="0.2">
      <c r="A336" s="107"/>
      <c r="B336" s="79"/>
      <c r="C336" s="95" t="s">
        <v>229</v>
      </c>
      <c r="D336" s="201"/>
      <c r="E336" s="2" t="s">
        <v>228</v>
      </c>
      <c r="F336" s="10">
        <v>1157</v>
      </c>
      <c r="G336" s="10">
        <v>90</v>
      </c>
      <c r="H336" s="10">
        <v>1157</v>
      </c>
      <c r="I336" s="10">
        <v>87</v>
      </c>
      <c r="J336" s="10">
        <v>1157</v>
      </c>
      <c r="K336" s="10">
        <v>89</v>
      </c>
      <c r="L336" s="10">
        <v>1157</v>
      </c>
      <c r="M336" s="10">
        <v>79</v>
      </c>
      <c r="N336" s="94">
        <v>1157</v>
      </c>
      <c r="O336" s="93">
        <v>81</v>
      </c>
    </row>
    <row r="337" spans="1:15" ht="12.75" customHeight="1" x14ac:dyDescent="0.2">
      <c r="A337" s="107"/>
      <c r="B337" s="79"/>
      <c r="C337" s="95" t="s">
        <v>227</v>
      </c>
      <c r="D337" s="201"/>
      <c r="E337" s="2" t="s">
        <v>226</v>
      </c>
      <c r="F337" s="10">
        <v>1077</v>
      </c>
      <c r="G337" s="10">
        <v>88</v>
      </c>
      <c r="H337" s="10">
        <v>1077</v>
      </c>
      <c r="I337" s="10">
        <v>84</v>
      </c>
      <c r="J337" s="10">
        <v>1077</v>
      </c>
      <c r="K337" s="10">
        <v>87</v>
      </c>
      <c r="L337" s="10">
        <v>1077</v>
      </c>
      <c r="M337" s="10">
        <v>76</v>
      </c>
      <c r="N337" s="94">
        <v>1077</v>
      </c>
      <c r="O337" s="93">
        <v>79</v>
      </c>
    </row>
    <row r="338" spans="1:15" ht="12.75" customHeight="1" x14ac:dyDescent="0.2">
      <c r="A338" s="107"/>
      <c r="B338" s="79"/>
      <c r="C338" s="95"/>
      <c r="D338" s="201"/>
      <c r="E338" s="2"/>
      <c r="F338" s="10"/>
      <c r="G338" s="10"/>
      <c r="H338" s="10"/>
      <c r="I338" s="10"/>
      <c r="J338" s="10"/>
      <c r="K338" s="10"/>
      <c r="L338" s="10"/>
      <c r="M338" s="10"/>
      <c r="N338" s="94"/>
      <c r="O338" s="93"/>
    </row>
    <row r="339" spans="1:15" ht="12.75" customHeight="1" x14ac:dyDescent="0.2">
      <c r="A339" s="107"/>
      <c r="B339" s="79"/>
      <c r="C339" s="97" t="s">
        <v>225</v>
      </c>
      <c r="D339" s="96"/>
      <c r="E339" s="28" t="s">
        <v>224</v>
      </c>
      <c r="F339" s="10"/>
      <c r="G339" s="10"/>
      <c r="H339" s="10"/>
      <c r="I339" s="10"/>
      <c r="J339" s="10"/>
      <c r="K339" s="10"/>
      <c r="L339" s="10"/>
      <c r="M339" s="10"/>
      <c r="N339" s="94"/>
      <c r="O339" s="93"/>
    </row>
    <row r="340" spans="1:15" ht="12.75" customHeight="1" x14ac:dyDescent="0.2">
      <c r="A340" s="107"/>
      <c r="B340" s="79"/>
      <c r="C340" s="95" t="s">
        <v>223</v>
      </c>
      <c r="D340" s="201"/>
      <c r="E340" s="2" t="s">
        <v>222</v>
      </c>
      <c r="F340" s="10">
        <v>1398</v>
      </c>
      <c r="G340" s="10">
        <v>84</v>
      </c>
      <c r="H340" s="10">
        <v>1398</v>
      </c>
      <c r="I340" s="10">
        <v>81</v>
      </c>
      <c r="J340" s="10">
        <v>1398</v>
      </c>
      <c r="K340" s="10">
        <v>79</v>
      </c>
      <c r="L340" s="10">
        <v>1398</v>
      </c>
      <c r="M340" s="10">
        <v>69</v>
      </c>
      <c r="N340" s="94">
        <v>1398</v>
      </c>
      <c r="O340" s="93">
        <v>72</v>
      </c>
    </row>
    <row r="341" spans="1:15" ht="12.75" customHeight="1" x14ac:dyDescent="0.2">
      <c r="A341" s="107"/>
      <c r="B341" s="79"/>
      <c r="C341" s="95" t="s">
        <v>221</v>
      </c>
      <c r="D341" s="201"/>
      <c r="E341" s="2" t="s">
        <v>220</v>
      </c>
      <c r="F341" s="10">
        <v>1351</v>
      </c>
      <c r="G341" s="10">
        <v>86</v>
      </c>
      <c r="H341" s="10">
        <v>1351</v>
      </c>
      <c r="I341" s="10">
        <v>85</v>
      </c>
      <c r="J341" s="10">
        <v>1351</v>
      </c>
      <c r="K341" s="10">
        <v>84</v>
      </c>
      <c r="L341" s="10">
        <v>1351</v>
      </c>
      <c r="M341" s="10">
        <v>70</v>
      </c>
      <c r="N341" s="94">
        <v>1351</v>
      </c>
      <c r="O341" s="93">
        <v>75</v>
      </c>
    </row>
    <row r="342" spans="1:15" ht="12.75" customHeight="1" x14ac:dyDescent="0.2">
      <c r="A342" s="107"/>
      <c r="B342" s="79"/>
      <c r="C342" s="95" t="s">
        <v>219</v>
      </c>
      <c r="D342" s="201"/>
      <c r="E342" s="2" t="s">
        <v>218</v>
      </c>
      <c r="F342" s="10">
        <v>1074</v>
      </c>
      <c r="G342" s="10">
        <v>86</v>
      </c>
      <c r="H342" s="10">
        <v>1074</v>
      </c>
      <c r="I342" s="10">
        <v>84</v>
      </c>
      <c r="J342" s="10">
        <v>1074</v>
      </c>
      <c r="K342" s="10">
        <v>88</v>
      </c>
      <c r="L342" s="10">
        <v>1074</v>
      </c>
      <c r="M342" s="10">
        <v>74</v>
      </c>
      <c r="N342" s="94">
        <v>1074</v>
      </c>
      <c r="O342" s="93">
        <v>78</v>
      </c>
    </row>
    <row r="343" spans="1:15" ht="12.75" customHeight="1" x14ac:dyDescent="0.2">
      <c r="A343" s="107"/>
      <c r="B343" s="79"/>
      <c r="C343" s="95" t="s">
        <v>217</v>
      </c>
      <c r="D343" s="201"/>
      <c r="E343" s="2" t="s">
        <v>216</v>
      </c>
      <c r="F343" s="10">
        <v>1066</v>
      </c>
      <c r="G343" s="10">
        <v>87</v>
      </c>
      <c r="H343" s="10">
        <v>1066</v>
      </c>
      <c r="I343" s="10">
        <v>85</v>
      </c>
      <c r="J343" s="10">
        <v>1066</v>
      </c>
      <c r="K343" s="10">
        <v>85</v>
      </c>
      <c r="L343" s="10">
        <v>1066</v>
      </c>
      <c r="M343" s="10">
        <v>71</v>
      </c>
      <c r="N343" s="94">
        <v>1066</v>
      </c>
      <c r="O343" s="93">
        <v>77</v>
      </c>
    </row>
    <row r="344" spans="1:15" ht="12.75" customHeight="1" x14ac:dyDescent="0.2">
      <c r="A344" s="107"/>
      <c r="B344" s="79"/>
      <c r="C344" s="95" t="s">
        <v>215</v>
      </c>
      <c r="D344" s="201"/>
      <c r="E344" s="2" t="s">
        <v>214</v>
      </c>
      <c r="F344" s="10">
        <v>1122</v>
      </c>
      <c r="G344" s="10">
        <v>83</v>
      </c>
      <c r="H344" s="10">
        <v>1122</v>
      </c>
      <c r="I344" s="10">
        <v>80</v>
      </c>
      <c r="J344" s="10">
        <v>1122</v>
      </c>
      <c r="K344" s="10">
        <v>80</v>
      </c>
      <c r="L344" s="10">
        <v>1122</v>
      </c>
      <c r="M344" s="10">
        <v>71</v>
      </c>
      <c r="N344" s="94">
        <v>1122</v>
      </c>
      <c r="O344" s="93">
        <v>71</v>
      </c>
    </row>
    <row r="345" spans="1:15" ht="12.75" customHeight="1" x14ac:dyDescent="0.2">
      <c r="A345" s="107"/>
      <c r="B345" s="79"/>
      <c r="C345" s="95" t="s">
        <v>213</v>
      </c>
      <c r="D345" s="201"/>
      <c r="E345" s="2" t="s">
        <v>212</v>
      </c>
      <c r="F345" s="10">
        <v>1580</v>
      </c>
      <c r="G345" s="10">
        <v>84</v>
      </c>
      <c r="H345" s="10">
        <v>1580</v>
      </c>
      <c r="I345" s="10">
        <v>84</v>
      </c>
      <c r="J345" s="10">
        <v>1580</v>
      </c>
      <c r="K345" s="10">
        <v>81</v>
      </c>
      <c r="L345" s="10">
        <v>1580</v>
      </c>
      <c r="M345" s="10">
        <v>71</v>
      </c>
      <c r="N345" s="94">
        <v>1580</v>
      </c>
      <c r="O345" s="93">
        <v>73</v>
      </c>
    </row>
    <row r="346" spans="1:15" ht="12.75" customHeight="1" x14ac:dyDescent="0.2">
      <c r="A346" s="107"/>
      <c r="B346" s="79"/>
      <c r="C346" s="95" t="s">
        <v>211</v>
      </c>
      <c r="D346" s="201"/>
      <c r="E346" s="2" t="s">
        <v>210</v>
      </c>
      <c r="F346" s="10">
        <v>1070</v>
      </c>
      <c r="G346" s="10">
        <v>88</v>
      </c>
      <c r="H346" s="10">
        <v>1070</v>
      </c>
      <c r="I346" s="10">
        <v>86</v>
      </c>
      <c r="J346" s="10">
        <v>1070</v>
      </c>
      <c r="K346" s="10">
        <v>87</v>
      </c>
      <c r="L346" s="10">
        <v>1070</v>
      </c>
      <c r="M346" s="10">
        <v>74</v>
      </c>
      <c r="N346" s="94">
        <v>1070</v>
      </c>
      <c r="O346" s="93">
        <v>77</v>
      </c>
    </row>
    <row r="347" spans="1:15" ht="12.75" customHeight="1" x14ac:dyDescent="0.2">
      <c r="A347" s="107"/>
      <c r="B347" s="79"/>
      <c r="C347" s="95" t="s">
        <v>209</v>
      </c>
      <c r="D347" s="201"/>
      <c r="E347" s="2" t="s">
        <v>208</v>
      </c>
      <c r="F347" s="10">
        <v>1051</v>
      </c>
      <c r="G347" s="10">
        <v>86</v>
      </c>
      <c r="H347" s="10">
        <v>1051</v>
      </c>
      <c r="I347" s="10">
        <v>83</v>
      </c>
      <c r="J347" s="10">
        <v>1051</v>
      </c>
      <c r="K347" s="10">
        <v>85</v>
      </c>
      <c r="L347" s="10">
        <v>1051</v>
      </c>
      <c r="M347" s="10">
        <v>69</v>
      </c>
      <c r="N347" s="94">
        <v>1051</v>
      </c>
      <c r="O347" s="93">
        <v>75</v>
      </c>
    </row>
    <row r="348" spans="1:15" ht="12.75" customHeight="1" x14ac:dyDescent="0.2">
      <c r="A348" s="107"/>
      <c r="B348" s="79"/>
      <c r="C348" s="95" t="s">
        <v>207</v>
      </c>
      <c r="D348" s="201"/>
      <c r="E348" s="2" t="s">
        <v>206</v>
      </c>
      <c r="F348" s="10">
        <v>1552</v>
      </c>
      <c r="G348" s="10">
        <v>81</v>
      </c>
      <c r="H348" s="10">
        <v>1552</v>
      </c>
      <c r="I348" s="10">
        <v>82</v>
      </c>
      <c r="J348" s="10">
        <v>1552</v>
      </c>
      <c r="K348" s="10">
        <v>80</v>
      </c>
      <c r="L348" s="10">
        <v>1552</v>
      </c>
      <c r="M348" s="10">
        <v>66</v>
      </c>
      <c r="N348" s="94">
        <v>1552</v>
      </c>
      <c r="O348" s="93">
        <v>70</v>
      </c>
    </row>
    <row r="349" spans="1:15" ht="12.75" customHeight="1" x14ac:dyDescent="0.2">
      <c r="A349" s="107"/>
      <c r="B349" s="79"/>
      <c r="C349" s="95" t="s">
        <v>205</v>
      </c>
      <c r="D349" s="201"/>
      <c r="E349" s="2" t="s">
        <v>204</v>
      </c>
      <c r="F349" s="10">
        <v>1393</v>
      </c>
      <c r="G349" s="10">
        <v>82</v>
      </c>
      <c r="H349" s="10">
        <v>1392</v>
      </c>
      <c r="I349" s="10">
        <v>82</v>
      </c>
      <c r="J349" s="10">
        <v>1393</v>
      </c>
      <c r="K349" s="10">
        <v>82</v>
      </c>
      <c r="L349" s="10">
        <v>1393</v>
      </c>
      <c r="M349" s="10">
        <v>68</v>
      </c>
      <c r="N349" s="94">
        <v>1392</v>
      </c>
      <c r="O349" s="93">
        <v>73</v>
      </c>
    </row>
    <row r="350" spans="1:15" ht="12.75" customHeight="1" x14ac:dyDescent="0.2">
      <c r="A350" s="107"/>
      <c r="B350" s="79"/>
      <c r="C350" s="95" t="s">
        <v>203</v>
      </c>
      <c r="D350" s="201"/>
      <c r="E350" s="2" t="s">
        <v>202</v>
      </c>
      <c r="F350" s="10">
        <v>1332</v>
      </c>
      <c r="G350" s="10">
        <v>86</v>
      </c>
      <c r="H350" s="10">
        <v>1332</v>
      </c>
      <c r="I350" s="10">
        <v>85</v>
      </c>
      <c r="J350" s="10">
        <v>1332</v>
      </c>
      <c r="K350" s="10">
        <v>85</v>
      </c>
      <c r="L350" s="10">
        <v>1332</v>
      </c>
      <c r="M350" s="10">
        <v>73</v>
      </c>
      <c r="N350" s="94">
        <v>1332</v>
      </c>
      <c r="O350" s="93">
        <v>76</v>
      </c>
    </row>
    <row r="351" spans="1:15" ht="12.75" customHeight="1" x14ac:dyDescent="0.2">
      <c r="A351" s="107"/>
      <c r="B351" s="79"/>
      <c r="C351" s="95" t="s">
        <v>201</v>
      </c>
      <c r="D351" s="201"/>
      <c r="E351" s="2" t="s">
        <v>200</v>
      </c>
      <c r="F351" s="10">
        <v>999</v>
      </c>
      <c r="G351" s="10">
        <v>87</v>
      </c>
      <c r="H351" s="10">
        <v>998</v>
      </c>
      <c r="I351" s="10">
        <v>85</v>
      </c>
      <c r="J351" s="10">
        <v>999</v>
      </c>
      <c r="K351" s="10">
        <v>85</v>
      </c>
      <c r="L351" s="10">
        <v>999</v>
      </c>
      <c r="M351" s="10">
        <v>74</v>
      </c>
      <c r="N351" s="94">
        <v>998</v>
      </c>
      <c r="O351" s="93">
        <v>77</v>
      </c>
    </row>
    <row r="352" spans="1:15" ht="12.75" customHeight="1" x14ac:dyDescent="0.2">
      <c r="A352" s="107"/>
      <c r="B352" s="79"/>
      <c r="C352" s="95"/>
      <c r="D352" s="201"/>
      <c r="E352" s="2"/>
      <c r="F352" s="10"/>
      <c r="G352" s="10"/>
      <c r="H352" s="10"/>
      <c r="I352" s="10"/>
      <c r="J352" s="10"/>
      <c r="K352" s="10"/>
      <c r="L352" s="10"/>
      <c r="M352" s="10"/>
      <c r="N352" s="94"/>
      <c r="O352" s="93"/>
    </row>
    <row r="353" spans="1:15" ht="12.75" customHeight="1" x14ac:dyDescent="0.2">
      <c r="A353" s="107"/>
      <c r="B353" s="79"/>
      <c r="C353" s="97" t="s">
        <v>199</v>
      </c>
      <c r="D353" s="96"/>
      <c r="E353" s="28" t="s">
        <v>198</v>
      </c>
      <c r="F353" s="10"/>
      <c r="G353" s="10"/>
      <c r="H353" s="10"/>
      <c r="I353" s="10"/>
      <c r="J353" s="10"/>
      <c r="K353" s="10"/>
      <c r="L353" s="10"/>
      <c r="M353" s="10"/>
      <c r="N353" s="94"/>
      <c r="O353" s="93"/>
    </row>
    <row r="354" spans="1:15" ht="12.75" customHeight="1" x14ac:dyDescent="0.2">
      <c r="A354" s="107"/>
      <c r="B354" s="79"/>
      <c r="C354" s="95" t="s">
        <v>197</v>
      </c>
      <c r="D354" s="201"/>
      <c r="E354" s="2" t="s">
        <v>196</v>
      </c>
      <c r="F354" s="10">
        <v>1414</v>
      </c>
      <c r="G354" s="10">
        <v>90</v>
      </c>
      <c r="H354" s="10">
        <v>1414</v>
      </c>
      <c r="I354" s="10">
        <v>86</v>
      </c>
      <c r="J354" s="10">
        <v>1414</v>
      </c>
      <c r="K354" s="10">
        <v>89</v>
      </c>
      <c r="L354" s="10">
        <v>1414</v>
      </c>
      <c r="M354" s="10">
        <v>75</v>
      </c>
      <c r="N354" s="94">
        <v>1414</v>
      </c>
      <c r="O354" s="93">
        <v>81</v>
      </c>
    </row>
    <row r="355" spans="1:15" ht="12.75" customHeight="1" x14ac:dyDescent="0.2">
      <c r="A355" s="107"/>
      <c r="B355" s="79"/>
      <c r="C355" s="95" t="s">
        <v>195</v>
      </c>
      <c r="D355" s="201"/>
      <c r="E355" s="2" t="s">
        <v>194</v>
      </c>
      <c r="F355" s="10">
        <v>1108</v>
      </c>
      <c r="G355" s="10">
        <v>82</v>
      </c>
      <c r="H355" s="10">
        <v>1108</v>
      </c>
      <c r="I355" s="10">
        <v>81</v>
      </c>
      <c r="J355" s="10">
        <v>1108</v>
      </c>
      <c r="K355" s="10">
        <v>81</v>
      </c>
      <c r="L355" s="10">
        <v>1108</v>
      </c>
      <c r="M355" s="10">
        <v>69</v>
      </c>
      <c r="N355" s="94">
        <v>1108</v>
      </c>
      <c r="O355" s="93">
        <v>71</v>
      </c>
    </row>
    <row r="356" spans="1:15" ht="12.75" customHeight="1" x14ac:dyDescent="0.2">
      <c r="A356" s="107"/>
      <c r="B356" s="79"/>
      <c r="C356" s="95" t="s">
        <v>193</v>
      </c>
      <c r="D356" s="201"/>
      <c r="E356" s="2" t="s">
        <v>192</v>
      </c>
      <c r="F356" s="10">
        <v>1283</v>
      </c>
      <c r="G356" s="10">
        <v>88</v>
      </c>
      <c r="H356" s="10">
        <v>1283</v>
      </c>
      <c r="I356" s="10">
        <v>87</v>
      </c>
      <c r="J356" s="10">
        <v>1283</v>
      </c>
      <c r="K356" s="10">
        <v>86</v>
      </c>
      <c r="L356" s="10">
        <v>1283</v>
      </c>
      <c r="M356" s="10">
        <v>76</v>
      </c>
      <c r="N356" s="94">
        <v>1283</v>
      </c>
      <c r="O356" s="93">
        <v>79</v>
      </c>
    </row>
    <row r="357" spans="1:15" ht="12.75" customHeight="1" x14ac:dyDescent="0.2">
      <c r="A357" s="107"/>
      <c r="B357" s="79"/>
      <c r="C357" s="95" t="s">
        <v>191</v>
      </c>
      <c r="D357" s="201"/>
      <c r="E357" s="2" t="s">
        <v>190</v>
      </c>
      <c r="F357" s="10">
        <v>1137</v>
      </c>
      <c r="G357" s="10">
        <v>90</v>
      </c>
      <c r="H357" s="10">
        <v>1137</v>
      </c>
      <c r="I357" s="10">
        <v>84</v>
      </c>
      <c r="J357" s="10">
        <v>1137</v>
      </c>
      <c r="K357" s="10">
        <v>88</v>
      </c>
      <c r="L357" s="10">
        <v>1137</v>
      </c>
      <c r="M357" s="10">
        <v>75</v>
      </c>
      <c r="N357" s="94">
        <v>1137</v>
      </c>
      <c r="O357" s="93">
        <v>79</v>
      </c>
    </row>
    <row r="358" spans="1:15" ht="12.75" customHeight="1" x14ac:dyDescent="0.2">
      <c r="A358" s="107"/>
      <c r="B358" s="79"/>
      <c r="C358" s="95" t="s">
        <v>189</v>
      </c>
      <c r="D358" s="201"/>
      <c r="E358" s="2" t="s">
        <v>188</v>
      </c>
      <c r="F358" s="10">
        <v>1020</v>
      </c>
      <c r="G358" s="10">
        <v>88</v>
      </c>
      <c r="H358" s="10">
        <v>1020</v>
      </c>
      <c r="I358" s="10">
        <v>87</v>
      </c>
      <c r="J358" s="10">
        <v>1020</v>
      </c>
      <c r="K358" s="10">
        <v>87</v>
      </c>
      <c r="L358" s="10">
        <v>1020</v>
      </c>
      <c r="M358" s="10">
        <v>76</v>
      </c>
      <c r="N358" s="94">
        <v>1020</v>
      </c>
      <c r="O358" s="93">
        <v>79</v>
      </c>
    </row>
    <row r="359" spans="1:15" ht="12.75" customHeight="1" x14ac:dyDescent="0.2">
      <c r="A359" s="107"/>
      <c r="B359" s="79"/>
      <c r="C359" s="95"/>
      <c r="D359" s="201"/>
      <c r="E359" s="2"/>
      <c r="F359" s="10"/>
      <c r="G359" s="10"/>
      <c r="H359" s="10"/>
      <c r="I359" s="10"/>
      <c r="J359" s="10"/>
      <c r="K359" s="10"/>
      <c r="L359" s="10"/>
      <c r="M359" s="10"/>
      <c r="N359" s="94"/>
      <c r="O359" s="93"/>
    </row>
    <row r="360" spans="1:15" ht="12.75" customHeight="1" x14ac:dyDescent="0.2">
      <c r="A360" s="107"/>
      <c r="B360" s="79"/>
      <c r="C360" s="97" t="s">
        <v>187</v>
      </c>
      <c r="D360" s="96"/>
      <c r="E360" s="28" t="s">
        <v>186</v>
      </c>
      <c r="F360" s="10"/>
      <c r="G360" s="10"/>
      <c r="H360" s="10"/>
      <c r="I360" s="10"/>
      <c r="J360" s="10"/>
      <c r="K360" s="10"/>
      <c r="L360" s="10"/>
      <c r="M360" s="10"/>
      <c r="N360" s="94"/>
      <c r="O360" s="93"/>
    </row>
    <row r="361" spans="1:15" ht="12.75" customHeight="1" x14ac:dyDescent="0.2">
      <c r="A361" s="107"/>
      <c r="B361" s="79"/>
      <c r="C361" s="95" t="s">
        <v>185</v>
      </c>
      <c r="D361" s="201"/>
      <c r="E361" s="2" t="s">
        <v>184</v>
      </c>
      <c r="F361" s="10">
        <v>1145</v>
      </c>
      <c r="G361" s="10">
        <v>92</v>
      </c>
      <c r="H361" s="10">
        <v>1145</v>
      </c>
      <c r="I361" s="10">
        <v>86</v>
      </c>
      <c r="J361" s="10">
        <v>1145</v>
      </c>
      <c r="K361" s="10">
        <v>88</v>
      </c>
      <c r="L361" s="10">
        <v>1145</v>
      </c>
      <c r="M361" s="10">
        <v>83</v>
      </c>
      <c r="N361" s="94">
        <v>1145</v>
      </c>
      <c r="O361" s="93">
        <v>81</v>
      </c>
    </row>
    <row r="362" spans="1:15" ht="12.75" customHeight="1" x14ac:dyDescent="0.2">
      <c r="A362" s="107"/>
      <c r="B362" s="79"/>
      <c r="C362" s="95" t="s">
        <v>183</v>
      </c>
      <c r="D362" s="201"/>
      <c r="E362" s="2" t="s">
        <v>182</v>
      </c>
      <c r="F362" s="10">
        <v>756</v>
      </c>
      <c r="G362" s="10">
        <v>90</v>
      </c>
      <c r="H362" s="10">
        <v>756</v>
      </c>
      <c r="I362" s="10">
        <v>87</v>
      </c>
      <c r="J362" s="10">
        <v>756</v>
      </c>
      <c r="K362" s="10">
        <v>89</v>
      </c>
      <c r="L362" s="10">
        <v>756</v>
      </c>
      <c r="M362" s="10">
        <v>81</v>
      </c>
      <c r="N362" s="94">
        <v>756</v>
      </c>
      <c r="O362" s="93">
        <v>81</v>
      </c>
    </row>
    <row r="363" spans="1:15" ht="12.75" customHeight="1" x14ac:dyDescent="0.2">
      <c r="A363" s="107"/>
      <c r="B363" s="79"/>
      <c r="C363" s="95" t="s">
        <v>181</v>
      </c>
      <c r="D363" s="201"/>
      <c r="E363" s="2" t="s">
        <v>180</v>
      </c>
      <c r="F363" s="10">
        <v>1076</v>
      </c>
      <c r="G363" s="10">
        <v>87</v>
      </c>
      <c r="H363" s="10">
        <v>1076</v>
      </c>
      <c r="I363" s="10">
        <v>83</v>
      </c>
      <c r="J363" s="10">
        <v>1076</v>
      </c>
      <c r="K363" s="10">
        <v>83</v>
      </c>
      <c r="L363" s="10">
        <v>1076</v>
      </c>
      <c r="M363" s="10">
        <v>75</v>
      </c>
      <c r="N363" s="94">
        <v>1076</v>
      </c>
      <c r="O363" s="93">
        <v>75</v>
      </c>
    </row>
    <row r="364" spans="1:15" ht="12.75" customHeight="1" x14ac:dyDescent="0.2">
      <c r="A364" s="107"/>
      <c r="B364" s="79"/>
      <c r="C364" s="95" t="s">
        <v>179</v>
      </c>
      <c r="D364" s="201"/>
      <c r="E364" s="2" t="s">
        <v>178</v>
      </c>
      <c r="F364" s="10">
        <v>746</v>
      </c>
      <c r="G364" s="10">
        <v>89</v>
      </c>
      <c r="H364" s="10">
        <v>746</v>
      </c>
      <c r="I364" s="10">
        <v>84</v>
      </c>
      <c r="J364" s="10">
        <v>746</v>
      </c>
      <c r="K364" s="10">
        <v>85</v>
      </c>
      <c r="L364" s="10">
        <v>746</v>
      </c>
      <c r="M364" s="10">
        <v>79</v>
      </c>
      <c r="N364" s="94">
        <v>746</v>
      </c>
      <c r="O364" s="93">
        <v>77</v>
      </c>
    </row>
    <row r="365" spans="1:15" ht="12.75" customHeight="1" x14ac:dyDescent="0.2">
      <c r="A365" s="107"/>
      <c r="B365" s="79"/>
      <c r="C365" s="95" t="s">
        <v>177</v>
      </c>
      <c r="D365" s="201"/>
      <c r="E365" s="2" t="s">
        <v>176</v>
      </c>
      <c r="F365" s="10">
        <v>1269</v>
      </c>
      <c r="G365" s="10">
        <v>88</v>
      </c>
      <c r="H365" s="10">
        <v>1269</v>
      </c>
      <c r="I365" s="10">
        <v>84</v>
      </c>
      <c r="J365" s="10">
        <v>1269</v>
      </c>
      <c r="K365" s="10">
        <v>86</v>
      </c>
      <c r="L365" s="10">
        <v>1269</v>
      </c>
      <c r="M365" s="10">
        <v>77</v>
      </c>
      <c r="N365" s="94">
        <v>1269</v>
      </c>
      <c r="O365" s="93">
        <v>77</v>
      </c>
    </row>
    <row r="366" spans="1:15" ht="12.75" customHeight="1" x14ac:dyDescent="0.2">
      <c r="A366" s="107"/>
      <c r="B366" s="79"/>
      <c r="C366" s="95" t="s">
        <v>175</v>
      </c>
      <c r="D366" s="201"/>
      <c r="E366" s="2" t="s">
        <v>174</v>
      </c>
      <c r="F366" s="10">
        <v>632</v>
      </c>
      <c r="G366" s="10">
        <v>91</v>
      </c>
      <c r="H366" s="10">
        <v>632</v>
      </c>
      <c r="I366" s="10">
        <v>83</v>
      </c>
      <c r="J366" s="10">
        <v>632</v>
      </c>
      <c r="K366" s="10">
        <v>85</v>
      </c>
      <c r="L366" s="10">
        <v>632</v>
      </c>
      <c r="M366" s="10">
        <v>78</v>
      </c>
      <c r="N366" s="94">
        <v>632</v>
      </c>
      <c r="O366" s="93">
        <v>77</v>
      </c>
    </row>
    <row r="367" spans="1:15" ht="12.75" customHeight="1" x14ac:dyDescent="0.2">
      <c r="A367" s="107"/>
      <c r="B367" s="79"/>
      <c r="C367" s="95" t="s">
        <v>173</v>
      </c>
      <c r="D367" s="201"/>
      <c r="E367" s="2" t="s">
        <v>172</v>
      </c>
      <c r="F367" s="10">
        <v>874</v>
      </c>
      <c r="G367" s="10">
        <v>87</v>
      </c>
      <c r="H367" s="10">
        <v>874</v>
      </c>
      <c r="I367" s="10">
        <v>81</v>
      </c>
      <c r="J367" s="10">
        <v>873</v>
      </c>
      <c r="K367" s="10">
        <v>85</v>
      </c>
      <c r="L367" s="10">
        <v>874</v>
      </c>
      <c r="M367" s="10">
        <v>71</v>
      </c>
      <c r="N367" s="94">
        <v>873</v>
      </c>
      <c r="O367" s="93">
        <v>75</v>
      </c>
    </row>
    <row r="368" spans="1:15" ht="12.75" customHeight="1" x14ac:dyDescent="0.2">
      <c r="A368" s="107"/>
      <c r="B368" s="79"/>
      <c r="C368" s="95" t="s">
        <v>171</v>
      </c>
      <c r="D368" s="201"/>
      <c r="E368" s="2" t="s">
        <v>170</v>
      </c>
      <c r="F368" s="10">
        <v>851</v>
      </c>
      <c r="G368" s="10">
        <v>92</v>
      </c>
      <c r="H368" s="10">
        <v>851</v>
      </c>
      <c r="I368" s="10">
        <v>89</v>
      </c>
      <c r="J368" s="10">
        <v>851</v>
      </c>
      <c r="K368" s="10">
        <v>88</v>
      </c>
      <c r="L368" s="10">
        <v>851</v>
      </c>
      <c r="M368" s="10">
        <v>83</v>
      </c>
      <c r="N368" s="94">
        <v>851</v>
      </c>
      <c r="O368" s="93">
        <v>82</v>
      </c>
    </row>
    <row r="369" spans="1:15" ht="12.75" customHeight="1" x14ac:dyDescent="0.2">
      <c r="A369" s="107"/>
      <c r="B369" s="79"/>
      <c r="C369" s="95" t="s">
        <v>169</v>
      </c>
      <c r="D369" s="201"/>
      <c r="E369" s="2" t="s">
        <v>168</v>
      </c>
      <c r="F369" s="10">
        <v>773</v>
      </c>
      <c r="G369" s="10">
        <v>87</v>
      </c>
      <c r="H369" s="10">
        <v>773</v>
      </c>
      <c r="I369" s="10">
        <v>86</v>
      </c>
      <c r="J369" s="10">
        <v>773</v>
      </c>
      <c r="K369" s="10">
        <v>84</v>
      </c>
      <c r="L369" s="10">
        <v>773</v>
      </c>
      <c r="M369" s="10">
        <v>75</v>
      </c>
      <c r="N369" s="94">
        <v>773</v>
      </c>
      <c r="O369" s="93">
        <v>77</v>
      </c>
    </row>
    <row r="370" spans="1:15" ht="12.75" customHeight="1" x14ac:dyDescent="0.2">
      <c r="A370" s="107"/>
      <c r="B370" s="79"/>
      <c r="C370" s="95" t="s">
        <v>167</v>
      </c>
      <c r="D370" s="201"/>
      <c r="E370" s="2" t="s">
        <v>166</v>
      </c>
      <c r="F370" s="10">
        <v>1066</v>
      </c>
      <c r="G370" s="10">
        <v>92</v>
      </c>
      <c r="H370" s="10">
        <v>1066</v>
      </c>
      <c r="I370" s="10">
        <v>89</v>
      </c>
      <c r="J370" s="10">
        <v>1066</v>
      </c>
      <c r="K370" s="10">
        <v>89</v>
      </c>
      <c r="L370" s="10">
        <v>1066</v>
      </c>
      <c r="M370" s="10">
        <v>81</v>
      </c>
      <c r="N370" s="94">
        <v>1066</v>
      </c>
      <c r="O370" s="93">
        <v>84</v>
      </c>
    </row>
    <row r="371" spans="1:15" ht="12.75" customHeight="1" x14ac:dyDescent="0.2">
      <c r="A371" s="107"/>
      <c r="B371" s="79"/>
      <c r="C371" s="95" t="s">
        <v>165</v>
      </c>
      <c r="D371" s="201"/>
      <c r="E371" s="2" t="s">
        <v>164</v>
      </c>
      <c r="F371" s="10">
        <v>902</v>
      </c>
      <c r="G371" s="10">
        <v>88</v>
      </c>
      <c r="H371" s="10">
        <v>902</v>
      </c>
      <c r="I371" s="10">
        <v>84</v>
      </c>
      <c r="J371" s="10">
        <v>902</v>
      </c>
      <c r="K371" s="10">
        <v>85</v>
      </c>
      <c r="L371" s="10">
        <v>902</v>
      </c>
      <c r="M371" s="10">
        <v>75</v>
      </c>
      <c r="N371" s="94">
        <v>902</v>
      </c>
      <c r="O371" s="93">
        <v>78</v>
      </c>
    </row>
    <row r="372" spans="1:15" ht="12.75" customHeight="1" x14ac:dyDescent="0.2">
      <c r="A372" s="107"/>
      <c r="B372" s="79"/>
      <c r="C372" s="95"/>
      <c r="D372" s="201"/>
      <c r="E372" s="2"/>
      <c r="F372" s="10"/>
      <c r="G372" s="10"/>
      <c r="H372" s="10"/>
      <c r="I372" s="10"/>
      <c r="J372" s="10"/>
      <c r="K372" s="10"/>
      <c r="L372" s="10"/>
      <c r="M372" s="10"/>
      <c r="N372" s="94"/>
      <c r="O372" s="93"/>
    </row>
    <row r="373" spans="1:15" ht="12.75" customHeight="1" x14ac:dyDescent="0.2">
      <c r="A373" s="107"/>
      <c r="B373" s="79"/>
      <c r="C373" s="97" t="s">
        <v>163</v>
      </c>
      <c r="D373" s="96"/>
      <c r="E373" s="28" t="s">
        <v>162</v>
      </c>
      <c r="F373" s="10"/>
      <c r="G373" s="10"/>
      <c r="H373" s="10"/>
      <c r="I373" s="10"/>
      <c r="J373" s="10"/>
      <c r="K373" s="10"/>
      <c r="L373" s="10"/>
      <c r="M373" s="10"/>
      <c r="N373" s="94"/>
      <c r="O373" s="93"/>
    </row>
    <row r="374" spans="1:15" ht="12.75" customHeight="1" x14ac:dyDescent="0.2">
      <c r="A374" s="107"/>
      <c r="B374" s="79"/>
      <c r="C374" s="95" t="s">
        <v>161</v>
      </c>
      <c r="D374" s="201"/>
      <c r="E374" s="2" t="s">
        <v>160</v>
      </c>
      <c r="F374" s="10">
        <v>579</v>
      </c>
      <c r="G374" s="10">
        <v>84</v>
      </c>
      <c r="H374" s="10">
        <v>579</v>
      </c>
      <c r="I374" s="10">
        <v>83</v>
      </c>
      <c r="J374" s="10">
        <v>579</v>
      </c>
      <c r="K374" s="10">
        <v>84</v>
      </c>
      <c r="L374" s="10">
        <v>579</v>
      </c>
      <c r="M374" s="10">
        <v>69</v>
      </c>
      <c r="N374" s="94">
        <v>579</v>
      </c>
      <c r="O374" s="93">
        <v>73</v>
      </c>
    </row>
    <row r="375" spans="1:15" ht="12.75" customHeight="1" x14ac:dyDescent="0.2">
      <c r="A375" s="107"/>
      <c r="B375" s="79"/>
      <c r="C375" s="95" t="s">
        <v>159</v>
      </c>
      <c r="D375" s="201"/>
      <c r="E375" s="2" t="s">
        <v>158</v>
      </c>
      <c r="F375" s="10">
        <v>1341</v>
      </c>
      <c r="G375" s="10">
        <v>86</v>
      </c>
      <c r="H375" s="10">
        <v>1341</v>
      </c>
      <c r="I375" s="10">
        <v>82</v>
      </c>
      <c r="J375" s="10">
        <v>1341</v>
      </c>
      <c r="K375" s="10">
        <v>84</v>
      </c>
      <c r="L375" s="10">
        <v>1341</v>
      </c>
      <c r="M375" s="10">
        <v>70</v>
      </c>
      <c r="N375" s="94">
        <v>1341</v>
      </c>
      <c r="O375" s="93">
        <v>74</v>
      </c>
    </row>
    <row r="376" spans="1:15" ht="12.75" customHeight="1" x14ac:dyDescent="0.2">
      <c r="A376" s="107"/>
      <c r="B376" s="79"/>
      <c r="C376" s="95" t="s">
        <v>157</v>
      </c>
      <c r="D376" s="201"/>
      <c r="E376" s="2" t="s">
        <v>156</v>
      </c>
      <c r="F376" s="10">
        <v>923</v>
      </c>
      <c r="G376" s="10">
        <v>85</v>
      </c>
      <c r="H376" s="10">
        <v>923</v>
      </c>
      <c r="I376" s="10">
        <v>80</v>
      </c>
      <c r="J376" s="10">
        <v>923</v>
      </c>
      <c r="K376" s="10">
        <v>82</v>
      </c>
      <c r="L376" s="10">
        <v>923</v>
      </c>
      <c r="M376" s="10">
        <v>71</v>
      </c>
      <c r="N376" s="94">
        <v>923</v>
      </c>
      <c r="O376" s="93">
        <v>73</v>
      </c>
    </row>
    <row r="377" spans="1:15" ht="12.75" customHeight="1" x14ac:dyDescent="0.2">
      <c r="A377" s="107"/>
      <c r="B377" s="79"/>
      <c r="C377" s="95" t="s">
        <v>155</v>
      </c>
      <c r="D377" s="201"/>
      <c r="E377" s="2" t="s">
        <v>154</v>
      </c>
      <c r="F377" s="10">
        <v>1129</v>
      </c>
      <c r="G377" s="10">
        <v>81</v>
      </c>
      <c r="H377" s="10">
        <v>1129</v>
      </c>
      <c r="I377" s="10">
        <v>76</v>
      </c>
      <c r="J377" s="10">
        <v>1129</v>
      </c>
      <c r="K377" s="10">
        <v>78</v>
      </c>
      <c r="L377" s="10">
        <v>1129</v>
      </c>
      <c r="M377" s="10">
        <v>64</v>
      </c>
      <c r="N377" s="94">
        <v>1129</v>
      </c>
      <c r="O377" s="93">
        <v>66</v>
      </c>
    </row>
    <row r="378" spans="1:15" ht="12.75" customHeight="1" x14ac:dyDescent="0.2">
      <c r="A378" s="107"/>
      <c r="B378" s="79"/>
      <c r="C378" s="95" t="s">
        <v>153</v>
      </c>
      <c r="D378" s="201"/>
      <c r="E378" s="2" t="s">
        <v>152</v>
      </c>
      <c r="F378" s="10">
        <v>1225</v>
      </c>
      <c r="G378" s="10">
        <v>91</v>
      </c>
      <c r="H378" s="10">
        <v>1225</v>
      </c>
      <c r="I378" s="10">
        <v>85</v>
      </c>
      <c r="J378" s="10">
        <v>1225</v>
      </c>
      <c r="K378" s="10">
        <v>84</v>
      </c>
      <c r="L378" s="10">
        <v>1225</v>
      </c>
      <c r="M378" s="10">
        <v>78</v>
      </c>
      <c r="N378" s="94">
        <v>1225</v>
      </c>
      <c r="O378" s="93">
        <v>77</v>
      </c>
    </row>
    <row r="379" spans="1:15" ht="12.75" customHeight="1" x14ac:dyDescent="0.2">
      <c r="A379" s="107"/>
      <c r="B379" s="79"/>
      <c r="C379" s="95" t="s">
        <v>151</v>
      </c>
      <c r="D379" s="201"/>
      <c r="E379" s="2" t="s">
        <v>150</v>
      </c>
      <c r="F379" s="10">
        <v>1327</v>
      </c>
      <c r="G379" s="10">
        <v>89</v>
      </c>
      <c r="H379" s="10">
        <v>1327</v>
      </c>
      <c r="I379" s="10">
        <v>86</v>
      </c>
      <c r="J379" s="10">
        <v>1327</v>
      </c>
      <c r="K379" s="10">
        <v>86</v>
      </c>
      <c r="L379" s="10">
        <v>1327</v>
      </c>
      <c r="M379" s="10">
        <v>75</v>
      </c>
      <c r="N379" s="94">
        <v>1327</v>
      </c>
      <c r="O379" s="93">
        <v>78</v>
      </c>
    </row>
    <row r="380" spans="1:15" ht="12.75" customHeight="1" x14ac:dyDescent="0.2">
      <c r="A380" s="107"/>
      <c r="B380" s="79"/>
      <c r="C380" s="95" t="s">
        <v>149</v>
      </c>
      <c r="D380" s="201"/>
      <c r="E380" s="2" t="s">
        <v>148</v>
      </c>
      <c r="F380" s="10">
        <v>999</v>
      </c>
      <c r="G380" s="10">
        <v>84</v>
      </c>
      <c r="H380" s="10">
        <v>999</v>
      </c>
      <c r="I380" s="10">
        <v>80</v>
      </c>
      <c r="J380" s="10">
        <v>999</v>
      </c>
      <c r="K380" s="10">
        <v>80</v>
      </c>
      <c r="L380" s="10">
        <v>999</v>
      </c>
      <c r="M380" s="10">
        <v>70</v>
      </c>
      <c r="N380" s="94">
        <v>999</v>
      </c>
      <c r="O380" s="93">
        <v>69</v>
      </c>
    </row>
    <row r="381" spans="1:15" ht="12.75" customHeight="1" x14ac:dyDescent="0.2">
      <c r="A381" s="107"/>
      <c r="B381" s="79"/>
      <c r="C381" s="99"/>
      <c r="D381" s="201"/>
      <c r="E381" s="2"/>
      <c r="F381" s="10"/>
      <c r="G381" s="10"/>
      <c r="H381" s="10"/>
      <c r="I381" s="10"/>
      <c r="J381" s="10"/>
      <c r="K381" s="10"/>
      <c r="L381" s="10"/>
      <c r="M381" s="10"/>
      <c r="N381" s="94"/>
      <c r="O381" s="93"/>
    </row>
    <row r="382" spans="1:15" s="47" customFormat="1" ht="12.75" customHeight="1" x14ac:dyDescent="0.2">
      <c r="A382" s="106" t="s">
        <v>19</v>
      </c>
      <c r="B382" s="105" t="s">
        <v>18</v>
      </c>
      <c r="C382" s="28" t="s">
        <v>147</v>
      </c>
      <c r="D382" s="28"/>
      <c r="E382" s="28"/>
      <c r="F382" s="104">
        <v>49816</v>
      </c>
      <c r="G382" s="104">
        <v>87</v>
      </c>
      <c r="H382" s="104">
        <v>49811</v>
      </c>
      <c r="I382" s="104">
        <v>84</v>
      </c>
      <c r="J382" s="104">
        <v>49815</v>
      </c>
      <c r="K382" s="104">
        <v>85</v>
      </c>
      <c r="L382" s="104">
        <v>49812</v>
      </c>
      <c r="M382" s="104">
        <v>73</v>
      </c>
      <c r="N382" s="103">
        <v>49810</v>
      </c>
      <c r="O382" s="102">
        <v>76</v>
      </c>
    </row>
    <row r="383" spans="1:15" ht="12.75" customHeight="1" x14ac:dyDescent="0.2">
      <c r="B383" s="79"/>
      <c r="C383" s="99"/>
      <c r="D383" s="96"/>
      <c r="E383" s="28"/>
      <c r="F383" s="10"/>
      <c r="G383" s="10"/>
      <c r="H383" s="10"/>
      <c r="I383" s="10"/>
      <c r="J383" s="10"/>
      <c r="K383" s="10"/>
      <c r="L383" s="10"/>
      <c r="M383" s="10"/>
      <c r="N383" s="94"/>
      <c r="O383" s="93"/>
    </row>
    <row r="384" spans="1:15" ht="12.75" customHeight="1" x14ac:dyDescent="0.2">
      <c r="B384" s="79"/>
      <c r="C384" s="97" t="s">
        <v>146</v>
      </c>
      <c r="D384" s="96"/>
      <c r="E384" s="28" t="s">
        <v>145</v>
      </c>
      <c r="F384" s="10">
        <v>1653</v>
      </c>
      <c r="G384" s="10">
        <v>89</v>
      </c>
      <c r="H384" s="10">
        <v>1651</v>
      </c>
      <c r="I384" s="10">
        <v>85</v>
      </c>
      <c r="J384" s="10">
        <v>1653</v>
      </c>
      <c r="K384" s="10">
        <v>86</v>
      </c>
      <c r="L384" s="10">
        <v>1653</v>
      </c>
      <c r="M384" s="10">
        <v>77</v>
      </c>
      <c r="N384" s="94">
        <v>1651</v>
      </c>
      <c r="O384" s="93">
        <v>79</v>
      </c>
    </row>
    <row r="385" spans="2:15" ht="12.75" customHeight="1" x14ac:dyDescent="0.2">
      <c r="B385" s="79"/>
      <c r="C385" s="97" t="s">
        <v>144</v>
      </c>
      <c r="D385" s="96"/>
      <c r="E385" s="28" t="s">
        <v>143</v>
      </c>
      <c r="F385" s="10">
        <v>1288</v>
      </c>
      <c r="G385" s="10">
        <v>86</v>
      </c>
      <c r="H385" s="10">
        <v>1288</v>
      </c>
      <c r="I385" s="10">
        <v>82</v>
      </c>
      <c r="J385" s="10">
        <v>1288</v>
      </c>
      <c r="K385" s="10">
        <v>84</v>
      </c>
      <c r="L385" s="10">
        <v>1288</v>
      </c>
      <c r="M385" s="10">
        <v>73</v>
      </c>
      <c r="N385" s="94">
        <v>1288</v>
      </c>
      <c r="O385" s="93">
        <v>75</v>
      </c>
    </row>
    <row r="386" spans="2:15" ht="12.75" customHeight="1" x14ac:dyDescent="0.2">
      <c r="B386" s="79"/>
      <c r="C386" s="97" t="s">
        <v>142</v>
      </c>
      <c r="D386" s="96"/>
      <c r="E386" s="28" t="s">
        <v>141</v>
      </c>
      <c r="F386" s="10">
        <v>3700</v>
      </c>
      <c r="G386" s="10">
        <v>86</v>
      </c>
      <c r="H386" s="10">
        <v>3699</v>
      </c>
      <c r="I386" s="10">
        <v>83</v>
      </c>
      <c r="J386" s="10">
        <v>3700</v>
      </c>
      <c r="K386" s="10">
        <v>84</v>
      </c>
      <c r="L386" s="10">
        <v>3699</v>
      </c>
      <c r="M386" s="10">
        <v>73</v>
      </c>
      <c r="N386" s="94">
        <v>3699</v>
      </c>
      <c r="O386" s="93">
        <v>76</v>
      </c>
    </row>
    <row r="387" spans="2:15" ht="12.75" customHeight="1" x14ac:dyDescent="0.2">
      <c r="B387" s="79"/>
      <c r="C387" s="97" t="s">
        <v>140</v>
      </c>
      <c r="D387" s="96"/>
      <c r="E387" s="28" t="s">
        <v>844</v>
      </c>
      <c r="F387" s="10">
        <v>5130</v>
      </c>
      <c r="G387" s="10">
        <v>87</v>
      </c>
      <c r="H387" s="10">
        <v>5130</v>
      </c>
      <c r="I387" s="10">
        <v>83</v>
      </c>
      <c r="J387" s="10">
        <v>5130</v>
      </c>
      <c r="K387" s="10">
        <v>85</v>
      </c>
      <c r="L387" s="10">
        <v>5129</v>
      </c>
      <c r="M387" s="10">
        <v>72</v>
      </c>
      <c r="N387" s="94">
        <v>5130</v>
      </c>
      <c r="O387" s="93">
        <v>75</v>
      </c>
    </row>
    <row r="388" spans="2:15" ht="12.75" customHeight="1" x14ac:dyDescent="0.2">
      <c r="B388" s="79"/>
      <c r="C388" s="97" t="s">
        <v>139</v>
      </c>
      <c r="D388" s="96"/>
      <c r="E388" s="28" t="s">
        <v>845</v>
      </c>
      <c r="F388" s="10">
        <v>18</v>
      </c>
      <c r="G388" s="10" t="s">
        <v>818</v>
      </c>
      <c r="H388" s="10">
        <v>18</v>
      </c>
      <c r="I388" s="10" t="s">
        <v>818</v>
      </c>
      <c r="J388" s="10">
        <v>18</v>
      </c>
      <c r="K388" s="10">
        <v>83</v>
      </c>
      <c r="L388" s="10">
        <v>18</v>
      </c>
      <c r="M388" s="10" t="s">
        <v>818</v>
      </c>
      <c r="N388" s="94">
        <v>18</v>
      </c>
      <c r="O388" s="93">
        <v>83</v>
      </c>
    </row>
    <row r="389" spans="2:15" ht="12.75" customHeight="1" x14ac:dyDescent="0.2">
      <c r="B389" s="79"/>
      <c r="C389" s="97" t="s">
        <v>138</v>
      </c>
      <c r="D389" s="96"/>
      <c r="E389" s="28" t="s">
        <v>137</v>
      </c>
      <c r="F389" s="10">
        <v>2088</v>
      </c>
      <c r="G389" s="10">
        <v>89</v>
      </c>
      <c r="H389" s="10">
        <v>2088</v>
      </c>
      <c r="I389" s="10">
        <v>84</v>
      </c>
      <c r="J389" s="10">
        <v>2088</v>
      </c>
      <c r="K389" s="10">
        <v>86</v>
      </c>
      <c r="L389" s="10">
        <v>2088</v>
      </c>
      <c r="M389" s="10">
        <v>74</v>
      </c>
      <c r="N389" s="94">
        <v>2088</v>
      </c>
      <c r="O389" s="93">
        <v>76</v>
      </c>
    </row>
    <row r="390" spans="2:15" ht="12.75" customHeight="1" x14ac:dyDescent="0.2">
      <c r="B390" s="79"/>
      <c r="C390" s="97" t="s">
        <v>136</v>
      </c>
      <c r="D390" s="96"/>
      <c r="E390" s="28" t="s">
        <v>135</v>
      </c>
      <c r="F390" s="10">
        <v>2477</v>
      </c>
      <c r="G390" s="10">
        <v>84</v>
      </c>
      <c r="H390" s="10">
        <v>2477</v>
      </c>
      <c r="I390" s="10">
        <v>82</v>
      </c>
      <c r="J390" s="10">
        <v>2476</v>
      </c>
      <c r="K390" s="10">
        <v>84</v>
      </c>
      <c r="L390" s="10">
        <v>2475</v>
      </c>
      <c r="M390" s="10">
        <v>71</v>
      </c>
      <c r="N390" s="94">
        <v>2476</v>
      </c>
      <c r="O390" s="93">
        <v>74</v>
      </c>
    </row>
    <row r="391" spans="2:15" ht="12.75" customHeight="1" x14ac:dyDescent="0.2">
      <c r="B391" s="79"/>
      <c r="C391" s="97" t="s">
        <v>134</v>
      </c>
      <c r="D391" s="96"/>
      <c r="E391" s="28" t="s">
        <v>133</v>
      </c>
      <c r="F391" s="10">
        <v>1345</v>
      </c>
      <c r="G391" s="10">
        <v>79</v>
      </c>
      <c r="H391" s="10">
        <v>1345</v>
      </c>
      <c r="I391" s="10">
        <v>77</v>
      </c>
      <c r="J391" s="10">
        <v>1345</v>
      </c>
      <c r="K391" s="10">
        <v>79</v>
      </c>
      <c r="L391" s="10">
        <v>1345</v>
      </c>
      <c r="M391" s="10">
        <v>65</v>
      </c>
      <c r="N391" s="94">
        <v>1345</v>
      </c>
      <c r="O391" s="93">
        <v>65</v>
      </c>
    </row>
    <row r="392" spans="2:15" ht="12.75" customHeight="1" x14ac:dyDescent="0.2">
      <c r="B392" s="79"/>
      <c r="C392" s="97" t="s">
        <v>132</v>
      </c>
      <c r="D392" s="96"/>
      <c r="E392" s="28" t="s">
        <v>131</v>
      </c>
      <c r="F392" s="10">
        <v>2651</v>
      </c>
      <c r="G392" s="10">
        <v>88</v>
      </c>
      <c r="H392" s="10">
        <v>2651</v>
      </c>
      <c r="I392" s="10">
        <v>84</v>
      </c>
      <c r="J392" s="10">
        <v>2651</v>
      </c>
      <c r="K392" s="10">
        <v>85</v>
      </c>
      <c r="L392" s="10">
        <v>2651</v>
      </c>
      <c r="M392" s="10">
        <v>77</v>
      </c>
      <c r="N392" s="94">
        <v>2651</v>
      </c>
      <c r="O392" s="93">
        <v>77</v>
      </c>
    </row>
    <row r="393" spans="2:15" ht="12.75" customHeight="1" x14ac:dyDescent="0.2">
      <c r="B393" s="79"/>
      <c r="C393" s="97" t="s">
        <v>130</v>
      </c>
      <c r="D393" s="96"/>
      <c r="E393" s="28" t="s">
        <v>129</v>
      </c>
      <c r="F393" s="10">
        <v>2294</v>
      </c>
      <c r="G393" s="10">
        <v>86</v>
      </c>
      <c r="H393" s="10">
        <v>2294</v>
      </c>
      <c r="I393" s="10">
        <v>83</v>
      </c>
      <c r="J393" s="10">
        <v>2294</v>
      </c>
      <c r="K393" s="10">
        <v>84</v>
      </c>
      <c r="L393" s="10">
        <v>2294</v>
      </c>
      <c r="M393" s="10">
        <v>73</v>
      </c>
      <c r="N393" s="94">
        <v>2294</v>
      </c>
      <c r="O393" s="93">
        <v>74</v>
      </c>
    </row>
    <row r="394" spans="2:15" ht="12.75" customHeight="1" x14ac:dyDescent="0.2">
      <c r="B394" s="79"/>
      <c r="C394" s="97" t="s">
        <v>128</v>
      </c>
      <c r="D394" s="96"/>
      <c r="E394" s="28" t="s">
        <v>127</v>
      </c>
      <c r="F394" s="10">
        <v>1217</v>
      </c>
      <c r="G394" s="10">
        <v>87</v>
      </c>
      <c r="H394" s="10">
        <v>1217</v>
      </c>
      <c r="I394" s="10">
        <v>83</v>
      </c>
      <c r="J394" s="10">
        <v>1217</v>
      </c>
      <c r="K394" s="10">
        <v>86</v>
      </c>
      <c r="L394" s="10">
        <v>1217</v>
      </c>
      <c r="M394" s="10">
        <v>75</v>
      </c>
      <c r="N394" s="94">
        <v>1217</v>
      </c>
      <c r="O394" s="93">
        <v>77</v>
      </c>
    </row>
    <row r="395" spans="2:15" ht="12.75" customHeight="1" x14ac:dyDescent="0.2">
      <c r="B395" s="79"/>
      <c r="C395" s="97" t="s">
        <v>126</v>
      </c>
      <c r="D395" s="96"/>
      <c r="E395" s="28" t="s">
        <v>846</v>
      </c>
      <c r="F395" s="10">
        <v>4624</v>
      </c>
      <c r="G395" s="10">
        <v>87</v>
      </c>
      <c r="H395" s="10">
        <v>4624</v>
      </c>
      <c r="I395" s="10">
        <v>84</v>
      </c>
      <c r="J395" s="10">
        <v>4624</v>
      </c>
      <c r="K395" s="10">
        <v>84</v>
      </c>
      <c r="L395" s="10">
        <v>4624</v>
      </c>
      <c r="M395" s="10">
        <v>74</v>
      </c>
      <c r="N395" s="94">
        <v>4624</v>
      </c>
      <c r="O395" s="93">
        <v>76</v>
      </c>
    </row>
    <row r="396" spans="2:15" ht="12.75" customHeight="1" x14ac:dyDescent="0.2">
      <c r="B396" s="79"/>
      <c r="C396" s="98"/>
      <c r="D396" s="201"/>
      <c r="E396" s="2"/>
      <c r="F396" s="10"/>
      <c r="G396" s="10"/>
      <c r="H396" s="10"/>
      <c r="I396" s="10"/>
      <c r="J396" s="10"/>
      <c r="K396" s="10"/>
      <c r="L396" s="10"/>
      <c r="M396" s="10"/>
      <c r="N396" s="94"/>
      <c r="O396" s="93"/>
    </row>
    <row r="397" spans="2:15" ht="12.75" customHeight="1" x14ac:dyDescent="0.2">
      <c r="B397" s="79"/>
      <c r="C397" s="97" t="s">
        <v>125</v>
      </c>
      <c r="D397" s="96"/>
      <c r="E397" s="28" t="s">
        <v>124</v>
      </c>
      <c r="F397" s="10"/>
      <c r="G397" s="10"/>
      <c r="H397" s="10"/>
      <c r="I397" s="10"/>
      <c r="J397" s="10"/>
      <c r="K397" s="10"/>
      <c r="L397" s="10"/>
      <c r="M397" s="10"/>
      <c r="N397" s="94"/>
      <c r="O397" s="93"/>
    </row>
    <row r="398" spans="2:15" ht="12.75" customHeight="1" x14ac:dyDescent="0.2">
      <c r="B398" s="79"/>
      <c r="C398" s="95" t="s">
        <v>123</v>
      </c>
      <c r="D398" s="201"/>
      <c r="E398" s="2" t="s">
        <v>122</v>
      </c>
      <c r="F398" s="10">
        <v>1196</v>
      </c>
      <c r="G398" s="10">
        <v>90</v>
      </c>
      <c r="H398" s="10">
        <v>1196</v>
      </c>
      <c r="I398" s="10">
        <v>88</v>
      </c>
      <c r="J398" s="10">
        <v>1196</v>
      </c>
      <c r="K398" s="10">
        <v>88</v>
      </c>
      <c r="L398" s="10">
        <v>1196</v>
      </c>
      <c r="M398" s="10">
        <v>75</v>
      </c>
      <c r="N398" s="94">
        <v>1196</v>
      </c>
      <c r="O398" s="93">
        <v>82</v>
      </c>
    </row>
    <row r="399" spans="2:15" ht="12.75" customHeight="1" x14ac:dyDescent="0.2">
      <c r="B399" s="79"/>
      <c r="C399" s="95" t="s">
        <v>121</v>
      </c>
      <c r="D399" s="201"/>
      <c r="E399" s="2" t="s">
        <v>120</v>
      </c>
      <c r="F399" s="10">
        <v>937</v>
      </c>
      <c r="G399" s="10">
        <v>85</v>
      </c>
      <c r="H399" s="10">
        <v>937</v>
      </c>
      <c r="I399" s="10">
        <v>85</v>
      </c>
      <c r="J399" s="10">
        <v>937</v>
      </c>
      <c r="K399" s="10">
        <v>87</v>
      </c>
      <c r="L399" s="10">
        <v>937</v>
      </c>
      <c r="M399" s="10">
        <v>71</v>
      </c>
      <c r="N399" s="94">
        <v>937</v>
      </c>
      <c r="O399" s="93">
        <v>76</v>
      </c>
    </row>
    <row r="400" spans="2:15" ht="12.75" customHeight="1" x14ac:dyDescent="0.2">
      <c r="B400" s="79"/>
      <c r="C400" s="95" t="s">
        <v>119</v>
      </c>
      <c r="D400" s="201"/>
      <c r="E400" s="2" t="s">
        <v>118</v>
      </c>
      <c r="F400" s="10">
        <v>760</v>
      </c>
      <c r="G400" s="10">
        <v>85</v>
      </c>
      <c r="H400" s="10">
        <v>760</v>
      </c>
      <c r="I400" s="10">
        <v>80</v>
      </c>
      <c r="J400" s="10">
        <v>760</v>
      </c>
      <c r="K400" s="10">
        <v>82</v>
      </c>
      <c r="L400" s="10">
        <v>760</v>
      </c>
      <c r="M400" s="10">
        <v>68</v>
      </c>
      <c r="N400" s="94">
        <v>760</v>
      </c>
      <c r="O400" s="93">
        <v>72</v>
      </c>
    </row>
    <row r="401" spans="2:15" ht="12.75" customHeight="1" x14ac:dyDescent="0.2">
      <c r="B401" s="79"/>
      <c r="C401" s="95" t="s">
        <v>117</v>
      </c>
      <c r="D401" s="201"/>
      <c r="E401" s="2" t="s">
        <v>116</v>
      </c>
      <c r="F401" s="10">
        <v>908</v>
      </c>
      <c r="G401" s="10">
        <v>89</v>
      </c>
      <c r="H401" s="10">
        <v>908</v>
      </c>
      <c r="I401" s="10">
        <v>85</v>
      </c>
      <c r="J401" s="10">
        <v>908</v>
      </c>
      <c r="K401" s="10">
        <v>87</v>
      </c>
      <c r="L401" s="10">
        <v>908</v>
      </c>
      <c r="M401" s="10">
        <v>70</v>
      </c>
      <c r="N401" s="94">
        <v>908</v>
      </c>
      <c r="O401" s="93">
        <v>79</v>
      </c>
    </row>
    <row r="402" spans="2:15" ht="12.75" customHeight="1" x14ac:dyDescent="0.2">
      <c r="B402" s="79"/>
      <c r="C402" s="95" t="s">
        <v>115</v>
      </c>
      <c r="D402" s="201"/>
      <c r="E402" s="2" t="s">
        <v>114</v>
      </c>
      <c r="F402" s="10">
        <v>794</v>
      </c>
      <c r="G402" s="10">
        <v>89</v>
      </c>
      <c r="H402" s="10">
        <v>794</v>
      </c>
      <c r="I402" s="10">
        <v>86</v>
      </c>
      <c r="J402" s="10">
        <v>794</v>
      </c>
      <c r="K402" s="10">
        <v>87</v>
      </c>
      <c r="L402" s="10">
        <v>794</v>
      </c>
      <c r="M402" s="10">
        <v>74</v>
      </c>
      <c r="N402" s="94">
        <v>794</v>
      </c>
      <c r="O402" s="93">
        <v>80</v>
      </c>
    </row>
    <row r="403" spans="2:15" ht="12.75" customHeight="1" x14ac:dyDescent="0.2">
      <c r="B403" s="79"/>
      <c r="C403" s="95" t="s">
        <v>113</v>
      </c>
      <c r="D403" s="201"/>
      <c r="E403" s="2" t="s">
        <v>112</v>
      </c>
      <c r="F403" s="10">
        <v>1161</v>
      </c>
      <c r="G403" s="10">
        <v>91</v>
      </c>
      <c r="H403" s="10">
        <v>1161</v>
      </c>
      <c r="I403" s="10">
        <v>87</v>
      </c>
      <c r="J403" s="10">
        <v>1161</v>
      </c>
      <c r="K403" s="10">
        <v>88</v>
      </c>
      <c r="L403" s="10">
        <v>1161</v>
      </c>
      <c r="M403" s="10">
        <v>77</v>
      </c>
      <c r="N403" s="94">
        <v>1161</v>
      </c>
      <c r="O403" s="93">
        <v>81</v>
      </c>
    </row>
    <row r="404" spans="2:15" ht="12.75" customHeight="1" x14ac:dyDescent="0.2">
      <c r="B404" s="79"/>
      <c r="C404" s="95" t="s">
        <v>111</v>
      </c>
      <c r="D404" s="201"/>
      <c r="E404" s="2" t="s">
        <v>110</v>
      </c>
      <c r="F404" s="10">
        <v>603</v>
      </c>
      <c r="G404" s="10">
        <v>71</v>
      </c>
      <c r="H404" s="10">
        <v>603</v>
      </c>
      <c r="I404" s="10">
        <v>81</v>
      </c>
      <c r="J404" s="10">
        <v>603</v>
      </c>
      <c r="K404" s="10">
        <v>68</v>
      </c>
      <c r="L404" s="10">
        <v>603</v>
      </c>
      <c r="M404" s="10">
        <v>60</v>
      </c>
      <c r="N404" s="94">
        <v>603</v>
      </c>
      <c r="O404" s="93">
        <v>62</v>
      </c>
    </row>
    <row r="405" spans="2:15" ht="12.75" customHeight="1" x14ac:dyDescent="0.2">
      <c r="B405" s="79"/>
      <c r="C405" s="95" t="s">
        <v>109</v>
      </c>
      <c r="D405" s="201"/>
      <c r="E405" s="2" t="s">
        <v>108</v>
      </c>
      <c r="F405" s="10">
        <v>472</v>
      </c>
      <c r="G405" s="10">
        <v>90</v>
      </c>
      <c r="H405" s="10">
        <v>472</v>
      </c>
      <c r="I405" s="10">
        <v>87</v>
      </c>
      <c r="J405" s="10">
        <v>472</v>
      </c>
      <c r="K405" s="10">
        <v>88</v>
      </c>
      <c r="L405" s="10">
        <v>472</v>
      </c>
      <c r="M405" s="10">
        <v>75</v>
      </c>
      <c r="N405" s="94">
        <v>472</v>
      </c>
      <c r="O405" s="93">
        <v>80</v>
      </c>
    </row>
    <row r="406" spans="2:15" ht="12.75" customHeight="1" x14ac:dyDescent="0.2">
      <c r="B406" s="79"/>
      <c r="C406" s="95"/>
      <c r="D406" s="201"/>
      <c r="E406" s="2"/>
      <c r="F406" s="10"/>
      <c r="G406" s="10"/>
      <c r="H406" s="10"/>
      <c r="I406" s="10"/>
      <c r="J406" s="10"/>
      <c r="K406" s="10"/>
      <c r="L406" s="10"/>
      <c r="M406" s="10"/>
      <c r="N406" s="94"/>
      <c r="O406" s="93"/>
    </row>
    <row r="407" spans="2:15" ht="12.75" customHeight="1" x14ac:dyDescent="0.2">
      <c r="B407" s="79"/>
      <c r="C407" s="97" t="s">
        <v>107</v>
      </c>
      <c r="D407" s="96"/>
      <c r="E407" s="28" t="s">
        <v>106</v>
      </c>
      <c r="F407" s="10"/>
      <c r="G407" s="10"/>
      <c r="H407" s="10"/>
      <c r="I407" s="10"/>
      <c r="J407" s="10"/>
      <c r="K407" s="10"/>
      <c r="L407" s="10"/>
      <c r="M407" s="10"/>
      <c r="N407" s="94"/>
      <c r="O407" s="93"/>
    </row>
    <row r="408" spans="2:15" ht="12.75" customHeight="1" x14ac:dyDescent="0.2">
      <c r="B408" s="79"/>
      <c r="C408" s="95" t="s">
        <v>105</v>
      </c>
      <c r="D408" s="201"/>
      <c r="E408" s="2" t="s">
        <v>104</v>
      </c>
      <c r="F408" s="10">
        <v>447</v>
      </c>
      <c r="G408" s="10">
        <v>91</v>
      </c>
      <c r="H408" s="10">
        <v>447</v>
      </c>
      <c r="I408" s="10">
        <v>89</v>
      </c>
      <c r="J408" s="10">
        <v>447</v>
      </c>
      <c r="K408" s="10">
        <v>88</v>
      </c>
      <c r="L408" s="10">
        <v>447</v>
      </c>
      <c r="M408" s="10">
        <v>79</v>
      </c>
      <c r="N408" s="94">
        <v>447</v>
      </c>
      <c r="O408" s="93">
        <v>82</v>
      </c>
    </row>
    <row r="409" spans="2:15" ht="12.75" customHeight="1" x14ac:dyDescent="0.2">
      <c r="B409" s="79"/>
      <c r="C409" s="95" t="s">
        <v>103</v>
      </c>
      <c r="D409" s="201"/>
      <c r="E409" s="2" t="s">
        <v>102</v>
      </c>
      <c r="F409" s="10">
        <v>742</v>
      </c>
      <c r="G409" s="10">
        <v>88</v>
      </c>
      <c r="H409" s="10">
        <v>742</v>
      </c>
      <c r="I409" s="10">
        <v>83</v>
      </c>
      <c r="J409" s="10">
        <v>742</v>
      </c>
      <c r="K409" s="10">
        <v>84</v>
      </c>
      <c r="L409" s="10">
        <v>742</v>
      </c>
      <c r="M409" s="10">
        <v>72</v>
      </c>
      <c r="N409" s="94">
        <v>742</v>
      </c>
      <c r="O409" s="93">
        <v>75</v>
      </c>
    </row>
    <row r="410" spans="2:15" ht="12.75" customHeight="1" x14ac:dyDescent="0.2">
      <c r="B410" s="79"/>
      <c r="C410" s="95" t="s">
        <v>101</v>
      </c>
      <c r="D410" s="201"/>
      <c r="E410" s="2" t="s">
        <v>100</v>
      </c>
      <c r="F410" s="10">
        <v>597</v>
      </c>
      <c r="G410" s="10">
        <v>88</v>
      </c>
      <c r="H410" s="10">
        <v>596</v>
      </c>
      <c r="I410" s="10">
        <v>85</v>
      </c>
      <c r="J410" s="10">
        <v>597</v>
      </c>
      <c r="K410" s="10">
        <v>86</v>
      </c>
      <c r="L410" s="10">
        <v>597</v>
      </c>
      <c r="M410" s="10">
        <v>72</v>
      </c>
      <c r="N410" s="94">
        <v>596</v>
      </c>
      <c r="O410" s="93">
        <v>77</v>
      </c>
    </row>
    <row r="411" spans="2:15" ht="12.75" customHeight="1" x14ac:dyDescent="0.2">
      <c r="B411" s="79"/>
      <c r="C411" s="95" t="s">
        <v>99</v>
      </c>
      <c r="D411" s="201"/>
      <c r="E411" s="2" t="s">
        <v>98</v>
      </c>
      <c r="F411" s="10">
        <v>406</v>
      </c>
      <c r="G411" s="10">
        <v>83</v>
      </c>
      <c r="H411" s="10">
        <v>406</v>
      </c>
      <c r="I411" s="10">
        <v>81</v>
      </c>
      <c r="J411" s="10">
        <v>406</v>
      </c>
      <c r="K411" s="10">
        <v>76</v>
      </c>
      <c r="L411" s="10">
        <v>406</v>
      </c>
      <c r="M411" s="10">
        <v>66</v>
      </c>
      <c r="N411" s="94">
        <v>406</v>
      </c>
      <c r="O411" s="93">
        <v>67</v>
      </c>
    </row>
    <row r="412" spans="2:15" ht="12.75" customHeight="1" x14ac:dyDescent="0.2">
      <c r="B412" s="79"/>
      <c r="C412" s="95" t="s">
        <v>97</v>
      </c>
      <c r="D412" s="201"/>
      <c r="E412" s="2" t="s">
        <v>96</v>
      </c>
      <c r="F412" s="10">
        <v>963</v>
      </c>
      <c r="G412" s="10">
        <v>86</v>
      </c>
      <c r="H412" s="10">
        <v>963</v>
      </c>
      <c r="I412" s="10">
        <v>83</v>
      </c>
      <c r="J412" s="10">
        <v>963</v>
      </c>
      <c r="K412" s="10">
        <v>83</v>
      </c>
      <c r="L412" s="10">
        <v>963</v>
      </c>
      <c r="M412" s="10">
        <v>73</v>
      </c>
      <c r="N412" s="94">
        <v>963</v>
      </c>
      <c r="O412" s="93">
        <v>75</v>
      </c>
    </row>
    <row r="413" spans="2:15" ht="12.75" customHeight="1" x14ac:dyDescent="0.2">
      <c r="B413" s="79"/>
      <c r="C413" s="95" t="s">
        <v>95</v>
      </c>
      <c r="D413" s="201"/>
      <c r="E413" s="2" t="s">
        <v>94</v>
      </c>
      <c r="F413" s="10">
        <v>623</v>
      </c>
      <c r="G413" s="10">
        <v>84</v>
      </c>
      <c r="H413" s="10">
        <v>623</v>
      </c>
      <c r="I413" s="10">
        <v>81</v>
      </c>
      <c r="J413" s="10">
        <v>623</v>
      </c>
      <c r="K413" s="10">
        <v>80</v>
      </c>
      <c r="L413" s="10">
        <v>623</v>
      </c>
      <c r="M413" s="10">
        <v>71</v>
      </c>
      <c r="N413" s="94">
        <v>623</v>
      </c>
      <c r="O413" s="93">
        <v>70</v>
      </c>
    </row>
    <row r="414" spans="2:15" ht="12.75" customHeight="1" x14ac:dyDescent="0.2">
      <c r="B414" s="79"/>
      <c r="C414" s="95"/>
      <c r="D414" s="201"/>
      <c r="E414" s="2"/>
      <c r="F414" s="10"/>
      <c r="G414" s="10"/>
      <c r="H414" s="10"/>
      <c r="I414" s="10"/>
      <c r="J414" s="10"/>
      <c r="K414" s="10"/>
      <c r="L414" s="10"/>
      <c r="M414" s="10"/>
      <c r="N414" s="94"/>
      <c r="O414" s="93"/>
    </row>
    <row r="415" spans="2:15" ht="12.75" customHeight="1" x14ac:dyDescent="0.2">
      <c r="B415" s="79"/>
      <c r="C415" s="97" t="s">
        <v>93</v>
      </c>
      <c r="D415" s="96"/>
      <c r="E415" s="28" t="s">
        <v>92</v>
      </c>
      <c r="F415" s="10"/>
      <c r="G415" s="10"/>
      <c r="H415" s="10"/>
      <c r="I415" s="10"/>
      <c r="J415" s="10"/>
      <c r="K415" s="10"/>
      <c r="L415" s="10"/>
      <c r="M415" s="10"/>
      <c r="N415" s="94"/>
      <c r="O415" s="93"/>
    </row>
    <row r="416" spans="2:15" ht="12.75" customHeight="1" x14ac:dyDescent="0.2">
      <c r="B416" s="79"/>
      <c r="C416" s="95" t="s">
        <v>91</v>
      </c>
      <c r="D416" s="201"/>
      <c r="E416" s="2" t="s">
        <v>90</v>
      </c>
      <c r="F416" s="10">
        <v>961</v>
      </c>
      <c r="G416" s="10">
        <v>88</v>
      </c>
      <c r="H416" s="10">
        <v>961</v>
      </c>
      <c r="I416" s="10">
        <v>86</v>
      </c>
      <c r="J416" s="10">
        <v>961</v>
      </c>
      <c r="K416" s="10">
        <v>88</v>
      </c>
      <c r="L416" s="10">
        <v>961</v>
      </c>
      <c r="M416" s="10">
        <v>78</v>
      </c>
      <c r="N416" s="94">
        <v>961</v>
      </c>
      <c r="O416" s="93">
        <v>81</v>
      </c>
    </row>
    <row r="417" spans="1:15" ht="12.75" customHeight="1" x14ac:dyDescent="0.2">
      <c r="B417" s="79"/>
      <c r="C417" s="95" t="s">
        <v>89</v>
      </c>
      <c r="D417" s="201"/>
      <c r="E417" s="2" t="s">
        <v>88</v>
      </c>
      <c r="F417" s="10">
        <v>732</v>
      </c>
      <c r="G417" s="10">
        <v>91</v>
      </c>
      <c r="H417" s="10">
        <v>731</v>
      </c>
      <c r="I417" s="10">
        <v>89</v>
      </c>
      <c r="J417" s="10">
        <v>732</v>
      </c>
      <c r="K417" s="10">
        <v>89</v>
      </c>
      <c r="L417" s="10">
        <v>732</v>
      </c>
      <c r="M417" s="10">
        <v>79</v>
      </c>
      <c r="N417" s="94">
        <v>731</v>
      </c>
      <c r="O417" s="93">
        <v>82</v>
      </c>
    </row>
    <row r="418" spans="1:15" ht="12.75" customHeight="1" x14ac:dyDescent="0.2">
      <c r="B418" s="79"/>
      <c r="C418" s="95" t="s">
        <v>87</v>
      </c>
      <c r="D418" s="201"/>
      <c r="E418" s="2" t="s">
        <v>86</v>
      </c>
      <c r="F418" s="10">
        <v>747</v>
      </c>
      <c r="G418" s="10">
        <v>87</v>
      </c>
      <c r="H418" s="10">
        <v>747</v>
      </c>
      <c r="I418" s="10">
        <v>84</v>
      </c>
      <c r="J418" s="10">
        <v>747</v>
      </c>
      <c r="K418" s="10">
        <v>85</v>
      </c>
      <c r="L418" s="10">
        <v>747</v>
      </c>
      <c r="M418" s="10">
        <v>74</v>
      </c>
      <c r="N418" s="94">
        <v>747</v>
      </c>
      <c r="O418" s="93">
        <v>77</v>
      </c>
    </row>
    <row r="419" spans="1:15" ht="12.75" customHeight="1" x14ac:dyDescent="0.2">
      <c r="B419" s="79"/>
      <c r="C419" s="95" t="s">
        <v>85</v>
      </c>
      <c r="D419" s="201"/>
      <c r="E419" s="2" t="s">
        <v>84</v>
      </c>
      <c r="F419" s="10">
        <v>1397</v>
      </c>
      <c r="G419" s="10">
        <v>86</v>
      </c>
      <c r="H419" s="10">
        <v>1397</v>
      </c>
      <c r="I419" s="10">
        <v>83</v>
      </c>
      <c r="J419" s="10">
        <v>1397</v>
      </c>
      <c r="K419" s="10">
        <v>84</v>
      </c>
      <c r="L419" s="10">
        <v>1397</v>
      </c>
      <c r="M419" s="10">
        <v>73</v>
      </c>
      <c r="N419" s="94">
        <v>1397</v>
      </c>
      <c r="O419" s="93">
        <v>76</v>
      </c>
    </row>
    <row r="420" spans="1:15" ht="12.75" customHeight="1" x14ac:dyDescent="0.2">
      <c r="B420" s="79"/>
      <c r="C420" s="95" t="s">
        <v>83</v>
      </c>
      <c r="D420" s="201"/>
      <c r="E420" s="2" t="s">
        <v>82</v>
      </c>
      <c r="F420" s="10">
        <v>1106</v>
      </c>
      <c r="G420" s="10">
        <v>91</v>
      </c>
      <c r="H420" s="10">
        <v>1106</v>
      </c>
      <c r="I420" s="10">
        <v>87</v>
      </c>
      <c r="J420" s="10">
        <v>1106</v>
      </c>
      <c r="K420" s="10">
        <v>86</v>
      </c>
      <c r="L420" s="10">
        <v>1106</v>
      </c>
      <c r="M420" s="10">
        <v>79</v>
      </c>
      <c r="N420" s="94">
        <v>1106</v>
      </c>
      <c r="O420" s="93">
        <v>79</v>
      </c>
    </row>
    <row r="421" spans="1:15" ht="12.75" customHeight="1" x14ac:dyDescent="0.2">
      <c r="B421" s="79"/>
      <c r="C421" s="95" t="s">
        <v>81</v>
      </c>
      <c r="D421" s="201"/>
      <c r="E421" s="2" t="s">
        <v>80</v>
      </c>
      <c r="F421" s="10">
        <v>770</v>
      </c>
      <c r="G421" s="10">
        <v>90</v>
      </c>
      <c r="H421" s="10">
        <v>770</v>
      </c>
      <c r="I421" s="10">
        <v>88</v>
      </c>
      <c r="J421" s="10">
        <v>770</v>
      </c>
      <c r="K421" s="10">
        <v>87</v>
      </c>
      <c r="L421" s="10">
        <v>770</v>
      </c>
      <c r="M421" s="10">
        <v>78</v>
      </c>
      <c r="N421" s="94">
        <v>770</v>
      </c>
      <c r="O421" s="93">
        <v>81</v>
      </c>
    </row>
    <row r="422" spans="1:15" ht="12.75" customHeight="1" x14ac:dyDescent="0.2">
      <c r="B422" s="79"/>
      <c r="C422" s="95"/>
      <c r="D422" s="201"/>
      <c r="E422" s="2"/>
      <c r="F422" s="10"/>
      <c r="G422" s="10"/>
      <c r="H422" s="10"/>
      <c r="I422" s="10"/>
      <c r="J422" s="10"/>
      <c r="K422" s="10"/>
      <c r="L422" s="10"/>
      <c r="M422" s="10"/>
      <c r="N422" s="94"/>
      <c r="O422" s="93"/>
    </row>
    <row r="423" spans="1:15" ht="12.75" customHeight="1" x14ac:dyDescent="0.2">
      <c r="B423" s="79"/>
      <c r="C423" s="97" t="s">
        <v>79</v>
      </c>
      <c r="D423" s="96"/>
      <c r="E423" s="28" t="s">
        <v>78</v>
      </c>
      <c r="F423" s="10"/>
      <c r="G423" s="10"/>
      <c r="H423" s="10"/>
      <c r="I423" s="10"/>
      <c r="J423" s="10"/>
      <c r="K423" s="10"/>
      <c r="L423" s="10"/>
      <c r="M423" s="10"/>
      <c r="N423" s="94"/>
      <c r="O423" s="93"/>
    </row>
    <row r="424" spans="1:15" ht="12.75" customHeight="1" x14ac:dyDescent="0.2">
      <c r="B424" s="79"/>
      <c r="C424" s="95" t="s">
        <v>77</v>
      </c>
      <c r="D424" s="201"/>
      <c r="E424" s="2" t="s">
        <v>76</v>
      </c>
      <c r="F424" s="10">
        <v>1044</v>
      </c>
      <c r="G424" s="10">
        <v>85</v>
      </c>
      <c r="H424" s="10">
        <v>1044</v>
      </c>
      <c r="I424" s="10">
        <v>85</v>
      </c>
      <c r="J424" s="10">
        <v>1044</v>
      </c>
      <c r="K424" s="10">
        <v>88</v>
      </c>
      <c r="L424" s="10">
        <v>1044</v>
      </c>
      <c r="M424" s="10">
        <v>70</v>
      </c>
      <c r="N424" s="94">
        <v>1044</v>
      </c>
      <c r="O424" s="93">
        <v>77</v>
      </c>
    </row>
    <row r="425" spans="1:15" ht="12.75" customHeight="1" x14ac:dyDescent="0.2">
      <c r="B425" s="79"/>
      <c r="C425" s="95" t="s">
        <v>75</v>
      </c>
      <c r="D425" s="201"/>
      <c r="E425" s="2" t="s">
        <v>74</v>
      </c>
      <c r="F425" s="10">
        <v>1135</v>
      </c>
      <c r="G425" s="10">
        <v>87</v>
      </c>
      <c r="H425" s="10">
        <v>1135</v>
      </c>
      <c r="I425" s="10">
        <v>84</v>
      </c>
      <c r="J425" s="10">
        <v>1135</v>
      </c>
      <c r="K425" s="10">
        <v>85</v>
      </c>
      <c r="L425" s="10">
        <v>1135</v>
      </c>
      <c r="M425" s="10">
        <v>75</v>
      </c>
      <c r="N425" s="94">
        <v>1135</v>
      </c>
      <c r="O425" s="93">
        <v>76</v>
      </c>
    </row>
    <row r="426" spans="1:15" ht="12.75" customHeight="1" x14ac:dyDescent="0.2">
      <c r="B426" s="79"/>
      <c r="C426" s="95" t="s">
        <v>73</v>
      </c>
      <c r="D426" s="201"/>
      <c r="E426" s="2" t="s">
        <v>72</v>
      </c>
      <c r="F426" s="10">
        <v>1494</v>
      </c>
      <c r="G426" s="10">
        <v>87</v>
      </c>
      <c r="H426" s="10">
        <v>1494</v>
      </c>
      <c r="I426" s="10">
        <v>83</v>
      </c>
      <c r="J426" s="10">
        <v>1494</v>
      </c>
      <c r="K426" s="10">
        <v>87</v>
      </c>
      <c r="L426" s="10">
        <v>1494</v>
      </c>
      <c r="M426" s="10">
        <v>74</v>
      </c>
      <c r="N426" s="94">
        <v>1494</v>
      </c>
      <c r="O426" s="93">
        <v>76</v>
      </c>
    </row>
    <row r="427" spans="1:15" ht="12.75" customHeight="1" x14ac:dyDescent="0.2">
      <c r="B427" s="79"/>
      <c r="C427" s="95" t="s">
        <v>71</v>
      </c>
      <c r="D427" s="201"/>
      <c r="E427" s="2" t="s">
        <v>70</v>
      </c>
      <c r="F427" s="10">
        <v>1064</v>
      </c>
      <c r="G427" s="10">
        <v>88</v>
      </c>
      <c r="H427" s="10">
        <v>1064</v>
      </c>
      <c r="I427" s="10">
        <v>84</v>
      </c>
      <c r="J427" s="10">
        <v>1064</v>
      </c>
      <c r="K427" s="10">
        <v>83</v>
      </c>
      <c r="L427" s="10">
        <v>1064</v>
      </c>
      <c r="M427" s="10">
        <v>76</v>
      </c>
      <c r="N427" s="94">
        <v>1064</v>
      </c>
      <c r="O427" s="93">
        <v>75</v>
      </c>
    </row>
    <row r="428" spans="1:15" ht="12.75" customHeight="1" x14ac:dyDescent="0.2">
      <c r="A428" s="22"/>
      <c r="B428" s="92"/>
      <c r="C428" s="91" t="s">
        <v>69</v>
      </c>
      <c r="D428" s="90"/>
      <c r="E428" s="22" t="s">
        <v>68</v>
      </c>
      <c r="F428" s="20">
        <v>272</v>
      </c>
      <c r="G428" s="20" t="s">
        <v>818</v>
      </c>
      <c r="H428" s="20">
        <v>272</v>
      </c>
      <c r="I428" s="20" t="s">
        <v>818</v>
      </c>
      <c r="J428" s="20">
        <v>272</v>
      </c>
      <c r="K428" s="20">
        <v>74</v>
      </c>
      <c r="L428" s="20">
        <v>272</v>
      </c>
      <c r="M428" s="20" t="s">
        <v>818</v>
      </c>
      <c r="N428" s="89">
        <v>272</v>
      </c>
      <c r="O428" s="88">
        <v>63</v>
      </c>
    </row>
    <row r="429" spans="1:15" ht="12" customHeight="1" x14ac:dyDescent="0.2">
      <c r="A429" s="2"/>
      <c r="B429" s="79"/>
      <c r="C429" s="2"/>
      <c r="D429" s="87"/>
      <c r="E429" s="87"/>
      <c r="F429" s="87"/>
      <c r="G429" s="87"/>
      <c r="H429" s="67"/>
      <c r="I429" s="67"/>
      <c r="J429" s="67"/>
      <c r="K429" s="67"/>
      <c r="L429" s="67"/>
      <c r="M429" s="67"/>
      <c r="N429" s="66"/>
      <c r="O429" s="86" t="s">
        <v>6</v>
      </c>
    </row>
    <row r="430" spans="1:15" ht="12.75" x14ac:dyDescent="0.25">
      <c r="A430" s="6" t="s">
        <v>5</v>
      </c>
      <c r="B430" s="74"/>
      <c r="C430" s="3"/>
    </row>
    <row r="431" spans="1:15" x14ac:dyDescent="0.2">
      <c r="A431" s="1" t="s">
        <v>875</v>
      </c>
      <c r="B431" s="85"/>
      <c r="C431" s="84"/>
      <c r="D431" s="84"/>
      <c r="E431" s="84"/>
      <c r="F431" s="84"/>
      <c r="G431" s="84"/>
      <c r="H431" s="84"/>
      <c r="I431" s="84"/>
      <c r="J431" s="84"/>
      <c r="K431" s="84"/>
      <c r="L431" s="84"/>
      <c r="M431" s="84"/>
      <c r="N431" s="84"/>
      <c r="O431" s="84"/>
    </row>
    <row r="432" spans="1:15" ht="12.75" x14ac:dyDescent="0.25">
      <c r="A432" s="4" t="s">
        <v>815</v>
      </c>
      <c r="B432" s="82"/>
      <c r="C432" s="81"/>
      <c r="D432" s="80"/>
      <c r="E432" s="80"/>
      <c r="F432" s="80"/>
      <c r="G432" s="80"/>
      <c r="H432" s="80"/>
      <c r="I432" s="80"/>
      <c r="J432" s="80"/>
      <c r="K432" s="80"/>
      <c r="L432" s="80"/>
      <c r="M432" s="80"/>
      <c r="N432" s="80"/>
      <c r="O432" s="80"/>
    </row>
    <row r="433" spans="1:15" s="80" customFormat="1" ht="12.75" x14ac:dyDescent="0.25">
      <c r="A433" s="130" t="s">
        <v>847</v>
      </c>
      <c r="B433" s="82"/>
      <c r="C433" s="81"/>
    </row>
    <row r="434" spans="1:15" s="80" customFormat="1" ht="12.75" x14ac:dyDescent="0.25">
      <c r="A434" s="130" t="s">
        <v>848</v>
      </c>
      <c r="B434" s="82"/>
      <c r="C434" s="81"/>
    </row>
    <row r="435" spans="1:15" s="80" customFormat="1" ht="12.75" x14ac:dyDescent="0.25">
      <c r="A435" s="130" t="s">
        <v>849</v>
      </c>
      <c r="B435" s="82"/>
      <c r="C435" s="81"/>
    </row>
    <row r="436" spans="1:15" s="80" customFormat="1" ht="12.75" x14ac:dyDescent="0.25">
      <c r="A436" s="5" t="s">
        <v>850</v>
      </c>
      <c r="B436" s="82"/>
      <c r="C436" s="81"/>
    </row>
    <row r="437" spans="1:15" s="80" customFormat="1" ht="12.75" x14ac:dyDescent="0.25">
      <c r="A437" s="5" t="s">
        <v>851</v>
      </c>
      <c r="B437" s="82"/>
      <c r="C437" s="81"/>
    </row>
    <row r="438" spans="1:15" s="80" customFormat="1" ht="12.75" x14ac:dyDescent="0.25">
      <c r="A438" s="5" t="s">
        <v>852</v>
      </c>
      <c r="B438" s="82"/>
      <c r="C438" s="81"/>
    </row>
    <row r="439" spans="1:15" s="80" customFormat="1" ht="12.75" x14ac:dyDescent="0.25">
      <c r="A439" s="217"/>
      <c r="B439" s="82"/>
      <c r="C439" s="81"/>
    </row>
    <row r="440" spans="1:15" s="2" customFormat="1" x14ac:dyDescent="0.2">
      <c r="A440" s="78" t="s">
        <v>66</v>
      </c>
      <c r="B440" s="79"/>
      <c r="C440" s="78"/>
      <c r="D440" s="11"/>
      <c r="E440" s="11"/>
      <c r="F440" s="11"/>
      <c r="G440" s="11"/>
      <c r="H440" s="10"/>
      <c r="I440" s="10"/>
      <c r="J440" s="10"/>
      <c r="K440" s="10"/>
      <c r="L440" s="10"/>
      <c r="M440" s="10"/>
      <c r="N440" s="10"/>
      <c r="O440" s="10"/>
    </row>
    <row r="441" spans="1:15" ht="12.75" customHeight="1" x14ac:dyDescent="0.2">
      <c r="A441" s="307" t="s">
        <v>0</v>
      </c>
      <c r="B441" s="307"/>
      <c r="C441" s="307"/>
      <c r="D441" s="307"/>
      <c r="E441" s="307"/>
      <c r="F441" s="307"/>
      <c r="G441" s="307"/>
      <c r="H441" s="307"/>
      <c r="I441" s="307"/>
      <c r="J441" s="307"/>
      <c r="K441" s="307"/>
      <c r="L441" s="307"/>
      <c r="M441" s="307"/>
      <c r="N441" s="307"/>
      <c r="O441" s="9"/>
    </row>
    <row r="442" spans="1:15" ht="13.5" customHeight="1" x14ac:dyDescent="0.2">
      <c r="A442" s="8"/>
      <c r="B442" s="77"/>
      <c r="C442" s="7"/>
      <c r="D442" s="7"/>
      <c r="E442" s="7"/>
      <c r="F442" s="7"/>
      <c r="G442" s="7"/>
    </row>
    <row r="443" spans="1:15" ht="12.75" x14ac:dyDescent="0.25">
      <c r="A443" s="5"/>
      <c r="B443" s="74"/>
      <c r="C443" s="3"/>
    </row>
    <row r="444" spans="1:15" ht="12.75" x14ac:dyDescent="0.25">
      <c r="A444" s="5"/>
      <c r="B444" s="74"/>
      <c r="C444" s="3"/>
    </row>
    <row r="445" spans="1:15" ht="12.75" x14ac:dyDescent="0.25">
      <c r="A445" s="5"/>
      <c r="B445" s="74"/>
      <c r="C445" s="3"/>
    </row>
    <row r="446" spans="1:15" ht="12.75" x14ac:dyDescent="0.25">
      <c r="A446" s="5"/>
      <c r="B446" s="74"/>
      <c r="C446" s="3"/>
    </row>
    <row r="447" spans="1:15" ht="12.75" x14ac:dyDescent="0.25">
      <c r="A447" s="5"/>
      <c r="B447" s="74"/>
      <c r="C447" s="3"/>
    </row>
    <row r="448" spans="1:15" ht="12.75" x14ac:dyDescent="0.25">
      <c r="A448" s="5"/>
      <c r="B448" s="74"/>
      <c r="C448" s="3"/>
    </row>
    <row r="449" spans="1:14" x14ac:dyDescent="0.2">
      <c r="A449" s="5"/>
      <c r="B449" s="73"/>
      <c r="C449" s="5"/>
      <c r="D449" s="5"/>
      <c r="E449" s="5"/>
      <c r="F449" s="5"/>
      <c r="G449" s="5"/>
      <c r="H449" s="5"/>
      <c r="I449" s="5"/>
      <c r="J449" s="5"/>
      <c r="K449" s="5"/>
      <c r="L449" s="5"/>
      <c r="M449" s="5"/>
      <c r="N449" s="5"/>
    </row>
    <row r="450" spans="1:14" x14ac:dyDescent="0.2">
      <c r="A450" s="324"/>
      <c r="B450" s="324"/>
      <c r="C450" s="324"/>
      <c r="D450" s="324"/>
      <c r="E450" s="324"/>
      <c r="F450" s="324"/>
      <c r="G450" s="324"/>
      <c r="H450" s="324"/>
      <c r="I450" s="324"/>
      <c r="J450" s="324"/>
      <c r="K450" s="324"/>
      <c r="L450" s="324"/>
      <c r="M450" s="72"/>
      <c r="N450" s="72"/>
    </row>
  </sheetData>
  <mergeCells count="8">
    <mergeCell ref="D7:E7"/>
    <mergeCell ref="A441:N441"/>
    <mergeCell ref="A450:L450"/>
    <mergeCell ref="F6:G6"/>
    <mergeCell ref="H6:I6"/>
    <mergeCell ref="J6:K6"/>
    <mergeCell ref="L6:M6"/>
    <mergeCell ref="N6:O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450"/>
  <sheetViews>
    <sheetView topLeftCell="A226" workbookViewId="0">
      <selection activeCell="F259" sqref="F259"/>
    </sheetView>
  </sheetViews>
  <sheetFormatPr defaultColWidth="9.140625" defaultRowHeight="11.25" x14ac:dyDescent="0.2"/>
  <cols>
    <col min="1" max="1" width="9.140625" style="1"/>
    <col min="2" max="2" width="1.7109375" style="25" customWidth="1"/>
    <col min="3" max="3" width="9.140625" style="1" customWidth="1"/>
    <col min="4" max="4" width="6.42578125" style="1" customWidth="1"/>
    <col min="5" max="5" width="26.85546875" style="1" customWidth="1"/>
    <col min="6" max="6" width="11.7109375" style="1" customWidth="1"/>
    <col min="7" max="7" width="12.5703125" style="1" customWidth="1"/>
    <col min="8" max="8" width="11.7109375" style="1" customWidth="1"/>
    <col min="9" max="9" width="12.5703125" style="1" customWidth="1"/>
    <col min="10" max="10" width="11.7109375" style="1" customWidth="1"/>
    <col min="11" max="11" width="12.5703125" style="1" customWidth="1"/>
    <col min="12" max="12" width="11.7109375" style="1" customWidth="1"/>
    <col min="13" max="13" width="12.5703125" style="1" customWidth="1"/>
    <col min="14" max="14" width="11.7109375" style="1" customWidth="1"/>
    <col min="15" max="15" width="12.5703125" style="1" customWidth="1"/>
    <col min="16" max="16" width="8.42578125" style="1" customWidth="1"/>
    <col min="17" max="17" width="10.7109375" style="1" customWidth="1"/>
    <col min="18" max="18" width="1.5703125" style="1" customWidth="1"/>
    <col min="19" max="19" width="7.5703125" style="1" customWidth="1"/>
    <col min="20" max="20" width="8" style="1" customWidth="1"/>
    <col min="21" max="21" width="8.7109375" style="1" customWidth="1"/>
    <col min="22" max="22" width="8" style="1" customWidth="1"/>
    <col min="23" max="26" width="9.140625" style="1"/>
    <col min="27" max="27" width="10.28515625" style="1" customWidth="1"/>
    <col min="28" max="28" width="9.140625" style="1"/>
    <col min="29" max="29" width="9.140625" style="57" hidden="1" customWidth="1"/>
    <col min="30" max="31" width="9.140625" style="1"/>
    <col min="32" max="32" width="1.5703125" style="1" customWidth="1"/>
    <col min="33" max="33" width="9.140625" style="1"/>
    <col min="34" max="34" width="10" style="1" customWidth="1"/>
    <col min="35" max="36" width="11.42578125" style="1" customWidth="1"/>
    <col min="37" max="37" width="1.5703125" style="1" customWidth="1"/>
    <col min="38" max="16384" width="9.140625" style="1"/>
  </cols>
  <sheetData>
    <row r="1" spans="1:29" ht="14.25" x14ac:dyDescent="0.2">
      <c r="A1" s="56" t="s">
        <v>787</v>
      </c>
      <c r="C1" s="56"/>
      <c r="D1" s="116"/>
      <c r="E1" s="116"/>
      <c r="F1" s="116"/>
      <c r="G1" s="116"/>
      <c r="H1" s="116"/>
      <c r="I1" s="116"/>
      <c r="J1" s="116"/>
      <c r="K1" s="116"/>
      <c r="L1" s="116"/>
      <c r="Z1" s="1">
        <v>2008</v>
      </c>
      <c r="AC1" s="1"/>
    </row>
    <row r="2" spans="1:29" ht="14.25" x14ac:dyDescent="0.2">
      <c r="A2" s="49" t="s">
        <v>877</v>
      </c>
      <c r="C2" s="54"/>
      <c r="D2" s="116"/>
      <c r="E2" s="54"/>
      <c r="F2" s="54"/>
      <c r="G2" s="54"/>
      <c r="H2" s="116"/>
      <c r="I2" s="116"/>
      <c r="J2" s="116"/>
      <c r="K2" s="116"/>
      <c r="L2" s="116"/>
      <c r="Z2" s="1">
        <v>2009</v>
      </c>
      <c r="AC2" s="1"/>
    </row>
    <row r="3" spans="1:29" ht="14.25" x14ac:dyDescent="0.2">
      <c r="A3" s="49" t="s">
        <v>786</v>
      </c>
      <c r="C3" s="54"/>
      <c r="D3" s="116"/>
      <c r="E3" s="54"/>
      <c r="F3" s="54"/>
      <c r="G3" s="54"/>
      <c r="I3" s="116"/>
      <c r="J3" s="116"/>
      <c r="K3" s="116"/>
      <c r="L3" s="116"/>
      <c r="AC3" s="1"/>
    </row>
    <row r="4" spans="1:29" ht="12.75" x14ac:dyDescent="0.2">
      <c r="A4" s="49" t="s">
        <v>55</v>
      </c>
      <c r="C4" s="51"/>
      <c r="D4" s="51"/>
      <c r="E4" s="51"/>
      <c r="F4" s="51"/>
      <c r="G4" s="51"/>
      <c r="I4" s="116"/>
      <c r="J4" s="116"/>
      <c r="K4" s="116"/>
      <c r="L4" s="116"/>
      <c r="W4" s="47"/>
      <c r="AC4" s="1"/>
    </row>
    <row r="5" spans="1:29" ht="6" customHeight="1" x14ac:dyDescent="0.2">
      <c r="A5" s="22"/>
      <c r="B5" s="117"/>
      <c r="C5" s="49"/>
      <c r="D5" s="116"/>
      <c r="E5" s="49"/>
      <c r="F5" s="49"/>
      <c r="G5" s="49"/>
      <c r="H5" s="116"/>
      <c r="I5" s="116"/>
      <c r="J5" s="116"/>
      <c r="K5" s="116"/>
      <c r="L5" s="116"/>
      <c r="M5" s="116"/>
      <c r="N5" s="115"/>
      <c r="O5" s="115"/>
      <c r="AC5" s="1">
        <v>2012</v>
      </c>
    </row>
    <row r="6" spans="1:29" s="38" customFormat="1" ht="22.5" customHeight="1" x14ac:dyDescent="0.2">
      <c r="A6" s="114" t="s">
        <v>785</v>
      </c>
      <c r="B6" s="113"/>
      <c r="C6" s="45"/>
      <c r="D6" s="45"/>
      <c r="E6" s="45"/>
      <c r="F6" s="313" t="s">
        <v>53</v>
      </c>
      <c r="G6" s="313"/>
      <c r="H6" s="313" t="s">
        <v>52</v>
      </c>
      <c r="I6" s="313"/>
      <c r="J6" s="313" t="s">
        <v>51</v>
      </c>
      <c r="K6" s="313"/>
      <c r="L6" s="313" t="s">
        <v>50</v>
      </c>
      <c r="M6" s="313"/>
      <c r="N6" s="313" t="s">
        <v>49</v>
      </c>
      <c r="O6" s="313"/>
      <c r="P6" s="44"/>
      <c r="Q6" s="39"/>
      <c r="R6" s="39"/>
      <c r="S6" s="39"/>
      <c r="T6" s="39"/>
      <c r="U6" s="39"/>
      <c r="V6" s="39"/>
      <c r="W6" s="39"/>
      <c r="X6" s="39"/>
      <c r="Y6" s="39"/>
      <c r="Z6" s="39"/>
      <c r="AA6" s="111"/>
    </row>
    <row r="7" spans="1:29" s="38" customFormat="1" ht="45" customHeight="1" x14ac:dyDescent="0.2">
      <c r="A7" s="71"/>
      <c r="B7" s="112"/>
      <c r="C7" s="71"/>
      <c r="D7" s="319" t="s">
        <v>784</v>
      </c>
      <c r="E7" s="319"/>
      <c r="F7" s="238" t="s">
        <v>48</v>
      </c>
      <c r="G7" s="238" t="s">
        <v>47</v>
      </c>
      <c r="H7" s="238" t="s">
        <v>48</v>
      </c>
      <c r="I7" s="238" t="s">
        <v>47</v>
      </c>
      <c r="J7" s="238" t="s">
        <v>48</v>
      </c>
      <c r="K7" s="238" t="s">
        <v>47</v>
      </c>
      <c r="L7" s="238" t="s">
        <v>48</v>
      </c>
      <c r="M7" s="238" t="s">
        <v>47</v>
      </c>
      <c r="N7" s="41" t="s">
        <v>48</v>
      </c>
      <c r="O7" s="238" t="s">
        <v>47</v>
      </c>
      <c r="P7" s="39"/>
      <c r="Q7" s="39"/>
      <c r="R7" s="39"/>
      <c r="S7" s="39"/>
      <c r="T7" s="39"/>
      <c r="U7" s="39"/>
      <c r="V7" s="39"/>
      <c r="W7" s="39"/>
      <c r="X7" s="39"/>
      <c r="Y7" s="39"/>
      <c r="Z7" s="39"/>
      <c r="AA7" s="111"/>
    </row>
    <row r="8" spans="1:29" s="47" customFormat="1" ht="12.75" customHeight="1" x14ac:dyDescent="0.2">
      <c r="A8" s="106" t="s">
        <v>43</v>
      </c>
      <c r="B8" s="105" t="s">
        <v>42</v>
      </c>
      <c r="C8" s="28" t="s">
        <v>783</v>
      </c>
      <c r="D8" s="28"/>
      <c r="E8" s="28"/>
      <c r="F8" s="294">
        <v>27102</v>
      </c>
      <c r="G8" s="294">
        <v>90</v>
      </c>
      <c r="H8" s="294">
        <v>27099</v>
      </c>
      <c r="I8" s="294">
        <v>88</v>
      </c>
      <c r="J8" s="294">
        <v>27083</v>
      </c>
      <c r="K8" s="294">
        <v>89</v>
      </c>
      <c r="L8" s="294">
        <v>27102</v>
      </c>
      <c r="M8" s="294">
        <v>81</v>
      </c>
      <c r="N8" s="294">
        <v>27080</v>
      </c>
      <c r="O8" s="294">
        <v>82</v>
      </c>
      <c r="P8" s="109"/>
      <c r="Q8" s="109"/>
      <c r="R8" s="109"/>
      <c r="S8" s="28"/>
      <c r="T8" s="28"/>
      <c r="AA8" s="100"/>
    </row>
    <row r="9" spans="1:29" ht="12.75" customHeight="1" x14ac:dyDescent="0.2">
      <c r="A9" s="107"/>
      <c r="B9" s="79"/>
      <c r="C9" s="99"/>
      <c r="D9" s="96"/>
      <c r="E9" s="28"/>
      <c r="F9" s="10"/>
      <c r="G9" s="10"/>
      <c r="H9" s="10"/>
      <c r="I9" s="10"/>
      <c r="J9" s="10"/>
      <c r="K9" s="10"/>
      <c r="L9" s="10"/>
      <c r="M9" s="10"/>
      <c r="N9" s="10"/>
      <c r="O9" s="79"/>
      <c r="P9" s="66"/>
      <c r="Q9" s="66"/>
      <c r="R9" s="66"/>
      <c r="S9" s="2"/>
      <c r="T9" s="2"/>
      <c r="AA9" s="57"/>
      <c r="AC9" s="1"/>
    </row>
    <row r="10" spans="1:29" ht="12.75" customHeight="1" x14ac:dyDescent="0.2">
      <c r="A10" s="107"/>
      <c r="B10" s="79"/>
      <c r="C10" s="97" t="s">
        <v>782</v>
      </c>
      <c r="D10" s="96"/>
      <c r="E10" s="28" t="s">
        <v>835</v>
      </c>
      <c r="F10" s="209">
        <v>5267</v>
      </c>
      <c r="G10" s="209">
        <v>91</v>
      </c>
      <c r="H10" s="209">
        <v>5267</v>
      </c>
      <c r="I10" s="209">
        <v>87</v>
      </c>
      <c r="J10" s="209">
        <v>5265</v>
      </c>
      <c r="K10" s="209">
        <v>90</v>
      </c>
      <c r="L10" s="209">
        <v>5267</v>
      </c>
      <c r="M10" s="209">
        <v>82</v>
      </c>
      <c r="N10" s="209">
        <v>5265</v>
      </c>
      <c r="O10" s="209">
        <v>82</v>
      </c>
      <c r="P10" s="67"/>
      <c r="Q10" s="67"/>
      <c r="R10" s="67"/>
      <c r="S10" s="2"/>
      <c r="T10" s="2"/>
      <c r="AA10" s="57"/>
      <c r="AC10" s="1"/>
    </row>
    <row r="11" spans="1:29" ht="12.75" customHeight="1" x14ac:dyDescent="0.2">
      <c r="A11" s="107"/>
      <c r="B11" s="79"/>
      <c r="C11" s="97" t="s">
        <v>781</v>
      </c>
      <c r="D11" s="96"/>
      <c r="E11" s="28" t="s">
        <v>780</v>
      </c>
      <c r="F11" s="209">
        <v>1168</v>
      </c>
      <c r="G11" s="209">
        <v>90</v>
      </c>
      <c r="H11" s="209">
        <v>1168</v>
      </c>
      <c r="I11" s="209">
        <v>87</v>
      </c>
      <c r="J11" s="209">
        <v>1168</v>
      </c>
      <c r="K11" s="209">
        <v>90</v>
      </c>
      <c r="L11" s="209">
        <v>1168</v>
      </c>
      <c r="M11" s="209">
        <v>82</v>
      </c>
      <c r="N11" s="209">
        <v>1168</v>
      </c>
      <c r="O11" s="209">
        <v>83</v>
      </c>
      <c r="P11" s="67"/>
      <c r="Q11" s="67"/>
      <c r="R11" s="67"/>
      <c r="S11" s="2"/>
      <c r="T11" s="2"/>
      <c r="AA11" s="57"/>
      <c r="AC11" s="1"/>
    </row>
    <row r="12" spans="1:29" ht="12.75" customHeight="1" x14ac:dyDescent="0.2">
      <c r="A12" s="107"/>
      <c r="B12" s="79"/>
      <c r="C12" s="97" t="s">
        <v>779</v>
      </c>
      <c r="D12" s="96"/>
      <c r="E12" s="28" t="s">
        <v>778</v>
      </c>
      <c r="F12" s="209">
        <v>1064</v>
      </c>
      <c r="G12" s="209">
        <v>90</v>
      </c>
      <c r="H12" s="209">
        <v>1064</v>
      </c>
      <c r="I12" s="209">
        <v>89</v>
      </c>
      <c r="J12" s="209">
        <v>1064</v>
      </c>
      <c r="K12" s="209">
        <v>89</v>
      </c>
      <c r="L12" s="209">
        <v>1064</v>
      </c>
      <c r="M12" s="209">
        <v>83</v>
      </c>
      <c r="N12" s="209">
        <v>1064</v>
      </c>
      <c r="O12" s="209">
        <v>83</v>
      </c>
      <c r="P12" s="67"/>
      <c r="Q12" s="67"/>
      <c r="R12" s="67"/>
      <c r="S12" s="2"/>
      <c r="T12" s="2"/>
      <c r="AA12" s="57"/>
      <c r="AC12" s="1"/>
    </row>
    <row r="13" spans="1:29" ht="12.75" customHeight="1" x14ac:dyDescent="0.2">
      <c r="A13" s="107"/>
      <c r="B13" s="79"/>
      <c r="C13" s="97" t="s">
        <v>777</v>
      </c>
      <c r="D13" s="96"/>
      <c r="E13" s="28" t="s">
        <v>776</v>
      </c>
      <c r="F13" s="209">
        <v>1753</v>
      </c>
      <c r="G13" s="209">
        <v>87</v>
      </c>
      <c r="H13" s="209">
        <v>1753</v>
      </c>
      <c r="I13" s="209">
        <v>86</v>
      </c>
      <c r="J13" s="209">
        <v>1737</v>
      </c>
      <c r="K13" s="209">
        <v>86</v>
      </c>
      <c r="L13" s="209">
        <v>1753</v>
      </c>
      <c r="M13" s="209">
        <v>79</v>
      </c>
      <c r="N13" s="209">
        <v>1737</v>
      </c>
      <c r="O13" s="209">
        <v>79</v>
      </c>
      <c r="P13" s="67"/>
      <c r="Q13" s="67"/>
      <c r="R13" s="67"/>
      <c r="S13" s="2"/>
      <c r="T13" s="2"/>
      <c r="AA13" s="57"/>
      <c r="AC13" s="1"/>
    </row>
    <row r="14" spans="1:29" ht="12.75" customHeight="1" x14ac:dyDescent="0.2">
      <c r="A14" s="107"/>
      <c r="B14" s="79"/>
      <c r="C14" s="214" t="s">
        <v>857</v>
      </c>
      <c r="D14" s="215"/>
      <c r="E14" s="216" t="s">
        <v>809</v>
      </c>
      <c r="F14" s="209">
        <v>3212</v>
      </c>
      <c r="G14" s="209">
        <v>91</v>
      </c>
      <c r="H14" s="209">
        <v>3212</v>
      </c>
      <c r="I14" s="209">
        <v>89</v>
      </c>
      <c r="J14" s="209">
        <v>3211</v>
      </c>
      <c r="K14" s="209">
        <v>87</v>
      </c>
      <c r="L14" s="209">
        <v>3212</v>
      </c>
      <c r="M14" s="209">
        <v>79</v>
      </c>
      <c r="N14" s="209">
        <v>3211</v>
      </c>
      <c r="O14" s="209">
        <v>81</v>
      </c>
      <c r="P14" s="67"/>
      <c r="Q14" s="67"/>
      <c r="R14" s="67"/>
      <c r="S14" s="2"/>
      <c r="T14" s="2"/>
      <c r="AA14" s="57"/>
      <c r="AC14" s="1"/>
    </row>
    <row r="15" spans="1:29" ht="12.75" customHeight="1" x14ac:dyDescent="0.2">
      <c r="A15" s="107"/>
      <c r="B15" s="79"/>
      <c r="C15" s="97" t="s">
        <v>774</v>
      </c>
      <c r="D15" s="96"/>
      <c r="E15" s="28" t="s">
        <v>773</v>
      </c>
      <c r="F15" s="209">
        <v>1495</v>
      </c>
      <c r="G15" s="209">
        <v>93</v>
      </c>
      <c r="H15" s="209">
        <v>1495</v>
      </c>
      <c r="I15" s="209">
        <v>92</v>
      </c>
      <c r="J15" s="209">
        <v>1495</v>
      </c>
      <c r="K15" s="209">
        <v>92</v>
      </c>
      <c r="L15" s="209">
        <v>1495</v>
      </c>
      <c r="M15" s="209">
        <v>84</v>
      </c>
      <c r="N15" s="209">
        <v>1495</v>
      </c>
      <c r="O15" s="209">
        <v>87</v>
      </c>
      <c r="P15" s="67"/>
      <c r="Q15" s="67"/>
      <c r="R15" s="67"/>
      <c r="S15" s="2"/>
      <c r="T15" s="2"/>
      <c r="AA15" s="57"/>
      <c r="AC15" s="1"/>
    </row>
    <row r="16" spans="1:29" ht="12.75" customHeight="1" x14ac:dyDescent="0.2">
      <c r="A16" s="107"/>
      <c r="B16" s="79"/>
      <c r="C16" s="97" t="s">
        <v>772</v>
      </c>
      <c r="D16" s="96"/>
      <c r="E16" s="28" t="s">
        <v>771</v>
      </c>
      <c r="F16" s="209">
        <v>2138</v>
      </c>
      <c r="G16" s="209">
        <v>88</v>
      </c>
      <c r="H16" s="209">
        <v>2138</v>
      </c>
      <c r="I16" s="209">
        <v>85</v>
      </c>
      <c r="J16" s="209">
        <v>2138</v>
      </c>
      <c r="K16" s="209">
        <v>88</v>
      </c>
      <c r="L16" s="209">
        <v>2138</v>
      </c>
      <c r="M16" s="209">
        <v>82</v>
      </c>
      <c r="N16" s="209">
        <v>2138</v>
      </c>
      <c r="O16" s="209">
        <v>80</v>
      </c>
      <c r="P16" s="67"/>
      <c r="Q16" s="67"/>
      <c r="R16" s="67"/>
      <c r="S16" s="2"/>
      <c r="T16" s="2"/>
      <c r="AA16" s="57"/>
      <c r="AC16" s="1"/>
    </row>
    <row r="17" spans="1:29" ht="12.75" customHeight="1" x14ac:dyDescent="0.2">
      <c r="A17" s="107"/>
      <c r="B17" s="79"/>
      <c r="C17" s="98"/>
      <c r="D17" s="233"/>
      <c r="E17" s="2"/>
      <c r="F17" s="10"/>
      <c r="G17" s="10"/>
      <c r="H17" s="10"/>
      <c r="I17" s="10"/>
      <c r="J17" s="10"/>
      <c r="K17" s="10"/>
      <c r="L17" s="10"/>
      <c r="M17" s="10"/>
      <c r="N17" s="94"/>
      <c r="O17" s="93"/>
      <c r="P17" s="67"/>
      <c r="Q17" s="67"/>
      <c r="R17" s="67"/>
      <c r="S17" s="2"/>
      <c r="T17" s="2"/>
      <c r="AA17" s="57"/>
      <c r="AC17" s="1"/>
    </row>
    <row r="18" spans="1:29" ht="12.75" customHeight="1" x14ac:dyDescent="0.2">
      <c r="A18" s="107"/>
      <c r="B18" s="79"/>
      <c r="C18" s="97" t="s">
        <v>770</v>
      </c>
      <c r="D18" s="96"/>
      <c r="E18" s="28" t="s">
        <v>769</v>
      </c>
      <c r="F18" s="10"/>
      <c r="G18" s="10"/>
      <c r="H18" s="10"/>
      <c r="I18" s="10"/>
      <c r="J18" s="10"/>
      <c r="K18" s="10"/>
      <c r="L18" s="10"/>
      <c r="M18" s="10"/>
      <c r="N18" s="94"/>
      <c r="O18" s="93"/>
      <c r="P18" s="67"/>
      <c r="Q18" s="67"/>
      <c r="R18" s="67"/>
      <c r="S18" s="2"/>
      <c r="T18" s="2"/>
      <c r="AA18" s="57"/>
      <c r="AC18" s="1"/>
    </row>
    <row r="19" spans="1:29" ht="12.75" customHeight="1" x14ac:dyDescent="0.2">
      <c r="A19" s="107"/>
      <c r="B19" s="79"/>
      <c r="C19" s="211" t="s">
        <v>858</v>
      </c>
      <c r="D19" s="212"/>
      <c r="E19" s="213" t="s">
        <v>836</v>
      </c>
      <c r="F19" s="209">
        <v>1906</v>
      </c>
      <c r="G19" s="209">
        <v>91</v>
      </c>
      <c r="H19" s="209">
        <v>1906</v>
      </c>
      <c r="I19" s="209">
        <v>87</v>
      </c>
      <c r="J19" s="209">
        <v>1906</v>
      </c>
      <c r="K19" s="209">
        <v>89</v>
      </c>
      <c r="L19" s="209">
        <v>1906</v>
      </c>
      <c r="M19" s="209">
        <v>83</v>
      </c>
      <c r="N19" s="209">
        <v>1906</v>
      </c>
      <c r="O19" s="209">
        <v>82</v>
      </c>
      <c r="P19" s="67"/>
      <c r="Q19" s="67"/>
      <c r="R19" s="67"/>
      <c r="S19" s="2"/>
      <c r="T19" s="2"/>
      <c r="AA19" s="57"/>
      <c r="AC19" s="1"/>
    </row>
    <row r="20" spans="1:29" ht="12.75" customHeight="1" x14ac:dyDescent="0.2">
      <c r="A20" s="107"/>
      <c r="B20" s="79"/>
      <c r="C20" s="95" t="s">
        <v>767</v>
      </c>
      <c r="D20" s="233"/>
      <c r="E20" s="2" t="s">
        <v>766</v>
      </c>
      <c r="F20" s="209">
        <v>2603</v>
      </c>
      <c r="G20" s="209">
        <v>89</v>
      </c>
      <c r="H20" s="209">
        <v>2602</v>
      </c>
      <c r="I20" s="209">
        <v>85</v>
      </c>
      <c r="J20" s="209">
        <v>2603</v>
      </c>
      <c r="K20" s="209">
        <v>87</v>
      </c>
      <c r="L20" s="209">
        <v>2603</v>
      </c>
      <c r="M20" s="209">
        <v>79</v>
      </c>
      <c r="N20" s="209">
        <v>2602</v>
      </c>
      <c r="O20" s="209">
        <v>80</v>
      </c>
      <c r="P20" s="67"/>
      <c r="Q20" s="67"/>
      <c r="R20" s="67"/>
      <c r="S20" s="2"/>
      <c r="T20" s="2"/>
      <c r="AA20" s="57"/>
      <c r="AC20" s="1"/>
    </row>
    <row r="21" spans="1:29" ht="12.75" customHeight="1" x14ac:dyDescent="0.2">
      <c r="A21" s="107"/>
      <c r="B21" s="79"/>
      <c r="C21" s="95" t="s">
        <v>765</v>
      </c>
      <c r="D21" s="233"/>
      <c r="E21" s="2" t="s">
        <v>764</v>
      </c>
      <c r="F21" s="209">
        <v>2071</v>
      </c>
      <c r="G21" s="209">
        <v>91</v>
      </c>
      <c r="H21" s="209">
        <v>2071</v>
      </c>
      <c r="I21" s="209">
        <v>88</v>
      </c>
      <c r="J21" s="209">
        <v>2071</v>
      </c>
      <c r="K21" s="209">
        <v>89</v>
      </c>
      <c r="L21" s="209">
        <v>2071</v>
      </c>
      <c r="M21" s="209">
        <v>80</v>
      </c>
      <c r="N21" s="209">
        <v>2071</v>
      </c>
      <c r="O21" s="209">
        <v>83</v>
      </c>
      <c r="P21" s="67"/>
      <c r="Q21" s="67"/>
      <c r="R21" s="67"/>
      <c r="S21" s="2"/>
      <c r="T21" s="2"/>
      <c r="AA21" s="57"/>
      <c r="AC21" s="1"/>
    </row>
    <row r="22" spans="1:29" ht="12.75" customHeight="1" x14ac:dyDescent="0.2">
      <c r="A22" s="107"/>
      <c r="B22" s="79"/>
      <c r="C22" s="95" t="s">
        <v>763</v>
      </c>
      <c r="D22" s="233"/>
      <c r="E22" s="2" t="s">
        <v>762</v>
      </c>
      <c r="F22" s="209">
        <v>1545</v>
      </c>
      <c r="G22" s="209">
        <v>90</v>
      </c>
      <c r="H22" s="209">
        <v>1545</v>
      </c>
      <c r="I22" s="209">
        <v>89</v>
      </c>
      <c r="J22" s="209">
        <v>1545</v>
      </c>
      <c r="K22" s="209">
        <v>88</v>
      </c>
      <c r="L22" s="209">
        <v>1545</v>
      </c>
      <c r="M22" s="209">
        <v>82</v>
      </c>
      <c r="N22" s="209">
        <v>1545</v>
      </c>
      <c r="O22" s="209">
        <v>82</v>
      </c>
      <c r="P22" s="67"/>
      <c r="Q22" s="67"/>
      <c r="R22" s="67"/>
      <c r="S22" s="2"/>
      <c r="T22" s="2"/>
      <c r="AA22" s="57"/>
      <c r="AC22" s="1"/>
    </row>
    <row r="23" spans="1:29" ht="12.75" customHeight="1" x14ac:dyDescent="0.2">
      <c r="A23" s="107"/>
      <c r="B23" s="79"/>
      <c r="C23" s="95" t="s">
        <v>761</v>
      </c>
      <c r="D23" s="233"/>
      <c r="E23" s="2" t="s">
        <v>760</v>
      </c>
      <c r="F23" s="209">
        <v>2880</v>
      </c>
      <c r="G23" s="209">
        <v>91</v>
      </c>
      <c r="H23" s="209">
        <v>2878</v>
      </c>
      <c r="I23" s="209">
        <v>88</v>
      </c>
      <c r="J23" s="209">
        <v>2880</v>
      </c>
      <c r="K23" s="209">
        <v>90</v>
      </c>
      <c r="L23" s="209">
        <v>2880</v>
      </c>
      <c r="M23" s="209">
        <v>84</v>
      </c>
      <c r="N23" s="209">
        <v>2878</v>
      </c>
      <c r="O23" s="209">
        <v>83</v>
      </c>
      <c r="P23" s="67"/>
      <c r="Q23" s="67"/>
      <c r="R23" s="67"/>
      <c r="S23" s="2"/>
      <c r="T23" s="2"/>
      <c r="AA23" s="57"/>
      <c r="AC23" s="1"/>
    </row>
    <row r="24" spans="1:29" ht="12.75" customHeight="1" x14ac:dyDescent="0.2">
      <c r="A24" s="107"/>
      <c r="B24" s="79"/>
      <c r="C24" s="99"/>
      <c r="D24" s="2"/>
      <c r="E24" s="2"/>
      <c r="F24" s="10"/>
      <c r="G24" s="10"/>
      <c r="H24" s="10"/>
      <c r="I24" s="10"/>
      <c r="J24" s="10"/>
      <c r="K24" s="10"/>
      <c r="L24" s="10"/>
      <c r="M24" s="10"/>
      <c r="N24" s="94"/>
      <c r="O24" s="93"/>
      <c r="P24" s="67"/>
      <c r="Q24" s="67"/>
      <c r="R24" s="67"/>
      <c r="S24" s="2"/>
      <c r="T24" s="2"/>
      <c r="AA24" s="57"/>
      <c r="AC24" s="1"/>
    </row>
    <row r="25" spans="1:29" s="47" customFormat="1" ht="12.75" customHeight="1" x14ac:dyDescent="0.2">
      <c r="A25" s="106" t="s">
        <v>40</v>
      </c>
      <c r="B25" s="105" t="s">
        <v>39</v>
      </c>
      <c r="C25" s="28" t="s">
        <v>759</v>
      </c>
      <c r="D25" s="28"/>
      <c r="E25" s="28"/>
      <c r="F25" s="209">
        <v>77644</v>
      </c>
      <c r="G25" s="209">
        <v>90</v>
      </c>
      <c r="H25" s="209">
        <v>77638</v>
      </c>
      <c r="I25" s="209">
        <v>87</v>
      </c>
      <c r="J25" s="209">
        <v>77643</v>
      </c>
      <c r="K25" s="209">
        <v>88</v>
      </c>
      <c r="L25" s="209">
        <v>77644</v>
      </c>
      <c r="M25" s="209">
        <v>82</v>
      </c>
      <c r="N25" s="209">
        <v>77636</v>
      </c>
      <c r="O25" s="209">
        <v>81</v>
      </c>
      <c r="P25" s="101"/>
      <c r="Q25" s="101"/>
      <c r="R25" s="101"/>
      <c r="S25" s="28"/>
      <c r="T25" s="28"/>
      <c r="AA25" s="100"/>
    </row>
    <row r="26" spans="1:29" ht="12.75" customHeight="1" x14ac:dyDescent="0.2">
      <c r="A26" s="107"/>
      <c r="B26" s="79"/>
      <c r="C26" s="99"/>
      <c r="D26" s="96"/>
      <c r="E26" s="28"/>
      <c r="F26" s="10"/>
      <c r="G26" s="10"/>
      <c r="H26" s="10"/>
      <c r="I26" s="10"/>
      <c r="J26" s="10"/>
      <c r="K26" s="10"/>
      <c r="L26" s="10"/>
      <c r="M26" s="10"/>
      <c r="N26" s="94"/>
      <c r="O26" s="93"/>
      <c r="P26" s="67"/>
      <c r="Q26" s="67"/>
      <c r="R26" s="67"/>
      <c r="S26" s="2"/>
      <c r="T26" s="2"/>
      <c r="AA26" s="57"/>
      <c r="AC26" s="1"/>
    </row>
    <row r="27" spans="1:29" ht="12.75" customHeight="1" x14ac:dyDescent="0.2">
      <c r="A27" s="107"/>
      <c r="B27" s="79"/>
      <c r="C27" s="97" t="s">
        <v>758</v>
      </c>
      <c r="D27" s="96"/>
      <c r="E27" s="28" t="s">
        <v>757</v>
      </c>
      <c r="F27" s="209">
        <v>2006</v>
      </c>
      <c r="G27" s="209">
        <v>90</v>
      </c>
      <c r="H27" s="209">
        <v>2006</v>
      </c>
      <c r="I27" s="209">
        <v>85</v>
      </c>
      <c r="J27" s="209">
        <v>2006</v>
      </c>
      <c r="K27" s="209">
        <v>88</v>
      </c>
      <c r="L27" s="209">
        <v>2006</v>
      </c>
      <c r="M27" s="209">
        <v>80</v>
      </c>
      <c r="N27" s="209">
        <v>2006</v>
      </c>
      <c r="O27" s="209">
        <v>81</v>
      </c>
      <c r="P27" s="67"/>
      <c r="Q27" s="67"/>
      <c r="R27" s="67"/>
      <c r="S27" s="2"/>
      <c r="T27" s="2"/>
      <c r="AA27" s="57"/>
      <c r="AC27" s="1"/>
    </row>
    <row r="28" spans="1:29" ht="12.75" customHeight="1" x14ac:dyDescent="0.2">
      <c r="A28" s="107"/>
      <c r="B28" s="79"/>
      <c r="C28" s="97" t="s">
        <v>756</v>
      </c>
      <c r="D28" s="96"/>
      <c r="E28" s="28" t="s">
        <v>755</v>
      </c>
      <c r="F28" s="209">
        <v>1625</v>
      </c>
      <c r="G28" s="209">
        <v>89</v>
      </c>
      <c r="H28" s="209">
        <v>1625</v>
      </c>
      <c r="I28" s="209">
        <v>85</v>
      </c>
      <c r="J28" s="209">
        <v>1625</v>
      </c>
      <c r="K28" s="209">
        <v>86</v>
      </c>
      <c r="L28" s="209">
        <v>1625</v>
      </c>
      <c r="M28" s="209">
        <v>77</v>
      </c>
      <c r="N28" s="209">
        <v>1625</v>
      </c>
      <c r="O28" s="209">
        <v>79</v>
      </c>
      <c r="P28" s="67"/>
      <c r="Q28" s="67"/>
      <c r="R28" s="67"/>
      <c r="S28" s="2"/>
      <c r="T28" s="2"/>
      <c r="AA28" s="57"/>
      <c r="AC28" s="1"/>
    </row>
    <row r="29" spans="1:29" ht="12.75" customHeight="1" x14ac:dyDescent="0.2">
      <c r="A29" s="107"/>
      <c r="B29" s="79"/>
      <c r="C29" s="97" t="s">
        <v>754</v>
      </c>
      <c r="D29" s="96"/>
      <c r="E29" s="28" t="s">
        <v>837</v>
      </c>
      <c r="F29" s="209">
        <v>3714</v>
      </c>
      <c r="G29" s="209">
        <v>91</v>
      </c>
      <c r="H29" s="209">
        <v>3714</v>
      </c>
      <c r="I29" s="209">
        <v>87</v>
      </c>
      <c r="J29" s="209">
        <v>3714</v>
      </c>
      <c r="K29" s="209">
        <v>88</v>
      </c>
      <c r="L29" s="209">
        <v>3715</v>
      </c>
      <c r="M29" s="209">
        <v>83</v>
      </c>
      <c r="N29" s="209">
        <v>3713</v>
      </c>
      <c r="O29" s="209">
        <v>81</v>
      </c>
      <c r="P29" s="67"/>
      <c r="Q29" s="67"/>
      <c r="R29" s="67"/>
      <c r="S29" s="2"/>
      <c r="T29" s="2"/>
      <c r="AA29" s="57"/>
      <c r="AC29" s="1"/>
    </row>
    <row r="30" spans="1:29" ht="12.75" customHeight="1" x14ac:dyDescent="0.2">
      <c r="A30" s="107"/>
      <c r="B30" s="79"/>
      <c r="C30" s="97" t="s">
        <v>753</v>
      </c>
      <c r="D30" s="96"/>
      <c r="E30" s="28" t="s">
        <v>838</v>
      </c>
      <c r="F30" s="209">
        <v>3380</v>
      </c>
      <c r="G30" s="209">
        <v>92</v>
      </c>
      <c r="H30" s="209">
        <v>3380</v>
      </c>
      <c r="I30" s="209">
        <v>87</v>
      </c>
      <c r="J30" s="209">
        <v>3380</v>
      </c>
      <c r="K30" s="209">
        <v>88</v>
      </c>
      <c r="L30" s="209">
        <v>3380</v>
      </c>
      <c r="M30" s="209">
        <v>83</v>
      </c>
      <c r="N30" s="209">
        <v>3380</v>
      </c>
      <c r="O30" s="209">
        <v>82</v>
      </c>
      <c r="P30" s="67"/>
      <c r="Q30" s="67"/>
      <c r="R30" s="67"/>
      <c r="S30" s="2"/>
      <c r="T30" s="2"/>
      <c r="AA30" s="57"/>
      <c r="AC30" s="1"/>
    </row>
    <row r="31" spans="1:29" ht="12.75" customHeight="1" x14ac:dyDescent="0.2">
      <c r="A31" s="107"/>
      <c r="B31" s="79"/>
      <c r="C31" s="97" t="s">
        <v>752</v>
      </c>
      <c r="D31" s="96"/>
      <c r="E31" s="28" t="s">
        <v>751</v>
      </c>
      <c r="F31" s="209">
        <v>1508</v>
      </c>
      <c r="G31" s="209">
        <v>90</v>
      </c>
      <c r="H31" s="209">
        <v>1508</v>
      </c>
      <c r="I31" s="209">
        <v>86</v>
      </c>
      <c r="J31" s="209">
        <v>1508</v>
      </c>
      <c r="K31" s="209">
        <v>88</v>
      </c>
      <c r="L31" s="209">
        <v>1508</v>
      </c>
      <c r="M31" s="209">
        <v>80</v>
      </c>
      <c r="N31" s="209">
        <v>1508</v>
      </c>
      <c r="O31" s="209">
        <v>79</v>
      </c>
      <c r="P31" s="67"/>
      <c r="Q31" s="67"/>
      <c r="R31" s="67"/>
      <c r="S31" s="2"/>
      <c r="T31" s="2"/>
      <c r="AA31" s="57"/>
      <c r="AC31" s="1"/>
    </row>
    <row r="32" spans="1:29" ht="12.75" customHeight="1" x14ac:dyDescent="0.2">
      <c r="A32" s="107"/>
      <c r="B32" s="79"/>
      <c r="C32" s="97" t="s">
        <v>750</v>
      </c>
      <c r="D32" s="96"/>
      <c r="E32" s="28" t="s">
        <v>749</v>
      </c>
      <c r="F32" s="209">
        <v>2329</v>
      </c>
      <c r="G32" s="209">
        <v>91</v>
      </c>
      <c r="H32" s="209">
        <v>2329</v>
      </c>
      <c r="I32" s="209">
        <v>90</v>
      </c>
      <c r="J32" s="209">
        <v>2329</v>
      </c>
      <c r="K32" s="209">
        <v>89</v>
      </c>
      <c r="L32" s="209">
        <v>2329</v>
      </c>
      <c r="M32" s="209">
        <v>83</v>
      </c>
      <c r="N32" s="209">
        <v>2329</v>
      </c>
      <c r="O32" s="209">
        <v>84</v>
      </c>
      <c r="P32" s="67"/>
      <c r="Q32" s="67"/>
      <c r="R32" s="67"/>
      <c r="S32" s="2"/>
      <c r="T32" s="2"/>
      <c r="AA32" s="57"/>
      <c r="AC32" s="1"/>
    </row>
    <row r="33" spans="1:29" ht="12.75" customHeight="1" x14ac:dyDescent="0.2">
      <c r="A33" s="107"/>
      <c r="B33" s="79"/>
      <c r="C33" s="98"/>
      <c r="D33" s="233"/>
      <c r="E33" s="2"/>
      <c r="F33" s="10"/>
      <c r="G33" s="10"/>
      <c r="H33" s="10"/>
      <c r="I33" s="10"/>
      <c r="J33" s="10"/>
      <c r="K33" s="10"/>
      <c r="L33" s="10"/>
      <c r="M33" s="10"/>
      <c r="N33" s="94"/>
      <c r="O33" s="93"/>
      <c r="P33" s="67"/>
      <c r="Q33" s="67"/>
      <c r="R33" s="67"/>
      <c r="S33" s="2"/>
      <c r="T33" s="2"/>
      <c r="AA33" s="57"/>
      <c r="AC33" s="1"/>
    </row>
    <row r="34" spans="1:29" ht="12.75" customHeight="1" x14ac:dyDescent="0.2">
      <c r="A34" s="107"/>
      <c r="B34" s="79"/>
      <c r="C34" s="97" t="s">
        <v>748</v>
      </c>
      <c r="D34" s="96"/>
      <c r="E34" s="28" t="s">
        <v>747</v>
      </c>
      <c r="F34" s="10"/>
      <c r="G34" s="10"/>
      <c r="H34" s="10"/>
      <c r="I34" s="10"/>
      <c r="J34" s="10"/>
      <c r="K34" s="10"/>
      <c r="L34" s="10"/>
      <c r="M34" s="10"/>
      <c r="N34" s="94"/>
      <c r="O34" s="93"/>
      <c r="P34" s="67"/>
      <c r="Q34" s="67"/>
      <c r="R34" s="67"/>
      <c r="S34" s="2"/>
      <c r="T34" s="2"/>
      <c r="AA34" s="57"/>
      <c r="AC34" s="1"/>
    </row>
    <row r="35" spans="1:29" ht="12.75" customHeight="1" x14ac:dyDescent="0.2">
      <c r="A35" s="107"/>
      <c r="B35" s="79"/>
      <c r="C35" s="95" t="s">
        <v>746</v>
      </c>
      <c r="D35" s="233"/>
      <c r="E35" s="2" t="s">
        <v>745</v>
      </c>
      <c r="F35" s="209">
        <v>941</v>
      </c>
      <c r="G35" s="209">
        <v>90</v>
      </c>
      <c r="H35" s="209">
        <v>941</v>
      </c>
      <c r="I35" s="209">
        <v>89</v>
      </c>
      <c r="J35" s="209">
        <v>941</v>
      </c>
      <c r="K35" s="209">
        <v>89</v>
      </c>
      <c r="L35" s="209">
        <v>941</v>
      </c>
      <c r="M35" s="209">
        <v>81</v>
      </c>
      <c r="N35" s="209">
        <v>941</v>
      </c>
      <c r="O35" s="209">
        <v>81</v>
      </c>
      <c r="P35" s="67"/>
      <c r="Q35" s="67"/>
      <c r="R35" s="67"/>
      <c r="S35" s="2"/>
      <c r="T35" s="2"/>
      <c r="AA35" s="57"/>
      <c r="AC35" s="1"/>
    </row>
    <row r="36" spans="1:29" ht="12.75" customHeight="1" x14ac:dyDescent="0.2">
      <c r="A36" s="107"/>
      <c r="B36" s="79"/>
      <c r="C36" s="95" t="s">
        <v>744</v>
      </c>
      <c r="D36" s="233"/>
      <c r="E36" s="2" t="s">
        <v>743</v>
      </c>
      <c r="F36" s="209">
        <v>730</v>
      </c>
      <c r="G36" s="209">
        <v>90</v>
      </c>
      <c r="H36" s="209">
        <v>730</v>
      </c>
      <c r="I36" s="209">
        <v>86</v>
      </c>
      <c r="J36" s="209">
        <v>730</v>
      </c>
      <c r="K36" s="209">
        <v>89</v>
      </c>
      <c r="L36" s="209">
        <v>730</v>
      </c>
      <c r="M36" s="209">
        <v>79</v>
      </c>
      <c r="N36" s="209">
        <v>730</v>
      </c>
      <c r="O36" s="209">
        <v>80</v>
      </c>
      <c r="P36" s="67"/>
      <c r="Q36" s="67"/>
      <c r="R36" s="67"/>
      <c r="S36" s="2"/>
      <c r="T36" s="2"/>
      <c r="AA36" s="57"/>
      <c r="AC36" s="1"/>
    </row>
    <row r="37" spans="1:29" ht="12.75" customHeight="1" x14ac:dyDescent="0.2">
      <c r="A37" s="107"/>
      <c r="B37" s="79"/>
      <c r="C37" s="95" t="s">
        <v>742</v>
      </c>
      <c r="D37" s="233"/>
      <c r="E37" s="2" t="s">
        <v>741</v>
      </c>
      <c r="F37" s="209">
        <v>1127</v>
      </c>
      <c r="G37" s="209">
        <v>92</v>
      </c>
      <c r="H37" s="209">
        <v>1127</v>
      </c>
      <c r="I37" s="209">
        <v>87</v>
      </c>
      <c r="J37" s="209">
        <v>1127</v>
      </c>
      <c r="K37" s="209">
        <v>89</v>
      </c>
      <c r="L37" s="209">
        <v>1127</v>
      </c>
      <c r="M37" s="209">
        <v>82</v>
      </c>
      <c r="N37" s="209">
        <v>1127</v>
      </c>
      <c r="O37" s="209">
        <v>82</v>
      </c>
      <c r="P37" s="67"/>
      <c r="Q37" s="67"/>
      <c r="R37" s="67"/>
      <c r="S37" s="2"/>
      <c r="T37" s="2"/>
      <c r="AA37" s="57"/>
      <c r="AC37" s="1"/>
    </row>
    <row r="38" spans="1:29" ht="12.75" customHeight="1" x14ac:dyDescent="0.2">
      <c r="A38" s="107"/>
      <c r="B38" s="79"/>
      <c r="C38" s="95" t="s">
        <v>740</v>
      </c>
      <c r="D38" s="233"/>
      <c r="E38" s="2" t="s">
        <v>739</v>
      </c>
      <c r="F38" s="209">
        <v>691</v>
      </c>
      <c r="G38" s="209">
        <v>93</v>
      </c>
      <c r="H38" s="209">
        <v>691</v>
      </c>
      <c r="I38" s="209">
        <v>87</v>
      </c>
      <c r="J38" s="209">
        <v>691</v>
      </c>
      <c r="K38" s="209">
        <v>90</v>
      </c>
      <c r="L38" s="209">
        <v>691</v>
      </c>
      <c r="M38" s="209">
        <v>79</v>
      </c>
      <c r="N38" s="209">
        <v>691</v>
      </c>
      <c r="O38" s="209">
        <v>82</v>
      </c>
      <c r="P38" s="67"/>
      <c r="Q38" s="67"/>
      <c r="R38" s="67"/>
      <c r="S38" s="2"/>
      <c r="T38" s="2"/>
      <c r="AA38" s="57"/>
      <c r="AC38" s="1"/>
    </row>
    <row r="39" spans="1:29" ht="12.75" customHeight="1" x14ac:dyDescent="0.2">
      <c r="A39" s="107"/>
      <c r="B39" s="79"/>
      <c r="C39" s="95" t="s">
        <v>738</v>
      </c>
      <c r="D39" s="233"/>
      <c r="E39" s="2" t="s">
        <v>737</v>
      </c>
      <c r="F39" s="209">
        <v>535</v>
      </c>
      <c r="G39" s="209">
        <v>88</v>
      </c>
      <c r="H39" s="209">
        <v>535</v>
      </c>
      <c r="I39" s="209">
        <v>85</v>
      </c>
      <c r="J39" s="209">
        <v>535</v>
      </c>
      <c r="K39" s="209">
        <v>85</v>
      </c>
      <c r="L39" s="209">
        <v>535</v>
      </c>
      <c r="M39" s="209">
        <v>73</v>
      </c>
      <c r="N39" s="209">
        <v>535</v>
      </c>
      <c r="O39" s="209">
        <v>76</v>
      </c>
      <c r="P39" s="67"/>
      <c r="Q39" s="67"/>
      <c r="R39" s="67"/>
      <c r="S39" s="2"/>
      <c r="T39" s="2"/>
      <c r="AA39" s="57"/>
      <c r="AC39" s="1"/>
    </row>
    <row r="40" spans="1:29" ht="12.75" customHeight="1" x14ac:dyDescent="0.2">
      <c r="A40" s="107"/>
      <c r="B40" s="79"/>
      <c r="C40" s="95" t="s">
        <v>736</v>
      </c>
      <c r="D40" s="233"/>
      <c r="E40" s="2" t="s">
        <v>735</v>
      </c>
      <c r="F40" s="209">
        <v>941</v>
      </c>
      <c r="G40" s="209">
        <v>92</v>
      </c>
      <c r="H40" s="209">
        <v>941</v>
      </c>
      <c r="I40" s="209">
        <v>87</v>
      </c>
      <c r="J40" s="209">
        <v>941</v>
      </c>
      <c r="K40" s="209">
        <v>87</v>
      </c>
      <c r="L40" s="209">
        <v>941</v>
      </c>
      <c r="M40" s="209">
        <v>82</v>
      </c>
      <c r="N40" s="209">
        <v>941</v>
      </c>
      <c r="O40" s="209">
        <v>81</v>
      </c>
      <c r="P40" s="67"/>
      <c r="Q40" s="67"/>
      <c r="R40" s="67"/>
      <c r="S40" s="2"/>
      <c r="T40" s="2"/>
      <c r="AA40" s="57"/>
      <c r="AC40" s="1"/>
    </row>
    <row r="41" spans="1:29" ht="12.75" customHeight="1" x14ac:dyDescent="0.2">
      <c r="A41" s="107"/>
      <c r="B41" s="79"/>
      <c r="C41" s="95"/>
      <c r="D41" s="233"/>
      <c r="E41" s="2"/>
      <c r="F41" s="10"/>
      <c r="G41" s="10"/>
      <c r="H41" s="10"/>
      <c r="I41" s="10"/>
      <c r="J41" s="10"/>
      <c r="K41" s="10"/>
      <c r="L41" s="10"/>
      <c r="M41" s="10"/>
      <c r="N41" s="94"/>
      <c r="O41" s="93"/>
      <c r="P41" s="67"/>
      <c r="Q41" s="67"/>
      <c r="R41" s="67"/>
      <c r="S41" s="2"/>
      <c r="T41" s="2"/>
      <c r="AA41" s="57"/>
      <c r="AC41" s="1"/>
    </row>
    <row r="42" spans="1:29" ht="12.75" customHeight="1" x14ac:dyDescent="0.2">
      <c r="A42" s="107"/>
      <c r="B42" s="79"/>
      <c r="C42" s="97" t="s">
        <v>734</v>
      </c>
      <c r="D42" s="96"/>
      <c r="E42" s="28" t="s">
        <v>733</v>
      </c>
      <c r="F42" s="10"/>
      <c r="G42" s="10"/>
      <c r="H42" s="10"/>
      <c r="I42" s="10"/>
      <c r="J42" s="10"/>
      <c r="K42" s="10"/>
      <c r="L42" s="10"/>
      <c r="M42" s="10"/>
      <c r="N42" s="94"/>
      <c r="O42" s="93"/>
      <c r="P42" s="67"/>
      <c r="Q42" s="67"/>
      <c r="R42" s="67"/>
      <c r="S42" s="2"/>
      <c r="T42" s="2"/>
      <c r="AA42" s="57"/>
      <c r="AC42" s="1"/>
    </row>
    <row r="43" spans="1:29" ht="12.75" customHeight="1" x14ac:dyDescent="0.2">
      <c r="A43" s="107"/>
      <c r="B43" s="79"/>
      <c r="C43" s="95" t="s">
        <v>732</v>
      </c>
      <c r="D43" s="233"/>
      <c r="E43" s="2" t="s">
        <v>731</v>
      </c>
      <c r="F43" s="209">
        <v>3445</v>
      </c>
      <c r="G43" s="209">
        <v>89</v>
      </c>
      <c r="H43" s="209">
        <v>3445</v>
      </c>
      <c r="I43" s="209">
        <v>88</v>
      </c>
      <c r="J43" s="209">
        <v>3445</v>
      </c>
      <c r="K43" s="209">
        <v>89</v>
      </c>
      <c r="L43" s="209">
        <v>3445</v>
      </c>
      <c r="M43" s="209">
        <v>82</v>
      </c>
      <c r="N43" s="209">
        <v>3445</v>
      </c>
      <c r="O43" s="209">
        <v>82</v>
      </c>
      <c r="P43" s="67"/>
      <c r="Q43" s="67"/>
      <c r="R43" s="67"/>
      <c r="S43" s="2"/>
      <c r="T43" s="2"/>
      <c r="AA43" s="57"/>
      <c r="AC43" s="1"/>
    </row>
    <row r="44" spans="1:29" ht="12.75" customHeight="1" x14ac:dyDescent="0.2">
      <c r="A44" s="107"/>
      <c r="B44" s="79"/>
      <c r="C44" s="95" t="s">
        <v>730</v>
      </c>
      <c r="D44" s="233"/>
      <c r="E44" s="2" t="s">
        <v>729</v>
      </c>
      <c r="F44" s="209">
        <v>2162</v>
      </c>
      <c r="G44" s="209">
        <v>90</v>
      </c>
      <c r="H44" s="209">
        <v>2162</v>
      </c>
      <c r="I44" s="209">
        <v>87</v>
      </c>
      <c r="J44" s="209">
        <v>2162</v>
      </c>
      <c r="K44" s="209">
        <v>88</v>
      </c>
      <c r="L44" s="209">
        <v>2162</v>
      </c>
      <c r="M44" s="209">
        <v>81</v>
      </c>
      <c r="N44" s="209">
        <v>2162</v>
      </c>
      <c r="O44" s="209">
        <v>81</v>
      </c>
      <c r="P44" s="67"/>
      <c r="Q44" s="67"/>
      <c r="R44" s="67"/>
      <c r="S44" s="2"/>
      <c r="T44" s="2"/>
      <c r="AA44" s="57"/>
      <c r="AC44" s="1"/>
    </row>
    <row r="45" spans="1:29" ht="12.75" customHeight="1" x14ac:dyDescent="0.2">
      <c r="A45" s="107"/>
      <c r="B45" s="79"/>
      <c r="C45" s="95" t="s">
        <v>728</v>
      </c>
      <c r="D45" s="233"/>
      <c r="E45" s="2" t="s">
        <v>727</v>
      </c>
      <c r="F45" s="209">
        <v>5600</v>
      </c>
      <c r="G45" s="209">
        <v>87</v>
      </c>
      <c r="H45" s="209">
        <v>5599</v>
      </c>
      <c r="I45" s="209">
        <v>86</v>
      </c>
      <c r="J45" s="209">
        <v>5600</v>
      </c>
      <c r="K45" s="209">
        <v>88</v>
      </c>
      <c r="L45" s="209">
        <v>5600</v>
      </c>
      <c r="M45" s="209">
        <v>80</v>
      </c>
      <c r="N45" s="209">
        <v>5599</v>
      </c>
      <c r="O45" s="209">
        <v>80</v>
      </c>
      <c r="P45" s="67"/>
      <c r="Q45" s="67"/>
      <c r="R45" s="67"/>
      <c r="S45" s="2"/>
      <c r="T45" s="2"/>
      <c r="AA45" s="57"/>
      <c r="AC45" s="1"/>
    </row>
    <row r="46" spans="1:29" ht="12.75" customHeight="1" x14ac:dyDescent="0.2">
      <c r="A46" s="107"/>
      <c r="B46" s="79"/>
      <c r="C46" s="95" t="s">
        <v>726</v>
      </c>
      <c r="D46" s="233"/>
      <c r="E46" s="2" t="s">
        <v>725</v>
      </c>
      <c r="F46" s="209">
        <v>3081</v>
      </c>
      <c r="G46" s="209">
        <v>90</v>
      </c>
      <c r="H46" s="209">
        <v>3081</v>
      </c>
      <c r="I46" s="209">
        <v>87</v>
      </c>
      <c r="J46" s="209">
        <v>3081</v>
      </c>
      <c r="K46" s="209">
        <v>87</v>
      </c>
      <c r="L46" s="209">
        <v>3081</v>
      </c>
      <c r="M46" s="209">
        <v>83</v>
      </c>
      <c r="N46" s="209">
        <v>3081</v>
      </c>
      <c r="O46" s="209">
        <v>80</v>
      </c>
      <c r="P46" s="67"/>
      <c r="Q46" s="67"/>
      <c r="R46" s="67"/>
      <c r="S46" s="2"/>
      <c r="T46" s="2"/>
      <c r="AA46" s="57"/>
      <c r="AC46" s="1"/>
    </row>
    <row r="47" spans="1:29" ht="12.75" customHeight="1" x14ac:dyDescent="0.2">
      <c r="A47" s="107"/>
      <c r="B47" s="79"/>
      <c r="C47" s="95" t="s">
        <v>724</v>
      </c>
      <c r="D47" s="233"/>
      <c r="E47" s="2" t="s">
        <v>723</v>
      </c>
      <c r="F47" s="209">
        <v>2686</v>
      </c>
      <c r="G47" s="209">
        <v>88</v>
      </c>
      <c r="H47" s="209">
        <v>2686</v>
      </c>
      <c r="I47" s="209">
        <v>86</v>
      </c>
      <c r="J47" s="209">
        <v>2686</v>
      </c>
      <c r="K47" s="209">
        <v>87</v>
      </c>
      <c r="L47" s="209">
        <v>2686</v>
      </c>
      <c r="M47" s="209">
        <v>82</v>
      </c>
      <c r="N47" s="209">
        <v>2686</v>
      </c>
      <c r="O47" s="209">
        <v>79</v>
      </c>
      <c r="P47" s="67"/>
      <c r="Q47" s="67"/>
      <c r="R47" s="67"/>
      <c r="S47" s="2"/>
      <c r="T47" s="2"/>
      <c r="AA47" s="57"/>
      <c r="AC47" s="1"/>
    </row>
    <row r="48" spans="1:29" ht="12.75" customHeight="1" x14ac:dyDescent="0.2">
      <c r="A48" s="107"/>
      <c r="B48" s="79"/>
      <c r="C48" s="95" t="s">
        <v>722</v>
      </c>
      <c r="D48" s="233"/>
      <c r="E48" s="2" t="s">
        <v>721</v>
      </c>
      <c r="F48" s="209">
        <v>2392</v>
      </c>
      <c r="G48" s="209">
        <v>90</v>
      </c>
      <c r="H48" s="209">
        <v>2390</v>
      </c>
      <c r="I48" s="209">
        <v>88</v>
      </c>
      <c r="J48" s="209">
        <v>2392</v>
      </c>
      <c r="K48" s="209">
        <v>89</v>
      </c>
      <c r="L48" s="209">
        <v>2392</v>
      </c>
      <c r="M48" s="209">
        <v>82</v>
      </c>
      <c r="N48" s="209">
        <v>2390</v>
      </c>
      <c r="O48" s="209">
        <v>83</v>
      </c>
      <c r="P48" s="67"/>
      <c r="Q48" s="67"/>
      <c r="R48" s="67"/>
      <c r="S48" s="2"/>
      <c r="T48" s="2"/>
      <c r="AA48" s="57"/>
      <c r="AC48" s="1"/>
    </row>
    <row r="49" spans="1:29" ht="12.75" customHeight="1" x14ac:dyDescent="0.2">
      <c r="A49" s="107"/>
      <c r="B49" s="79"/>
      <c r="C49" s="95" t="s">
        <v>720</v>
      </c>
      <c r="D49" s="233"/>
      <c r="E49" s="2" t="s">
        <v>719</v>
      </c>
      <c r="F49" s="209">
        <v>3044</v>
      </c>
      <c r="G49" s="209">
        <v>91</v>
      </c>
      <c r="H49" s="209">
        <v>3044</v>
      </c>
      <c r="I49" s="209">
        <v>89</v>
      </c>
      <c r="J49" s="209">
        <v>3044</v>
      </c>
      <c r="K49" s="209">
        <v>89</v>
      </c>
      <c r="L49" s="209">
        <v>3044</v>
      </c>
      <c r="M49" s="209">
        <v>82</v>
      </c>
      <c r="N49" s="209">
        <v>3044</v>
      </c>
      <c r="O49" s="209">
        <v>82</v>
      </c>
      <c r="P49" s="67"/>
      <c r="Q49" s="67"/>
      <c r="R49" s="67"/>
      <c r="S49" s="2"/>
      <c r="T49" s="2"/>
      <c r="AA49" s="57"/>
      <c r="AC49" s="1"/>
    </row>
    <row r="50" spans="1:29" ht="12.75" customHeight="1" x14ac:dyDescent="0.2">
      <c r="A50" s="107"/>
      <c r="B50" s="79"/>
      <c r="C50" s="95" t="s">
        <v>718</v>
      </c>
      <c r="D50" s="233"/>
      <c r="E50" s="2" t="s">
        <v>717</v>
      </c>
      <c r="F50" s="209">
        <v>2555</v>
      </c>
      <c r="G50" s="209">
        <v>90</v>
      </c>
      <c r="H50" s="209">
        <v>2555</v>
      </c>
      <c r="I50" s="209">
        <v>87</v>
      </c>
      <c r="J50" s="209">
        <v>2555</v>
      </c>
      <c r="K50" s="209">
        <v>89</v>
      </c>
      <c r="L50" s="209">
        <v>2555</v>
      </c>
      <c r="M50" s="209">
        <v>82</v>
      </c>
      <c r="N50" s="209">
        <v>2555</v>
      </c>
      <c r="O50" s="209">
        <v>80</v>
      </c>
      <c r="P50" s="67"/>
      <c r="Q50" s="67"/>
      <c r="R50" s="67"/>
      <c r="S50" s="2"/>
      <c r="T50" s="2"/>
      <c r="AA50" s="57"/>
      <c r="AC50" s="1"/>
    </row>
    <row r="51" spans="1:29" ht="12.75" customHeight="1" x14ac:dyDescent="0.2">
      <c r="A51" s="107"/>
      <c r="B51" s="79"/>
      <c r="C51" s="95" t="s">
        <v>716</v>
      </c>
      <c r="D51" s="233"/>
      <c r="E51" s="2" t="s">
        <v>715</v>
      </c>
      <c r="F51" s="209">
        <v>2638</v>
      </c>
      <c r="G51" s="209">
        <v>94</v>
      </c>
      <c r="H51" s="209">
        <v>2638</v>
      </c>
      <c r="I51" s="209">
        <v>91</v>
      </c>
      <c r="J51" s="209">
        <v>2638</v>
      </c>
      <c r="K51" s="209">
        <v>91</v>
      </c>
      <c r="L51" s="209">
        <v>2638</v>
      </c>
      <c r="M51" s="209">
        <v>87</v>
      </c>
      <c r="N51" s="209">
        <v>2638</v>
      </c>
      <c r="O51" s="209">
        <v>87</v>
      </c>
      <c r="P51" s="67"/>
      <c r="Q51" s="67"/>
      <c r="R51" s="67"/>
      <c r="S51" s="2"/>
      <c r="T51" s="2"/>
      <c r="AA51" s="57"/>
      <c r="AC51" s="1"/>
    </row>
    <row r="52" spans="1:29" ht="12.75" customHeight="1" x14ac:dyDescent="0.2">
      <c r="A52" s="107"/>
      <c r="B52" s="79"/>
      <c r="C52" s="95" t="s">
        <v>714</v>
      </c>
      <c r="D52" s="233"/>
      <c r="E52" s="2" t="s">
        <v>713</v>
      </c>
      <c r="F52" s="209">
        <v>3501</v>
      </c>
      <c r="G52" s="209">
        <v>92</v>
      </c>
      <c r="H52" s="209">
        <v>3501</v>
      </c>
      <c r="I52" s="209">
        <v>89</v>
      </c>
      <c r="J52" s="209">
        <v>3501</v>
      </c>
      <c r="K52" s="209">
        <v>91</v>
      </c>
      <c r="L52" s="209">
        <v>3501</v>
      </c>
      <c r="M52" s="209">
        <v>83</v>
      </c>
      <c r="N52" s="209">
        <v>3501</v>
      </c>
      <c r="O52" s="209">
        <v>84</v>
      </c>
      <c r="P52" s="67"/>
      <c r="Q52" s="67"/>
      <c r="R52" s="67"/>
      <c r="S52" s="2"/>
      <c r="T52" s="2"/>
      <c r="AA52" s="57"/>
      <c r="AC52" s="1"/>
    </row>
    <row r="53" spans="1:29" ht="12.75" customHeight="1" x14ac:dyDescent="0.2">
      <c r="A53" s="107"/>
      <c r="B53" s="79"/>
      <c r="C53" s="98"/>
      <c r="D53" s="233"/>
      <c r="E53" s="2"/>
      <c r="F53" s="10"/>
      <c r="G53" s="10"/>
      <c r="H53" s="10"/>
      <c r="I53" s="10"/>
      <c r="J53" s="10"/>
      <c r="K53" s="10"/>
      <c r="L53" s="10"/>
      <c r="M53" s="10"/>
      <c r="N53" s="94"/>
      <c r="O53" s="93"/>
      <c r="P53" s="67"/>
      <c r="Q53" s="67"/>
      <c r="R53" s="67"/>
      <c r="S53" s="2"/>
      <c r="T53" s="2"/>
      <c r="AA53" s="57"/>
      <c r="AC53" s="1"/>
    </row>
    <row r="54" spans="1:29" ht="12.75" customHeight="1" x14ac:dyDescent="0.2">
      <c r="A54" s="107"/>
      <c r="B54" s="79"/>
      <c r="C54" s="97" t="s">
        <v>712</v>
      </c>
      <c r="D54" s="96"/>
      <c r="E54" s="28" t="s">
        <v>711</v>
      </c>
      <c r="F54" s="10"/>
      <c r="G54" s="10"/>
      <c r="H54" s="10"/>
      <c r="I54" s="10"/>
      <c r="J54" s="10"/>
      <c r="K54" s="10"/>
      <c r="L54" s="10"/>
      <c r="M54" s="10"/>
      <c r="N54" s="94"/>
      <c r="O54" s="93"/>
      <c r="P54" s="67"/>
      <c r="Q54" s="67"/>
      <c r="R54" s="67"/>
      <c r="S54" s="2"/>
      <c r="T54" s="2"/>
      <c r="AA54" s="57"/>
      <c r="AC54" s="1"/>
    </row>
    <row r="55" spans="1:29" ht="12.75" customHeight="1" x14ac:dyDescent="0.2">
      <c r="A55" s="107"/>
      <c r="B55" s="79"/>
      <c r="C55" s="95" t="s">
        <v>710</v>
      </c>
      <c r="D55" s="233"/>
      <c r="E55" s="2" t="s">
        <v>709</v>
      </c>
      <c r="F55" s="209">
        <v>1039</v>
      </c>
      <c r="G55" s="209">
        <v>87</v>
      </c>
      <c r="H55" s="209">
        <v>1038</v>
      </c>
      <c r="I55" s="209">
        <v>84</v>
      </c>
      <c r="J55" s="209">
        <v>1039</v>
      </c>
      <c r="K55" s="209">
        <v>86</v>
      </c>
      <c r="L55" s="209">
        <v>1039</v>
      </c>
      <c r="M55" s="209">
        <v>78</v>
      </c>
      <c r="N55" s="209">
        <v>1038</v>
      </c>
      <c r="O55" s="209">
        <v>77</v>
      </c>
      <c r="P55" s="67"/>
      <c r="Q55" s="67"/>
      <c r="R55" s="67"/>
      <c r="S55" s="2"/>
      <c r="T55" s="2"/>
      <c r="AA55" s="57"/>
      <c r="AC55" s="1"/>
    </row>
    <row r="56" spans="1:29" ht="12.75" customHeight="1" x14ac:dyDescent="0.2">
      <c r="A56" s="107"/>
      <c r="B56" s="79"/>
      <c r="C56" s="95" t="s">
        <v>708</v>
      </c>
      <c r="D56" s="233"/>
      <c r="E56" s="2" t="s">
        <v>707</v>
      </c>
      <c r="F56" s="209">
        <v>1238</v>
      </c>
      <c r="G56" s="209">
        <v>93</v>
      </c>
      <c r="H56" s="209">
        <v>1237</v>
      </c>
      <c r="I56" s="209">
        <v>90</v>
      </c>
      <c r="J56" s="209">
        <v>1238</v>
      </c>
      <c r="K56" s="209">
        <v>91</v>
      </c>
      <c r="L56" s="209">
        <v>1238</v>
      </c>
      <c r="M56" s="209">
        <v>84</v>
      </c>
      <c r="N56" s="209">
        <v>1237</v>
      </c>
      <c r="O56" s="209">
        <v>85</v>
      </c>
      <c r="P56" s="67"/>
      <c r="Q56" s="67"/>
      <c r="R56" s="67"/>
      <c r="S56" s="2"/>
      <c r="T56" s="2"/>
      <c r="AA56" s="57"/>
      <c r="AC56" s="1"/>
    </row>
    <row r="57" spans="1:29" ht="12.75" customHeight="1" x14ac:dyDescent="0.2">
      <c r="A57" s="107"/>
      <c r="B57" s="79"/>
      <c r="C57" s="95" t="s">
        <v>706</v>
      </c>
      <c r="D57" s="233"/>
      <c r="E57" s="2" t="s">
        <v>705</v>
      </c>
      <c r="F57" s="209">
        <v>664</v>
      </c>
      <c r="G57" s="209">
        <v>92</v>
      </c>
      <c r="H57" s="209">
        <v>664</v>
      </c>
      <c r="I57" s="209">
        <v>91</v>
      </c>
      <c r="J57" s="209">
        <v>664</v>
      </c>
      <c r="K57" s="209">
        <v>90</v>
      </c>
      <c r="L57" s="209">
        <v>664</v>
      </c>
      <c r="M57" s="209">
        <v>85</v>
      </c>
      <c r="N57" s="209">
        <v>664</v>
      </c>
      <c r="O57" s="209">
        <v>84</v>
      </c>
      <c r="P57" s="67"/>
      <c r="Q57" s="67"/>
      <c r="R57" s="67"/>
      <c r="S57" s="2"/>
      <c r="T57" s="2"/>
      <c r="AA57" s="57"/>
      <c r="AC57" s="1"/>
    </row>
    <row r="58" spans="1:29" ht="12.75" customHeight="1" x14ac:dyDescent="0.2">
      <c r="A58" s="107"/>
      <c r="B58" s="79"/>
      <c r="C58" s="95" t="s">
        <v>704</v>
      </c>
      <c r="D58" s="233"/>
      <c r="E58" s="2" t="s">
        <v>703</v>
      </c>
      <c r="F58" s="209">
        <v>1021</v>
      </c>
      <c r="G58" s="209">
        <v>88</v>
      </c>
      <c r="H58" s="209">
        <v>1021</v>
      </c>
      <c r="I58" s="209">
        <v>83</v>
      </c>
      <c r="J58" s="209">
        <v>1021</v>
      </c>
      <c r="K58" s="209">
        <v>86</v>
      </c>
      <c r="L58" s="209">
        <v>1021</v>
      </c>
      <c r="M58" s="209">
        <v>81</v>
      </c>
      <c r="N58" s="209">
        <v>1021</v>
      </c>
      <c r="O58" s="209">
        <v>78</v>
      </c>
      <c r="P58" s="67"/>
      <c r="Q58" s="67"/>
      <c r="R58" s="67"/>
      <c r="S58" s="2"/>
      <c r="T58" s="2"/>
      <c r="AA58" s="57"/>
      <c r="AC58" s="1"/>
    </row>
    <row r="59" spans="1:29" ht="12.75" customHeight="1" x14ac:dyDescent="0.2">
      <c r="A59" s="107"/>
      <c r="B59" s="79"/>
      <c r="C59" s="95" t="s">
        <v>702</v>
      </c>
      <c r="D59" s="233"/>
      <c r="E59" s="2" t="s">
        <v>701</v>
      </c>
      <c r="F59" s="209">
        <v>1306</v>
      </c>
      <c r="G59" s="209">
        <v>90</v>
      </c>
      <c r="H59" s="209">
        <v>1306</v>
      </c>
      <c r="I59" s="209">
        <v>86</v>
      </c>
      <c r="J59" s="209">
        <v>1306</v>
      </c>
      <c r="K59" s="209">
        <v>89</v>
      </c>
      <c r="L59" s="209">
        <v>1306</v>
      </c>
      <c r="M59" s="209">
        <v>80</v>
      </c>
      <c r="N59" s="209">
        <v>1306</v>
      </c>
      <c r="O59" s="209">
        <v>81</v>
      </c>
      <c r="P59" s="67"/>
      <c r="Q59" s="67"/>
      <c r="R59" s="67"/>
      <c r="S59" s="2"/>
      <c r="T59" s="2"/>
      <c r="AA59" s="57"/>
      <c r="AC59" s="1"/>
    </row>
    <row r="60" spans="1:29" ht="12.75" customHeight="1" x14ac:dyDescent="0.2">
      <c r="A60" s="107"/>
      <c r="B60" s="79"/>
      <c r="C60" s="95" t="s">
        <v>700</v>
      </c>
      <c r="D60" s="233"/>
      <c r="E60" s="2" t="s">
        <v>699</v>
      </c>
      <c r="F60" s="209">
        <v>1058</v>
      </c>
      <c r="G60" s="209">
        <v>86</v>
      </c>
      <c r="H60" s="209">
        <v>1058</v>
      </c>
      <c r="I60" s="209">
        <v>84</v>
      </c>
      <c r="J60" s="209">
        <v>1058</v>
      </c>
      <c r="K60" s="209">
        <v>85</v>
      </c>
      <c r="L60" s="209">
        <v>1058</v>
      </c>
      <c r="M60" s="209">
        <v>78</v>
      </c>
      <c r="N60" s="209">
        <v>1058</v>
      </c>
      <c r="O60" s="209">
        <v>75</v>
      </c>
      <c r="P60" s="67"/>
      <c r="Q60" s="67"/>
      <c r="R60" s="67"/>
      <c r="S60" s="2"/>
      <c r="T60" s="2"/>
      <c r="AA60" s="57"/>
      <c r="AC60" s="1"/>
    </row>
    <row r="61" spans="1:29" ht="12.75" customHeight="1" x14ac:dyDescent="0.2">
      <c r="A61" s="107"/>
      <c r="B61" s="79"/>
      <c r="C61" s="95" t="s">
        <v>698</v>
      </c>
      <c r="D61" s="233"/>
      <c r="E61" s="2" t="s">
        <v>697</v>
      </c>
      <c r="F61" s="209">
        <v>1505</v>
      </c>
      <c r="G61" s="209">
        <v>90</v>
      </c>
      <c r="H61" s="209">
        <v>1505</v>
      </c>
      <c r="I61" s="209">
        <v>86</v>
      </c>
      <c r="J61" s="209">
        <v>1505</v>
      </c>
      <c r="K61" s="209">
        <v>89</v>
      </c>
      <c r="L61" s="209">
        <v>1505</v>
      </c>
      <c r="M61" s="209">
        <v>83</v>
      </c>
      <c r="N61" s="209">
        <v>1505</v>
      </c>
      <c r="O61" s="209">
        <v>82</v>
      </c>
      <c r="P61" s="67"/>
      <c r="Q61" s="67"/>
      <c r="R61" s="67"/>
      <c r="S61" s="2"/>
      <c r="T61" s="2"/>
      <c r="AA61" s="57"/>
      <c r="AC61" s="1"/>
    </row>
    <row r="62" spans="1:29" ht="12.75" customHeight="1" x14ac:dyDescent="0.2">
      <c r="A62" s="107"/>
      <c r="B62" s="79"/>
      <c r="C62" s="95" t="s">
        <v>696</v>
      </c>
      <c r="D62" s="233"/>
      <c r="E62" s="2" t="s">
        <v>695</v>
      </c>
      <c r="F62" s="209">
        <v>604</v>
      </c>
      <c r="G62" s="209">
        <v>94</v>
      </c>
      <c r="H62" s="209">
        <v>604</v>
      </c>
      <c r="I62" s="209">
        <v>93</v>
      </c>
      <c r="J62" s="209">
        <v>604</v>
      </c>
      <c r="K62" s="209">
        <v>92</v>
      </c>
      <c r="L62" s="209">
        <v>604</v>
      </c>
      <c r="M62" s="209">
        <v>86</v>
      </c>
      <c r="N62" s="209">
        <v>604</v>
      </c>
      <c r="O62" s="209">
        <v>88</v>
      </c>
      <c r="P62" s="67"/>
      <c r="Q62" s="67"/>
      <c r="R62" s="67"/>
      <c r="S62" s="2"/>
      <c r="T62" s="2"/>
      <c r="AA62" s="57"/>
      <c r="AC62" s="1"/>
    </row>
    <row r="63" spans="1:29" ht="12.75" customHeight="1" x14ac:dyDescent="0.2">
      <c r="A63" s="107"/>
      <c r="B63" s="79"/>
      <c r="C63" s="95" t="s">
        <v>694</v>
      </c>
      <c r="D63" s="233"/>
      <c r="E63" s="2" t="s">
        <v>693</v>
      </c>
      <c r="F63" s="209">
        <v>751</v>
      </c>
      <c r="G63" s="209">
        <v>91</v>
      </c>
      <c r="H63" s="209">
        <v>751</v>
      </c>
      <c r="I63" s="209">
        <v>87</v>
      </c>
      <c r="J63" s="209">
        <v>751</v>
      </c>
      <c r="K63" s="209">
        <v>87</v>
      </c>
      <c r="L63" s="209">
        <v>751</v>
      </c>
      <c r="M63" s="209">
        <v>82</v>
      </c>
      <c r="N63" s="209">
        <v>751</v>
      </c>
      <c r="O63" s="209">
        <v>81</v>
      </c>
      <c r="P63" s="67"/>
      <c r="Q63" s="67"/>
      <c r="R63" s="67"/>
      <c r="S63" s="2"/>
      <c r="T63" s="2"/>
      <c r="AA63" s="57"/>
      <c r="AC63" s="1"/>
    </row>
    <row r="64" spans="1:29" ht="12.75" customHeight="1" x14ac:dyDescent="0.2">
      <c r="A64" s="107"/>
      <c r="B64" s="79"/>
      <c r="C64" s="95" t="s">
        <v>692</v>
      </c>
      <c r="D64" s="233"/>
      <c r="E64" s="2" t="s">
        <v>691</v>
      </c>
      <c r="F64" s="209">
        <v>1193</v>
      </c>
      <c r="G64" s="209">
        <v>93</v>
      </c>
      <c r="H64" s="209">
        <v>1193</v>
      </c>
      <c r="I64" s="209">
        <v>87</v>
      </c>
      <c r="J64" s="209">
        <v>1193</v>
      </c>
      <c r="K64" s="209">
        <v>89</v>
      </c>
      <c r="L64" s="209">
        <v>1193</v>
      </c>
      <c r="M64" s="209">
        <v>83</v>
      </c>
      <c r="N64" s="209">
        <v>1193</v>
      </c>
      <c r="O64" s="209">
        <v>82</v>
      </c>
      <c r="P64" s="67"/>
      <c r="Q64" s="67"/>
      <c r="R64" s="67"/>
      <c r="S64" s="2"/>
      <c r="T64" s="2"/>
      <c r="AA64" s="57"/>
      <c r="AC64" s="1"/>
    </row>
    <row r="65" spans="1:29" ht="12.75" customHeight="1" x14ac:dyDescent="0.2">
      <c r="A65" s="107"/>
      <c r="B65" s="79"/>
      <c r="C65" s="95" t="s">
        <v>690</v>
      </c>
      <c r="D65" s="233"/>
      <c r="E65" s="2" t="s">
        <v>689</v>
      </c>
      <c r="F65" s="209">
        <v>1209</v>
      </c>
      <c r="G65" s="209">
        <v>93</v>
      </c>
      <c r="H65" s="209">
        <v>1209</v>
      </c>
      <c r="I65" s="209">
        <v>91</v>
      </c>
      <c r="J65" s="209">
        <v>1208</v>
      </c>
      <c r="K65" s="209">
        <v>91</v>
      </c>
      <c r="L65" s="209">
        <v>1209</v>
      </c>
      <c r="M65" s="209">
        <v>82</v>
      </c>
      <c r="N65" s="209">
        <v>1208</v>
      </c>
      <c r="O65" s="209">
        <v>85</v>
      </c>
      <c r="P65" s="67"/>
      <c r="Q65" s="67"/>
      <c r="R65" s="67"/>
      <c r="S65" s="2"/>
      <c r="T65" s="2"/>
      <c r="AA65" s="57"/>
      <c r="AC65" s="1"/>
    </row>
    <row r="66" spans="1:29" ht="12.75" customHeight="1" x14ac:dyDescent="0.2">
      <c r="A66" s="107"/>
      <c r="B66" s="79"/>
      <c r="C66" s="95" t="s">
        <v>688</v>
      </c>
      <c r="D66" s="233"/>
      <c r="E66" s="2" t="s">
        <v>687</v>
      </c>
      <c r="F66" s="209">
        <v>1049</v>
      </c>
      <c r="G66" s="209">
        <v>93</v>
      </c>
      <c r="H66" s="209">
        <v>1049</v>
      </c>
      <c r="I66" s="209">
        <v>91</v>
      </c>
      <c r="J66" s="209">
        <v>1049</v>
      </c>
      <c r="K66" s="209">
        <v>90</v>
      </c>
      <c r="L66" s="209">
        <v>1049</v>
      </c>
      <c r="M66" s="209">
        <v>84</v>
      </c>
      <c r="N66" s="209">
        <v>1049</v>
      </c>
      <c r="O66" s="209">
        <v>86</v>
      </c>
      <c r="P66" s="67"/>
      <c r="Q66" s="67"/>
      <c r="R66" s="67"/>
      <c r="S66" s="2"/>
      <c r="T66" s="2"/>
      <c r="AA66" s="57"/>
      <c r="AC66" s="1"/>
    </row>
    <row r="67" spans="1:29" ht="12.75" customHeight="1" x14ac:dyDescent="0.2">
      <c r="A67" s="107"/>
      <c r="B67" s="79"/>
      <c r="C67" s="95"/>
      <c r="D67" s="233"/>
      <c r="E67" s="2"/>
      <c r="F67" s="10"/>
      <c r="G67" s="10"/>
      <c r="H67" s="10"/>
      <c r="I67" s="10"/>
      <c r="J67" s="10"/>
      <c r="K67" s="10"/>
      <c r="L67" s="10"/>
      <c r="M67" s="10"/>
      <c r="N67" s="94"/>
      <c r="O67" s="93"/>
      <c r="P67" s="67"/>
      <c r="Q67" s="67"/>
      <c r="R67" s="67"/>
      <c r="S67" s="2"/>
      <c r="T67" s="2"/>
      <c r="AA67" s="57"/>
      <c r="AC67" s="1"/>
    </row>
    <row r="68" spans="1:29" ht="12.75" customHeight="1" x14ac:dyDescent="0.2">
      <c r="A68" s="107"/>
      <c r="B68" s="79"/>
      <c r="C68" s="97" t="s">
        <v>686</v>
      </c>
      <c r="D68" s="96"/>
      <c r="E68" s="28" t="s">
        <v>685</v>
      </c>
      <c r="F68" s="10"/>
      <c r="G68" s="10"/>
      <c r="H68" s="10"/>
      <c r="I68" s="10"/>
      <c r="J68" s="10"/>
      <c r="K68" s="10"/>
      <c r="L68" s="10"/>
      <c r="M68" s="10"/>
      <c r="N68" s="94"/>
      <c r="O68" s="93"/>
      <c r="P68" s="67"/>
      <c r="Q68" s="67"/>
      <c r="R68" s="67"/>
      <c r="S68" s="2"/>
      <c r="T68" s="2"/>
      <c r="AA68" s="57"/>
      <c r="AC68" s="1"/>
    </row>
    <row r="69" spans="1:29" ht="12.75" customHeight="1" x14ac:dyDescent="0.2">
      <c r="A69" s="107"/>
      <c r="B69" s="79"/>
      <c r="C69" s="95" t="s">
        <v>684</v>
      </c>
      <c r="D69" s="233"/>
      <c r="E69" s="2" t="s">
        <v>683</v>
      </c>
      <c r="F69" s="209">
        <v>1697</v>
      </c>
      <c r="G69" s="209">
        <v>91</v>
      </c>
      <c r="H69" s="209">
        <v>1697</v>
      </c>
      <c r="I69" s="209">
        <v>86</v>
      </c>
      <c r="J69" s="209">
        <v>1697</v>
      </c>
      <c r="K69" s="209">
        <v>89</v>
      </c>
      <c r="L69" s="209">
        <v>1697</v>
      </c>
      <c r="M69" s="209">
        <v>82</v>
      </c>
      <c r="N69" s="209">
        <v>1697</v>
      </c>
      <c r="O69" s="209">
        <v>81</v>
      </c>
      <c r="P69" s="67"/>
      <c r="Q69" s="67"/>
      <c r="R69" s="67"/>
      <c r="S69" s="2"/>
      <c r="T69" s="2"/>
      <c r="AA69" s="57"/>
      <c r="AC69" s="1"/>
    </row>
    <row r="70" spans="1:29" ht="12.75" customHeight="1" x14ac:dyDescent="0.2">
      <c r="A70" s="107"/>
      <c r="B70" s="79"/>
      <c r="C70" s="95" t="s">
        <v>682</v>
      </c>
      <c r="D70" s="233"/>
      <c r="E70" s="2" t="s">
        <v>681</v>
      </c>
      <c r="F70" s="209">
        <v>4401</v>
      </c>
      <c r="G70" s="209">
        <v>90</v>
      </c>
      <c r="H70" s="209">
        <v>4400</v>
      </c>
      <c r="I70" s="209">
        <v>86</v>
      </c>
      <c r="J70" s="209">
        <v>4401</v>
      </c>
      <c r="K70" s="209">
        <v>88</v>
      </c>
      <c r="L70" s="209">
        <v>4400</v>
      </c>
      <c r="M70" s="209">
        <v>80</v>
      </c>
      <c r="N70" s="209">
        <v>4400</v>
      </c>
      <c r="O70" s="209">
        <v>80</v>
      </c>
      <c r="P70" s="67"/>
      <c r="Q70" s="67"/>
      <c r="R70" s="67"/>
      <c r="S70" s="2"/>
      <c r="T70" s="2"/>
      <c r="AA70" s="57"/>
      <c r="AC70" s="1"/>
    </row>
    <row r="71" spans="1:29" ht="12.75" customHeight="1" x14ac:dyDescent="0.2">
      <c r="A71" s="107"/>
      <c r="B71" s="79"/>
      <c r="C71" s="95" t="s">
        <v>680</v>
      </c>
      <c r="D71" s="233"/>
      <c r="E71" s="2" t="s">
        <v>679</v>
      </c>
      <c r="F71" s="209">
        <v>2790</v>
      </c>
      <c r="G71" s="209">
        <v>91</v>
      </c>
      <c r="H71" s="209">
        <v>2790</v>
      </c>
      <c r="I71" s="209">
        <v>87</v>
      </c>
      <c r="J71" s="209">
        <v>2790</v>
      </c>
      <c r="K71" s="209">
        <v>88</v>
      </c>
      <c r="L71" s="209">
        <v>2790</v>
      </c>
      <c r="M71" s="209">
        <v>83</v>
      </c>
      <c r="N71" s="209">
        <v>2790</v>
      </c>
      <c r="O71" s="209">
        <v>81</v>
      </c>
      <c r="P71" s="67"/>
      <c r="Q71" s="67"/>
      <c r="R71" s="67"/>
      <c r="S71" s="2"/>
      <c r="T71" s="2"/>
      <c r="AA71" s="57"/>
      <c r="AC71" s="1"/>
    </row>
    <row r="72" spans="1:29" ht="12.75" customHeight="1" x14ac:dyDescent="0.2">
      <c r="A72" s="107"/>
      <c r="B72" s="79"/>
      <c r="C72" s="95" t="s">
        <v>678</v>
      </c>
      <c r="D72" s="233"/>
      <c r="E72" s="2" t="s">
        <v>677</v>
      </c>
      <c r="F72" s="209">
        <v>1937</v>
      </c>
      <c r="G72" s="209">
        <v>92</v>
      </c>
      <c r="H72" s="209">
        <v>1937</v>
      </c>
      <c r="I72" s="209">
        <v>89</v>
      </c>
      <c r="J72" s="209">
        <v>1937</v>
      </c>
      <c r="K72" s="209">
        <v>90</v>
      </c>
      <c r="L72" s="209">
        <v>1937</v>
      </c>
      <c r="M72" s="209">
        <v>85</v>
      </c>
      <c r="N72" s="209">
        <v>1937</v>
      </c>
      <c r="O72" s="209">
        <v>83</v>
      </c>
      <c r="P72" s="67"/>
      <c r="Q72" s="67"/>
      <c r="R72" s="67"/>
      <c r="S72" s="2"/>
      <c r="T72" s="2"/>
      <c r="AA72" s="57"/>
      <c r="AC72" s="1"/>
    </row>
    <row r="73" spans="1:29" ht="12.75" customHeight="1" x14ac:dyDescent="0.2">
      <c r="A73" s="107"/>
      <c r="B73" s="79"/>
      <c r="C73" s="95" t="s">
        <v>676</v>
      </c>
      <c r="D73" s="233"/>
      <c r="E73" s="2" t="s">
        <v>675</v>
      </c>
      <c r="F73" s="209">
        <v>3551</v>
      </c>
      <c r="G73" s="209">
        <v>91</v>
      </c>
      <c r="H73" s="209">
        <v>3551</v>
      </c>
      <c r="I73" s="209">
        <v>87</v>
      </c>
      <c r="J73" s="209">
        <v>3551</v>
      </c>
      <c r="K73" s="209">
        <v>86</v>
      </c>
      <c r="L73" s="209">
        <v>3551</v>
      </c>
      <c r="M73" s="209">
        <v>80</v>
      </c>
      <c r="N73" s="209">
        <v>3551</v>
      </c>
      <c r="O73" s="209">
        <v>79</v>
      </c>
      <c r="P73" s="67"/>
      <c r="Q73" s="67"/>
      <c r="R73" s="67"/>
      <c r="S73" s="2"/>
      <c r="T73" s="2"/>
      <c r="AA73" s="57"/>
      <c r="AC73" s="1"/>
    </row>
    <row r="74" spans="1:29" ht="12.75" customHeight="1" x14ac:dyDescent="0.2">
      <c r="A74" s="107"/>
      <c r="B74" s="79"/>
      <c r="C74" s="99"/>
      <c r="D74" s="233"/>
      <c r="E74" s="2"/>
      <c r="F74" s="10"/>
      <c r="G74" s="10"/>
      <c r="H74" s="10"/>
      <c r="I74" s="10"/>
      <c r="J74" s="10"/>
      <c r="K74" s="10"/>
      <c r="L74" s="10"/>
      <c r="M74" s="10"/>
      <c r="N74" s="94"/>
      <c r="O74" s="93"/>
      <c r="P74" s="67"/>
      <c r="Q74" s="67"/>
      <c r="R74" s="67"/>
      <c r="S74" s="2"/>
      <c r="T74" s="2"/>
      <c r="AA74" s="57"/>
      <c r="AC74" s="1"/>
    </row>
    <row r="75" spans="1:29" s="47" customFormat="1" ht="12.75" customHeight="1" x14ac:dyDescent="0.2">
      <c r="A75" s="106" t="s">
        <v>37</v>
      </c>
      <c r="B75" s="105" t="s">
        <v>36</v>
      </c>
      <c r="C75" s="28" t="s">
        <v>674</v>
      </c>
      <c r="D75" s="28"/>
      <c r="E75" s="28"/>
      <c r="F75" s="209">
        <v>58123</v>
      </c>
      <c r="G75" s="209">
        <v>87</v>
      </c>
      <c r="H75" s="209">
        <v>58117</v>
      </c>
      <c r="I75" s="209">
        <v>86</v>
      </c>
      <c r="J75" s="209">
        <v>58119</v>
      </c>
      <c r="K75" s="209">
        <v>86</v>
      </c>
      <c r="L75" s="209">
        <v>58123</v>
      </c>
      <c r="M75" s="209">
        <v>78</v>
      </c>
      <c r="N75" s="209">
        <v>58112</v>
      </c>
      <c r="O75" s="209">
        <v>78</v>
      </c>
      <c r="P75" s="101"/>
      <c r="Q75" s="101"/>
      <c r="R75" s="101"/>
      <c r="S75" s="28"/>
      <c r="T75" s="28"/>
      <c r="AA75" s="100"/>
    </row>
    <row r="76" spans="1:29" ht="12.75" customHeight="1" x14ac:dyDescent="0.2">
      <c r="A76" s="107"/>
      <c r="B76" s="79"/>
      <c r="C76" s="99"/>
      <c r="D76" s="96"/>
      <c r="E76" s="28"/>
      <c r="F76" s="10"/>
      <c r="G76" s="10"/>
      <c r="H76" s="10"/>
      <c r="I76" s="10"/>
      <c r="J76" s="10"/>
      <c r="K76" s="10"/>
      <c r="L76" s="10"/>
      <c r="M76" s="10"/>
      <c r="N76" s="94"/>
      <c r="O76" s="93"/>
      <c r="P76" s="67"/>
      <c r="Q76" s="67"/>
      <c r="R76" s="67"/>
      <c r="S76" s="2"/>
      <c r="T76" s="2"/>
      <c r="AA76" s="57"/>
      <c r="AC76" s="1"/>
    </row>
    <row r="77" spans="1:29" ht="12.75" customHeight="1" x14ac:dyDescent="0.2">
      <c r="A77" s="107"/>
      <c r="B77" s="79"/>
      <c r="C77" s="97" t="s">
        <v>673</v>
      </c>
      <c r="D77" s="96"/>
      <c r="E77" s="28" t="s">
        <v>672</v>
      </c>
      <c r="F77" s="209">
        <v>3275</v>
      </c>
      <c r="G77" s="209">
        <v>91</v>
      </c>
      <c r="H77" s="209">
        <v>3275</v>
      </c>
      <c r="I77" s="209">
        <v>89</v>
      </c>
      <c r="J77" s="209">
        <v>3275</v>
      </c>
      <c r="K77" s="209">
        <v>88</v>
      </c>
      <c r="L77" s="209">
        <v>3275</v>
      </c>
      <c r="M77" s="209">
        <v>80</v>
      </c>
      <c r="N77" s="209">
        <v>3275</v>
      </c>
      <c r="O77" s="209">
        <v>81</v>
      </c>
      <c r="P77" s="67"/>
      <c r="Q77" s="67"/>
      <c r="R77" s="67"/>
      <c r="S77" s="2"/>
      <c r="T77" s="2"/>
      <c r="AA77" s="57"/>
      <c r="AC77" s="1"/>
    </row>
    <row r="78" spans="1:29" ht="12.75" customHeight="1" x14ac:dyDescent="0.2">
      <c r="A78" s="107"/>
      <c r="B78" s="79"/>
      <c r="C78" s="97" t="s">
        <v>671</v>
      </c>
      <c r="D78" s="96"/>
      <c r="E78" s="28" t="s">
        <v>670</v>
      </c>
      <c r="F78" s="209">
        <v>2920</v>
      </c>
      <c r="G78" s="209">
        <v>89</v>
      </c>
      <c r="H78" s="209">
        <v>2920</v>
      </c>
      <c r="I78" s="209">
        <v>87</v>
      </c>
      <c r="J78" s="209">
        <v>2918</v>
      </c>
      <c r="K78" s="209">
        <v>87</v>
      </c>
      <c r="L78" s="209">
        <v>2920</v>
      </c>
      <c r="M78" s="209">
        <v>77</v>
      </c>
      <c r="N78" s="209">
        <v>2918</v>
      </c>
      <c r="O78" s="209">
        <v>80</v>
      </c>
      <c r="P78" s="67"/>
      <c r="Q78" s="67"/>
      <c r="R78" s="67"/>
      <c r="S78" s="2"/>
      <c r="T78" s="2"/>
      <c r="AA78" s="57"/>
      <c r="AC78" s="1"/>
    </row>
    <row r="79" spans="1:29" ht="12.75" customHeight="1" x14ac:dyDescent="0.2">
      <c r="A79" s="107"/>
      <c r="B79" s="79"/>
      <c r="C79" s="97" t="s">
        <v>669</v>
      </c>
      <c r="D79" s="96"/>
      <c r="E79" s="28" t="s">
        <v>668</v>
      </c>
      <c r="F79" s="209">
        <v>1723</v>
      </c>
      <c r="G79" s="209">
        <v>87</v>
      </c>
      <c r="H79" s="209">
        <v>1723</v>
      </c>
      <c r="I79" s="209">
        <v>85</v>
      </c>
      <c r="J79" s="209">
        <v>1723</v>
      </c>
      <c r="K79" s="209">
        <v>85</v>
      </c>
      <c r="L79" s="209">
        <v>1723</v>
      </c>
      <c r="M79" s="209">
        <v>76</v>
      </c>
      <c r="N79" s="209">
        <v>1723</v>
      </c>
      <c r="O79" s="209">
        <v>77</v>
      </c>
      <c r="P79" s="67"/>
      <c r="Q79" s="67"/>
      <c r="R79" s="67"/>
      <c r="S79" s="2"/>
      <c r="T79" s="2"/>
      <c r="AA79" s="57"/>
      <c r="AC79" s="1"/>
    </row>
    <row r="80" spans="1:29" ht="12.75" customHeight="1" x14ac:dyDescent="0.2">
      <c r="A80" s="107"/>
      <c r="B80" s="79"/>
      <c r="C80" s="97" t="s">
        <v>667</v>
      </c>
      <c r="D80" s="96"/>
      <c r="E80" s="28" t="s">
        <v>666</v>
      </c>
      <c r="F80" s="209">
        <v>1816</v>
      </c>
      <c r="G80" s="209">
        <v>88</v>
      </c>
      <c r="H80" s="209">
        <v>1816</v>
      </c>
      <c r="I80" s="209">
        <v>86</v>
      </c>
      <c r="J80" s="209">
        <v>1816</v>
      </c>
      <c r="K80" s="209">
        <v>86</v>
      </c>
      <c r="L80" s="209">
        <v>1816</v>
      </c>
      <c r="M80" s="209">
        <v>77</v>
      </c>
      <c r="N80" s="209">
        <v>1816</v>
      </c>
      <c r="O80" s="209">
        <v>79</v>
      </c>
      <c r="P80" s="67"/>
      <c r="Q80" s="67"/>
      <c r="R80" s="67"/>
      <c r="S80" s="2"/>
      <c r="T80" s="2"/>
      <c r="AA80" s="57"/>
      <c r="AC80" s="1"/>
    </row>
    <row r="81" spans="1:29" ht="12.75" customHeight="1" x14ac:dyDescent="0.2">
      <c r="A81" s="107"/>
      <c r="B81" s="79"/>
      <c r="C81" s="97" t="s">
        <v>665</v>
      </c>
      <c r="D81" s="96"/>
      <c r="E81" s="28" t="s">
        <v>664</v>
      </c>
      <c r="F81" s="209">
        <v>1750</v>
      </c>
      <c r="G81" s="209">
        <v>90</v>
      </c>
      <c r="H81" s="209">
        <v>1750</v>
      </c>
      <c r="I81" s="209">
        <v>88</v>
      </c>
      <c r="J81" s="209">
        <v>1750</v>
      </c>
      <c r="K81" s="209">
        <v>87</v>
      </c>
      <c r="L81" s="209">
        <v>1750</v>
      </c>
      <c r="M81" s="209">
        <v>80</v>
      </c>
      <c r="N81" s="209">
        <v>1750</v>
      </c>
      <c r="O81" s="209">
        <v>81</v>
      </c>
      <c r="P81" s="67"/>
      <c r="Q81" s="67"/>
      <c r="R81" s="67"/>
      <c r="S81" s="2"/>
      <c r="T81" s="2"/>
      <c r="AA81" s="57"/>
      <c r="AC81" s="1"/>
    </row>
    <row r="82" spans="1:29" ht="12.75" customHeight="1" x14ac:dyDescent="0.2">
      <c r="A82" s="107"/>
      <c r="B82" s="79"/>
      <c r="C82" s="98"/>
      <c r="D82" s="233"/>
      <c r="E82" s="2"/>
      <c r="F82" s="10"/>
      <c r="G82" s="10"/>
      <c r="H82" s="10"/>
      <c r="I82" s="10"/>
      <c r="J82" s="10"/>
      <c r="K82" s="10"/>
      <c r="L82" s="10"/>
      <c r="M82" s="10"/>
      <c r="N82" s="94"/>
      <c r="O82" s="93"/>
      <c r="P82" s="67"/>
      <c r="Q82" s="67"/>
      <c r="R82" s="67"/>
      <c r="S82" s="2"/>
      <c r="T82" s="2"/>
      <c r="AA82" s="57"/>
      <c r="AC82" s="1"/>
    </row>
    <row r="83" spans="1:29" ht="12.75" customHeight="1" x14ac:dyDescent="0.2">
      <c r="A83" s="107"/>
      <c r="B83" s="79"/>
      <c r="C83" s="97" t="s">
        <v>663</v>
      </c>
      <c r="D83" s="96"/>
      <c r="E83" s="28" t="s">
        <v>662</v>
      </c>
      <c r="F83" s="10"/>
      <c r="G83" s="10"/>
      <c r="H83" s="10"/>
      <c r="I83" s="10"/>
      <c r="J83" s="10"/>
      <c r="K83" s="10"/>
      <c r="L83" s="10"/>
      <c r="M83" s="10"/>
      <c r="N83" s="94"/>
      <c r="O83" s="93"/>
      <c r="P83" s="67"/>
      <c r="Q83" s="67"/>
      <c r="R83" s="67"/>
      <c r="S83" s="2"/>
      <c r="T83" s="2"/>
      <c r="AA83" s="57"/>
      <c r="AC83" s="1"/>
    </row>
    <row r="84" spans="1:29" ht="12.75" customHeight="1" x14ac:dyDescent="0.2">
      <c r="A84" s="107"/>
      <c r="B84" s="79"/>
      <c r="C84" s="95" t="s">
        <v>661</v>
      </c>
      <c r="D84" s="233"/>
      <c r="E84" s="2" t="s">
        <v>660</v>
      </c>
      <c r="F84" s="209">
        <v>526</v>
      </c>
      <c r="G84" s="209">
        <v>91</v>
      </c>
      <c r="H84" s="209">
        <v>526</v>
      </c>
      <c r="I84" s="209">
        <v>89</v>
      </c>
      <c r="J84" s="209">
        <v>526</v>
      </c>
      <c r="K84" s="209">
        <v>86</v>
      </c>
      <c r="L84" s="209">
        <v>526</v>
      </c>
      <c r="M84" s="209">
        <v>74</v>
      </c>
      <c r="N84" s="209">
        <v>526</v>
      </c>
      <c r="O84" s="209">
        <v>81</v>
      </c>
      <c r="P84" s="67"/>
      <c r="Q84" s="67"/>
      <c r="R84" s="67"/>
      <c r="S84" s="2"/>
      <c r="T84" s="2"/>
      <c r="AA84" s="57"/>
      <c r="AC84" s="1"/>
    </row>
    <row r="85" spans="1:29" ht="12.75" customHeight="1" x14ac:dyDescent="0.2">
      <c r="A85" s="107"/>
      <c r="B85" s="79"/>
      <c r="C85" s="95" t="s">
        <v>659</v>
      </c>
      <c r="D85" s="233"/>
      <c r="E85" s="2" t="s">
        <v>658</v>
      </c>
      <c r="F85" s="209">
        <v>819</v>
      </c>
      <c r="G85" s="209">
        <v>89</v>
      </c>
      <c r="H85" s="209">
        <v>819</v>
      </c>
      <c r="I85" s="209">
        <v>87</v>
      </c>
      <c r="J85" s="209">
        <v>819</v>
      </c>
      <c r="K85" s="209">
        <v>84</v>
      </c>
      <c r="L85" s="209">
        <v>819</v>
      </c>
      <c r="M85" s="209">
        <v>76</v>
      </c>
      <c r="N85" s="209">
        <v>819</v>
      </c>
      <c r="O85" s="209">
        <v>78</v>
      </c>
      <c r="P85" s="67"/>
      <c r="Q85" s="67"/>
      <c r="R85" s="67"/>
      <c r="S85" s="2"/>
      <c r="T85" s="2"/>
      <c r="AA85" s="57"/>
      <c r="AC85" s="1"/>
    </row>
    <row r="86" spans="1:29" ht="12.75" customHeight="1" x14ac:dyDescent="0.2">
      <c r="A86" s="107"/>
      <c r="B86" s="79"/>
      <c r="C86" s="95" t="s">
        <v>657</v>
      </c>
      <c r="D86" s="233"/>
      <c r="E86" s="2" t="s">
        <v>656</v>
      </c>
      <c r="F86" s="209">
        <v>1530</v>
      </c>
      <c r="G86" s="209">
        <v>91</v>
      </c>
      <c r="H86" s="209">
        <v>1530</v>
      </c>
      <c r="I86" s="209">
        <v>90</v>
      </c>
      <c r="J86" s="209">
        <v>1529</v>
      </c>
      <c r="K86" s="209">
        <v>88</v>
      </c>
      <c r="L86" s="209">
        <v>1530</v>
      </c>
      <c r="M86" s="209">
        <v>80</v>
      </c>
      <c r="N86" s="209">
        <v>1529</v>
      </c>
      <c r="O86" s="209">
        <v>84</v>
      </c>
      <c r="P86" s="67"/>
      <c r="Q86" s="67"/>
      <c r="R86" s="67"/>
      <c r="S86" s="2"/>
      <c r="T86" s="2"/>
      <c r="AA86" s="57"/>
      <c r="AC86" s="1"/>
    </row>
    <row r="87" spans="1:29" ht="12.75" customHeight="1" x14ac:dyDescent="0.2">
      <c r="A87" s="107"/>
      <c r="B87" s="79"/>
      <c r="C87" s="95" t="s">
        <v>655</v>
      </c>
      <c r="D87" s="233"/>
      <c r="E87" s="2" t="s">
        <v>654</v>
      </c>
      <c r="F87" s="209">
        <v>503</v>
      </c>
      <c r="G87" s="209">
        <v>89</v>
      </c>
      <c r="H87" s="209">
        <v>503</v>
      </c>
      <c r="I87" s="209">
        <v>84</v>
      </c>
      <c r="J87" s="209">
        <v>503</v>
      </c>
      <c r="K87" s="209">
        <v>83</v>
      </c>
      <c r="L87" s="209">
        <v>503</v>
      </c>
      <c r="M87" s="209">
        <v>75</v>
      </c>
      <c r="N87" s="209">
        <v>503</v>
      </c>
      <c r="O87" s="209">
        <v>77</v>
      </c>
      <c r="P87" s="67"/>
      <c r="Q87" s="67"/>
      <c r="R87" s="67"/>
      <c r="S87" s="2"/>
      <c r="T87" s="2"/>
      <c r="AA87" s="57"/>
      <c r="AC87" s="1"/>
    </row>
    <row r="88" spans="1:29" ht="12.75" customHeight="1" x14ac:dyDescent="0.2">
      <c r="A88" s="107"/>
      <c r="B88" s="79"/>
      <c r="C88" s="95" t="s">
        <v>653</v>
      </c>
      <c r="D88" s="233"/>
      <c r="E88" s="2" t="s">
        <v>652</v>
      </c>
      <c r="F88" s="209">
        <v>489</v>
      </c>
      <c r="G88" s="209">
        <v>90</v>
      </c>
      <c r="H88" s="209">
        <v>489</v>
      </c>
      <c r="I88" s="209">
        <v>86</v>
      </c>
      <c r="J88" s="209">
        <v>489</v>
      </c>
      <c r="K88" s="209">
        <v>85</v>
      </c>
      <c r="L88" s="209">
        <v>489</v>
      </c>
      <c r="M88" s="209">
        <v>76</v>
      </c>
      <c r="N88" s="209">
        <v>489</v>
      </c>
      <c r="O88" s="209">
        <v>78</v>
      </c>
      <c r="P88" s="67"/>
      <c r="Q88" s="67"/>
      <c r="R88" s="67"/>
      <c r="S88" s="2"/>
      <c r="T88" s="2"/>
      <c r="AA88" s="57"/>
      <c r="AC88" s="1"/>
    </row>
    <row r="89" spans="1:29" ht="12.75" customHeight="1" x14ac:dyDescent="0.2">
      <c r="A89" s="107"/>
      <c r="B89" s="79"/>
      <c r="C89" s="95" t="s">
        <v>651</v>
      </c>
      <c r="D89" s="233"/>
      <c r="E89" s="2" t="s">
        <v>650</v>
      </c>
      <c r="F89" s="209">
        <v>1029</v>
      </c>
      <c r="G89" s="209">
        <v>87</v>
      </c>
      <c r="H89" s="209">
        <v>1029</v>
      </c>
      <c r="I89" s="209">
        <v>86</v>
      </c>
      <c r="J89" s="209">
        <v>1029</v>
      </c>
      <c r="K89" s="209">
        <v>84</v>
      </c>
      <c r="L89" s="209">
        <v>1029</v>
      </c>
      <c r="M89" s="209">
        <v>75</v>
      </c>
      <c r="N89" s="209">
        <v>1029</v>
      </c>
      <c r="O89" s="209">
        <v>77</v>
      </c>
      <c r="P89" s="67"/>
      <c r="Q89" s="67"/>
      <c r="R89" s="67"/>
      <c r="S89" s="2"/>
      <c r="T89" s="2"/>
      <c r="AA89" s="57"/>
      <c r="AC89" s="1"/>
    </row>
    <row r="90" spans="1:29" ht="12.75" customHeight="1" x14ac:dyDescent="0.2">
      <c r="A90" s="107"/>
      <c r="B90" s="79"/>
      <c r="C90" s="95" t="s">
        <v>649</v>
      </c>
      <c r="D90" s="233"/>
      <c r="E90" s="2" t="s">
        <v>648</v>
      </c>
      <c r="F90" s="209">
        <v>921</v>
      </c>
      <c r="G90" s="209">
        <v>87</v>
      </c>
      <c r="H90" s="209">
        <v>921</v>
      </c>
      <c r="I90" s="209">
        <v>85</v>
      </c>
      <c r="J90" s="209">
        <v>921</v>
      </c>
      <c r="K90" s="209">
        <v>83</v>
      </c>
      <c r="L90" s="209">
        <v>921</v>
      </c>
      <c r="M90" s="209">
        <v>77</v>
      </c>
      <c r="N90" s="209">
        <v>921</v>
      </c>
      <c r="O90" s="209">
        <v>77</v>
      </c>
      <c r="P90" s="67"/>
      <c r="Q90" s="67"/>
      <c r="R90" s="67"/>
      <c r="S90" s="2"/>
      <c r="T90" s="2"/>
      <c r="AA90" s="57"/>
      <c r="AC90" s="1"/>
    </row>
    <row r="91" spans="1:29" ht="12.75" customHeight="1" x14ac:dyDescent="0.2">
      <c r="A91" s="107"/>
      <c r="B91" s="79"/>
      <c r="C91" s="98"/>
      <c r="D91" s="233"/>
      <c r="E91" s="2"/>
      <c r="F91" s="10"/>
      <c r="G91" s="10"/>
      <c r="H91" s="10"/>
      <c r="I91" s="10"/>
      <c r="J91" s="10"/>
      <c r="K91" s="10"/>
      <c r="L91" s="10"/>
      <c r="M91" s="10"/>
      <c r="N91" s="94"/>
      <c r="O91" s="93"/>
      <c r="P91" s="67"/>
      <c r="Q91" s="67"/>
      <c r="R91" s="67"/>
      <c r="S91" s="2"/>
      <c r="T91" s="2"/>
      <c r="AA91" s="57"/>
      <c r="AC91" s="1"/>
    </row>
    <row r="92" spans="1:29" ht="12.75" customHeight="1" x14ac:dyDescent="0.2">
      <c r="A92" s="107"/>
      <c r="B92" s="79"/>
      <c r="C92" s="97" t="s">
        <v>647</v>
      </c>
      <c r="D92" s="96"/>
      <c r="E92" s="28" t="s">
        <v>646</v>
      </c>
      <c r="F92" s="10"/>
      <c r="G92" s="10"/>
      <c r="H92" s="10"/>
      <c r="I92" s="10"/>
      <c r="J92" s="10"/>
      <c r="K92" s="10"/>
      <c r="L92" s="10"/>
      <c r="M92" s="10"/>
      <c r="N92" s="94"/>
      <c r="O92" s="93"/>
      <c r="P92" s="67"/>
      <c r="Q92" s="67"/>
      <c r="R92" s="67"/>
      <c r="S92" s="2"/>
      <c r="T92" s="2"/>
      <c r="AA92" s="57"/>
      <c r="AC92" s="1"/>
    </row>
    <row r="93" spans="1:29" ht="12.75" customHeight="1" x14ac:dyDescent="0.2">
      <c r="A93" s="107"/>
      <c r="B93" s="79"/>
      <c r="C93" s="95" t="s">
        <v>645</v>
      </c>
      <c r="D93" s="233"/>
      <c r="E93" s="2" t="s">
        <v>644</v>
      </c>
      <c r="F93" s="209">
        <v>2548</v>
      </c>
      <c r="G93" s="209">
        <v>88</v>
      </c>
      <c r="H93" s="209">
        <v>2548</v>
      </c>
      <c r="I93" s="209">
        <v>86</v>
      </c>
      <c r="J93" s="209">
        <v>2548</v>
      </c>
      <c r="K93" s="209">
        <v>86</v>
      </c>
      <c r="L93" s="209">
        <v>2548</v>
      </c>
      <c r="M93" s="209">
        <v>78</v>
      </c>
      <c r="N93" s="209">
        <v>2548</v>
      </c>
      <c r="O93" s="209">
        <v>79</v>
      </c>
      <c r="P93" s="67"/>
      <c r="Q93" s="67"/>
      <c r="R93" s="67"/>
      <c r="S93" s="2"/>
      <c r="T93" s="2"/>
      <c r="AA93" s="57"/>
      <c r="AC93" s="1"/>
    </row>
    <row r="94" spans="1:29" ht="12.75" customHeight="1" x14ac:dyDescent="0.2">
      <c r="A94" s="107"/>
      <c r="B94" s="79"/>
      <c r="C94" s="95" t="s">
        <v>643</v>
      </c>
      <c r="D94" s="233"/>
      <c r="E94" s="2" t="s">
        <v>642</v>
      </c>
      <c r="F94" s="209">
        <v>3236</v>
      </c>
      <c r="G94" s="209">
        <v>85</v>
      </c>
      <c r="H94" s="209">
        <v>3236</v>
      </c>
      <c r="I94" s="209">
        <v>86</v>
      </c>
      <c r="J94" s="209">
        <v>3236</v>
      </c>
      <c r="K94" s="209">
        <v>83</v>
      </c>
      <c r="L94" s="209">
        <v>3236</v>
      </c>
      <c r="M94" s="209">
        <v>73</v>
      </c>
      <c r="N94" s="209">
        <v>3236</v>
      </c>
      <c r="O94" s="209">
        <v>74</v>
      </c>
      <c r="P94" s="67"/>
      <c r="Q94" s="67"/>
      <c r="R94" s="67"/>
      <c r="S94" s="2"/>
      <c r="T94" s="2"/>
      <c r="AA94" s="57"/>
      <c r="AC94" s="1"/>
    </row>
    <row r="95" spans="1:29" ht="12.75" customHeight="1" x14ac:dyDescent="0.2">
      <c r="A95" s="107"/>
      <c r="B95" s="79"/>
      <c r="C95" s="95" t="s">
        <v>641</v>
      </c>
      <c r="D95" s="233"/>
      <c r="E95" s="2" t="s">
        <v>640</v>
      </c>
      <c r="F95" s="209">
        <v>2930</v>
      </c>
      <c r="G95" s="209">
        <v>87</v>
      </c>
      <c r="H95" s="209">
        <v>2930</v>
      </c>
      <c r="I95" s="209">
        <v>85</v>
      </c>
      <c r="J95" s="209">
        <v>2931</v>
      </c>
      <c r="K95" s="209">
        <v>87</v>
      </c>
      <c r="L95" s="209">
        <v>2930</v>
      </c>
      <c r="M95" s="209">
        <v>77</v>
      </c>
      <c r="N95" s="209">
        <v>2930</v>
      </c>
      <c r="O95" s="209">
        <v>78</v>
      </c>
      <c r="P95" s="67"/>
      <c r="Q95" s="67"/>
      <c r="R95" s="67"/>
      <c r="S95" s="2"/>
      <c r="T95" s="2"/>
      <c r="AA95" s="57"/>
      <c r="AC95" s="1"/>
    </row>
    <row r="96" spans="1:29" ht="12.75" customHeight="1" x14ac:dyDescent="0.2">
      <c r="A96" s="107"/>
      <c r="B96" s="79"/>
      <c r="C96" s="95" t="s">
        <v>639</v>
      </c>
      <c r="D96" s="233"/>
      <c r="E96" s="2" t="s">
        <v>638</v>
      </c>
      <c r="F96" s="209">
        <v>5799</v>
      </c>
      <c r="G96" s="209">
        <v>87</v>
      </c>
      <c r="H96" s="209">
        <v>5795</v>
      </c>
      <c r="I96" s="209">
        <v>85</v>
      </c>
      <c r="J96" s="209">
        <v>5799</v>
      </c>
      <c r="K96" s="209">
        <v>86</v>
      </c>
      <c r="L96" s="209">
        <v>5799</v>
      </c>
      <c r="M96" s="209">
        <v>78</v>
      </c>
      <c r="N96" s="209">
        <v>5795</v>
      </c>
      <c r="O96" s="209">
        <v>79</v>
      </c>
      <c r="P96" s="67"/>
      <c r="Q96" s="67"/>
      <c r="R96" s="67"/>
      <c r="S96" s="2"/>
      <c r="T96" s="2"/>
      <c r="AA96" s="57"/>
      <c r="AC96" s="1"/>
    </row>
    <row r="97" spans="1:29" ht="12.75" customHeight="1" x14ac:dyDescent="0.2">
      <c r="A97" s="107"/>
      <c r="B97" s="79"/>
      <c r="C97" s="95"/>
      <c r="D97" s="233"/>
      <c r="E97" s="2"/>
      <c r="F97" s="10"/>
      <c r="G97" s="10"/>
      <c r="H97" s="10"/>
      <c r="I97" s="10"/>
      <c r="J97" s="10"/>
      <c r="K97" s="10"/>
      <c r="L97" s="10"/>
      <c r="M97" s="10"/>
      <c r="N97" s="94"/>
      <c r="O97" s="93"/>
      <c r="P97" s="67"/>
      <c r="Q97" s="67"/>
      <c r="R97" s="67"/>
      <c r="S97" s="2"/>
      <c r="T97" s="2"/>
      <c r="AA97" s="57"/>
      <c r="AC97" s="1"/>
    </row>
    <row r="98" spans="1:29" ht="12.75" customHeight="1" x14ac:dyDescent="0.2">
      <c r="A98" s="107"/>
      <c r="B98" s="79"/>
      <c r="C98" s="97" t="s">
        <v>637</v>
      </c>
      <c r="D98" s="96"/>
      <c r="E98" s="28" t="s">
        <v>636</v>
      </c>
      <c r="F98" s="10"/>
      <c r="G98" s="10"/>
      <c r="H98" s="10"/>
      <c r="I98" s="10"/>
      <c r="J98" s="10"/>
      <c r="K98" s="10"/>
      <c r="L98" s="10"/>
      <c r="M98" s="10"/>
      <c r="N98" s="94"/>
      <c r="O98" s="93"/>
      <c r="P98" s="67"/>
      <c r="Q98" s="67"/>
      <c r="R98" s="67"/>
      <c r="S98" s="2"/>
      <c r="T98" s="2"/>
      <c r="AA98" s="57"/>
      <c r="AC98" s="1"/>
    </row>
    <row r="99" spans="1:29" ht="12.75" customHeight="1" x14ac:dyDescent="0.2">
      <c r="A99" s="107"/>
      <c r="B99" s="79"/>
      <c r="C99" s="95" t="s">
        <v>635</v>
      </c>
      <c r="D99" s="233"/>
      <c r="E99" s="2" t="s">
        <v>634</v>
      </c>
      <c r="F99" s="209">
        <v>7173</v>
      </c>
      <c r="G99" s="209">
        <v>85</v>
      </c>
      <c r="H99" s="209">
        <v>7172</v>
      </c>
      <c r="I99" s="209">
        <v>84</v>
      </c>
      <c r="J99" s="209">
        <v>7173</v>
      </c>
      <c r="K99" s="209">
        <v>84</v>
      </c>
      <c r="L99" s="209">
        <v>7173</v>
      </c>
      <c r="M99" s="209">
        <v>77</v>
      </c>
      <c r="N99" s="209">
        <v>7172</v>
      </c>
      <c r="O99" s="209">
        <v>76</v>
      </c>
      <c r="P99" s="67"/>
      <c r="Q99" s="67"/>
      <c r="R99" s="67"/>
      <c r="S99" s="2"/>
      <c r="T99" s="2"/>
      <c r="AA99" s="57"/>
      <c r="AC99" s="1"/>
    </row>
    <row r="100" spans="1:29" ht="12.75" customHeight="1" x14ac:dyDescent="0.2">
      <c r="A100" s="107"/>
      <c r="B100" s="79"/>
      <c r="C100" s="95" t="s">
        <v>633</v>
      </c>
      <c r="D100" s="233"/>
      <c r="E100" s="2" t="s">
        <v>632</v>
      </c>
      <c r="F100" s="209">
        <v>2444</v>
      </c>
      <c r="G100" s="209">
        <v>90</v>
      </c>
      <c r="H100" s="209">
        <v>2444</v>
      </c>
      <c r="I100" s="209">
        <v>85</v>
      </c>
      <c r="J100" s="209">
        <v>2444</v>
      </c>
      <c r="K100" s="209">
        <v>89</v>
      </c>
      <c r="L100" s="209">
        <v>2444</v>
      </c>
      <c r="M100" s="209">
        <v>80</v>
      </c>
      <c r="N100" s="209">
        <v>2444</v>
      </c>
      <c r="O100" s="209">
        <v>81</v>
      </c>
      <c r="P100" s="67"/>
      <c r="Q100" s="67"/>
      <c r="R100" s="67"/>
      <c r="S100" s="2"/>
      <c r="T100" s="2"/>
      <c r="AA100" s="57"/>
      <c r="AC100" s="1"/>
    </row>
    <row r="101" spans="1:29" ht="12.75" customHeight="1" x14ac:dyDescent="0.2">
      <c r="A101" s="107"/>
      <c r="B101" s="79"/>
      <c r="C101" s="95" t="s">
        <v>631</v>
      </c>
      <c r="D101" s="233"/>
      <c r="E101" s="2" t="s">
        <v>630</v>
      </c>
      <c r="F101" s="209">
        <v>5184</v>
      </c>
      <c r="G101" s="209">
        <v>88</v>
      </c>
      <c r="H101" s="209">
        <v>5184</v>
      </c>
      <c r="I101" s="209">
        <v>85</v>
      </c>
      <c r="J101" s="209">
        <v>5184</v>
      </c>
      <c r="K101" s="209">
        <v>87</v>
      </c>
      <c r="L101" s="209">
        <v>5184</v>
      </c>
      <c r="M101" s="209">
        <v>79</v>
      </c>
      <c r="N101" s="209">
        <v>5184</v>
      </c>
      <c r="O101" s="209">
        <v>78</v>
      </c>
      <c r="P101" s="67"/>
      <c r="Q101" s="67"/>
      <c r="R101" s="67"/>
      <c r="S101" s="2"/>
      <c r="T101" s="2"/>
      <c r="AA101" s="57"/>
      <c r="AC101" s="1"/>
    </row>
    <row r="102" spans="1:29" ht="12.75" customHeight="1" x14ac:dyDescent="0.2">
      <c r="A102" s="107"/>
      <c r="B102" s="79"/>
      <c r="C102" s="95" t="s">
        <v>629</v>
      </c>
      <c r="D102" s="233"/>
      <c r="E102" s="2" t="s">
        <v>628</v>
      </c>
      <c r="F102" s="209">
        <v>7903</v>
      </c>
      <c r="G102" s="209">
        <v>87</v>
      </c>
      <c r="H102" s="209">
        <v>7903</v>
      </c>
      <c r="I102" s="209">
        <v>86</v>
      </c>
      <c r="J102" s="209">
        <v>7902</v>
      </c>
      <c r="K102" s="209">
        <v>85</v>
      </c>
      <c r="L102" s="209">
        <v>7903</v>
      </c>
      <c r="M102" s="209">
        <v>79</v>
      </c>
      <c r="N102" s="209">
        <v>7902</v>
      </c>
      <c r="O102" s="209">
        <v>78</v>
      </c>
      <c r="P102" s="67"/>
      <c r="Q102" s="67"/>
      <c r="R102" s="67"/>
      <c r="S102" s="2"/>
      <c r="T102" s="2"/>
      <c r="AA102" s="57"/>
      <c r="AC102" s="1"/>
    </row>
    <row r="103" spans="1:29" ht="12.75" customHeight="1" x14ac:dyDescent="0.2">
      <c r="A103" s="107"/>
      <c r="B103" s="79"/>
      <c r="C103" s="95" t="s">
        <v>627</v>
      </c>
      <c r="D103" s="233"/>
      <c r="E103" s="2" t="s">
        <v>626</v>
      </c>
      <c r="F103" s="209">
        <v>3605</v>
      </c>
      <c r="G103" s="209">
        <v>86</v>
      </c>
      <c r="H103" s="209">
        <v>3604</v>
      </c>
      <c r="I103" s="209">
        <v>85</v>
      </c>
      <c r="J103" s="209">
        <v>3604</v>
      </c>
      <c r="K103" s="209">
        <v>85</v>
      </c>
      <c r="L103" s="209">
        <v>3605</v>
      </c>
      <c r="M103" s="209">
        <v>75</v>
      </c>
      <c r="N103" s="209">
        <v>3603</v>
      </c>
      <c r="O103" s="209">
        <v>77</v>
      </c>
      <c r="P103" s="67"/>
      <c r="Q103" s="67"/>
      <c r="R103" s="67"/>
      <c r="S103" s="2"/>
      <c r="T103" s="2"/>
      <c r="AA103" s="57"/>
      <c r="AC103" s="1"/>
    </row>
    <row r="104" spans="1:29" ht="12.75" customHeight="1" x14ac:dyDescent="0.2">
      <c r="A104" s="107"/>
      <c r="B104" s="79"/>
      <c r="C104" s="99"/>
      <c r="D104" s="233"/>
      <c r="E104" s="2"/>
      <c r="F104" s="10"/>
      <c r="G104" s="10"/>
      <c r="H104" s="10"/>
      <c r="I104" s="10"/>
      <c r="J104" s="10"/>
      <c r="K104" s="10"/>
      <c r="L104" s="10"/>
      <c r="M104" s="10"/>
      <c r="N104" s="94"/>
      <c r="O104" s="93"/>
      <c r="P104" s="67"/>
      <c r="Q104" s="67"/>
      <c r="R104" s="67"/>
      <c r="S104" s="2"/>
      <c r="T104" s="2"/>
      <c r="AA104" s="57"/>
      <c r="AC104" s="1"/>
    </row>
    <row r="105" spans="1:29" s="47" customFormat="1" ht="12.75" customHeight="1" x14ac:dyDescent="0.2">
      <c r="A105" s="108" t="s">
        <v>34</v>
      </c>
      <c r="B105" s="105" t="s">
        <v>33</v>
      </c>
      <c r="C105" s="28" t="s">
        <v>625</v>
      </c>
      <c r="D105" s="28"/>
      <c r="E105" s="28"/>
      <c r="F105" s="209">
        <v>48623</v>
      </c>
      <c r="G105" s="209">
        <v>89</v>
      </c>
      <c r="H105" s="209">
        <v>48665</v>
      </c>
      <c r="I105" s="209">
        <v>87</v>
      </c>
      <c r="J105" s="209">
        <v>48644</v>
      </c>
      <c r="K105" s="209">
        <v>87</v>
      </c>
      <c r="L105" s="209">
        <v>48668</v>
      </c>
      <c r="M105" s="209">
        <v>79</v>
      </c>
      <c r="N105" s="209">
        <v>48596</v>
      </c>
      <c r="O105" s="209">
        <v>79</v>
      </c>
      <c r="P105" s="101"/>
      <c r="Q105" s="101"/>
      <c r="R105" s="101"/>
      <c r="S105" s="28"/>
      <c r="T105" s="28"/>
      <c r="AA105" s="100"/>
    </row>
    <row r="106" spans="1:29" ht="12.75" customHeight="1" x14ac:dyDescent="0.2">
      <c r="A106" s="107"/>
      <c r="B106" s="79"/>
      <c r="C106" s="99"/>
      <c r="D106" s="96"/>
      <c r="E106" s="28"/>
      <c r="F106" s="10"/>
      <c r="G106" s="10"/>
      <c r="H106" s="10"/>
      <c r="I106" s="10"/>
      <c r="J106" s="10"/>
      <c r="K106" s="10"/>
      <c r="L106" s="10"/>
      <c r="M106" s="10"/>
      <c r="N106" s="94"/>
      <c r="O106" s="93"/>
      <c r="P106" s="67"/>
      <c r="Q106" s="67"/>
      <c r="R106" s="67"/>
      <c r="S106" s="2"/>
      <c r="T106" s="2"/>
      <c r="AA106" s="57"/>
      <c r="AC106" s="1"/>
    </row>
    <row r="107" spans="1:29" ht="12.75" customHeight="1" x14ac:dyDescent="0.2">
      <c r="A107" s="107"/>
      <c r="B107" s="79"/>
      <c r="C107" s="97" t="s">
        <v>624</v>
      </c>
      <c r="D107" s="96"/>
      <c r="E107" s="28" t="s">
        <v>623</v>
      </c>
      <c r="F107" s="209">
        <v>2904</v>
      </c>
      <c r="G107" s="209">
        <v>87</v>
      </c>
      <c r="H107" s="209">
        <v>2904</v>
      </c>
      <c r="I107" s="209">
        <v>83</v>
      </c>
      <c r="J107" s="209">
        <v>2904</v>
      </c>
      <c r="K107" s="209">
        <v>84</v>
      </c>
      <c r="L107" s="209">
        <v>2904</v>
      </c>
      <c r="M107" s="209">
        <v>76</v>
      </c>
      <c r="N107" s="209">
        <v>2904</v>
      </c>
      <c r="O107" s="209">
        <v>77</v>
      </c>
      <c r="P107" s="67"/>
      <c r="Q107" s="67"/>
      <c r="R107" s="67"/>
      <c r="S107" s="2"/>
      <c r="T107" s="2"/>
      <c r="AA107" s="57"/>
      <c r="AC107" s="1"/>
    </row>
    <row r="108" spans="1:29" ht="12.75" customHeight="1" x14ac:dyDescent="0.2">
      <c r="A108" s="107"/>
      <c r="B108" s="79"/>
      <c r="C108" s="97" t="s">
        <v>622</v>
      </c>
      <c r="D108" s="96"/>
      <c r="E108" s="28" t="s">
        <v>621</v>
      </c>
      <c r="F108" s="209">
        <v>4008</v>
      </c>
      <c r="G108" s="209">
        <v>87</v>
      </c>
      <c r="H108" s="209">
        <v>4009</v>
      </c>
      <c r="I108" s="209">
        <v>85</v>
      </c>
      <c r="J108" s="209">
        <v>4009</v>
      </c>
      <c r="K108" s="209">
        <v>87</v>
      </c>
      <c r="L108" s="209">
        <v>4009</v>
      </c>
      <c r="M108" s="209">
        <v>81</v>
      </c>
      <c r="N108" s="209">
        <v>4008</v>
      </c>
      <c r="O108" s="209">
        <v>78</v>
      </c>
      <c r="P108" s="67"/>
      <c r="Q108" s="67"/>
      <c r="R108" s="67"/>
      <c r="S108" s="2"/>
      <c r="T108" s="2"/>
      <c r="AA108" s="57"/>
      <c r="AC108" s="1"/>
    </row>
    <row r="109" spans="1:29" ht="12.75" customHeight="1" x14ac:dyDescent="0.2">
      <c r="A109" s="107"/>
      <c r="B109" s="79"/>
      <c r="C109" s="97" t="s">
        <v>620</v>
      </c>
      <c r="D109" s="96"/>
      <c r="E109" s="28" t="s">
        <v>619</v>
      </c>
      <c r="F109" s="209">
        <v>3138</v>
      </c>
      <c r="G109" s="209">
        <v>86</v>
      </c>
      <c r="H109" s="209">
        <v>3138</v>
      </c>
      <c r="I109" s="209">
        <v>83</v>
      </c>
      <c r="J109" s="209">
        <v>3138</v>
      </c>
      <c r="K109" s="209">
        <v>86</v>
      </c>
      <c r="L109" s="209">
        <v>3138</v>
      </c>
      <c r="M109" s="209">
        <v>77</v>
      </c>
      <c r="N109" s="209">
        <v>3138</v>
      </c>
      <c r="O109" s="209">
        <v>77</v>
      </c>
      <c r="P109" s="67"/>
      <c r="Q109" s="67"/>
      <c r="R109" s="67"/>
      <c r="S109" s="2"/>
      <c r="T109" s="2"/>
      <c r="AA109" s="57"/>
      <c r="AC109" s="1"/>
    </row>
    <row r="110" spans="1:29" ht="12.75" customHeight="1" x14ac:dyDescent="0.2">
      <c r="A110" s="107"/>
      <c r="B110" s="79"/>
      <c r="C110" s="97" t="s">
        <v>618</v>
      </c>
      <c r="D110" s="96"/>
      <c r="E110" s="28" t="s">
        <v>617</v>
      </c>
      <c r="F110" s="209">
        <v>330</v>
      </c>
      <c r="G110" s="209">
        <v>92</v>
      </c>
      <c r="H110" s="209">
        <v>329</v>
      </c>
      <c r="I110" s="209">
        <v>87</v>
      </c>
      <c r="J110" s="209">
        <v>330</v>
      </c>
      <c r="K110" s="209">
        <v>86</v>
      </c>
      <c r="L110" s="209">
        <v>330</v>
      </c>
      <c r="M110" s="209">
        <v>78</v>
      </c>
      <c r="N110" s="209">
        <v>329</v>
      </c>
      <c r="O110" s="209">
        <v>82</v>
      </c>
      <c r="P110" s="67"/>
      <c r="Q110" s="67"/>
      <c r="R110" s="67"/>
      <c r="S110" s="2"/>
      <c r="T110" s="2"/>
      <c r="AA110" s="57"/>
      <c r="AC110" s="1"/>
    </row>
    <row r="111" spans="1:29" ht="12.75" customHeight="1" x14ac:dyDescent="0.2">
      <c r="A111" s="107"/>
      <c r="B111" s="79"/>
      <c r="C111" s="98"/>
      <c r="D111" s="233"/>
      <c r="E111" s="2"/>
      <c r="F111" s="10"/>
      <c r="G111" s="10"/>
      <c r="H111" s="10"/>
      <c r="I111" s="10"/>
      <c r="J111" s="10"/>
      <c r="K111" s="10"/>
      <c r="L111" s="10"/>
      <c r="M111" s="10"/>
      <c r="N111" s="94"/>
      <c r="O111" s="93"/>
      <c r="P111" s="67"/>
      <c r="Q111" s="67"/>
      <c r="R111" s="67"/>
      <c r="S111" s="2"/>
      <c r="T111" s="2"/>
      <c r="AA111" s="57"/>
      <c r="AC111" s="1"/>
    </row>
    <row r="112" spans="1:29" ht="12.75" customHeight="1" x14ac:dyDescent="0.2">
      <c r="A112" s="107"/>
      <c r="B112" s="79"/>
      <c r="C112" s="97" t="s">
        <v>616</v>
      </c>
      <c r="D112" s="96"/>
      <c r="E112" s="28" t="s">
        <v>615</v>
      </c>
      <c r="F112" s="10"/>
      <c r="G112" s="10"/>
      <c r="H112" s="10"/>
      <c r="I112" s="10"/>
      <c r="J112" s="10"/>
      <c r="K112" s="10"/>
      <c r="L112" s="10"/>
      <c r="M112" s="10"/>
      <c r="N112" s="94"/>
      <c r="O112" s="93"/>
      <c r="P112" s="67"/>
      <c r="Q112" s="67"/>
      <c r="R112" s="67"/>
      <c r="S112" s="2"/>
      <c r="T112" s="2"/>
      <c r="AA112" s="57"/>
      <c r="AC112" s="1"/>
    </row>
    <row r="113" spans="1:29" ht="12.75" customHeight="1" x14ac:dyDescent="0.2">
      <c r="A113" s="107"/>
      <c r="B113" s="79"/>
      <c r="C113" s="95" t="s">
        <v>614</v>
      </c>
      <c r="D113" s="233"/>
      <c r="E113" s="2" t="s">
        <v>613</v>
      </c>
      <c r="F113" s="209">
        <v>1210</v>
      </c>
      <c r="G113" s="209">
        <v>92</v>
      </c>
      <c r="H113" s="209">
        <v>1209</v>
      </c>
      <c r="I113" s="209">
        <v>89</v>
      </c>
      <c r="J113" s="209">
        <v>1210</v>
      </c>
      <c r="K113" s="209">
        <v>89</v>
      </c>
      <c r="L113" s="209">
        <v>1210</v>
      </c>
      <c r="M113" s="209">
        <v>81</v>
      </c>
      <c r="N113" s="209">
        <v>1209</v>
      </c>
      <c r="O113" s="209">
        <v>83</v>
      </c>
      <c r="P113" s="67"/>
      <c r="Q113" s="67"/>
      <c r="R113" s="67"/>
      <c r="S113" s="2"/>
      <c r="T113" s="2"/>
      <c r="AA113" s="57"/>
      <c r="AC113" s="1"/>
    </row>
    <row r="114" spans="1:29" ht="12.75" customHeight="1" x14ac:dyDescent="0.2">
      <c r="A114" s="107"/>
      <c r="B114" s="79"/>
      <c r="C114" s="95" t="s">
        <v>612</v>
      </c>
      <c r="D114" s="233"/>
      <c r="E114" s="2" t="s">
        <v>611</v>
      </c>
      <c r="F114" s="209">
        <v>765</v>
      </c>
      <c r="G114" s="209">
        <v>90</v>
      </c>
      <c r="H114" s="209">
        <v>765</v>
      </c>
      <c r="I114" s="209">
        <v>86</v>
      </c>
      <c r="J114" s="209">
        <v>765</v>
      </c>
      <c r="K114" s="209">
        <v>87</v>
      </c>
      <c r="L114" s="209">
        <v>765</v>
      </c>
      <c r="M114" s="209">
        <v>80</v>
      </c>
      <c r="N114" s="209">
        <v>765</v>
      </c>
      <c r="O114" s="209">
        <v>78</v>
      </c>
      <c r="P114" s="67"/>
      <c r="Q114" s="67"/>
      <c r="R114" s="67"/>
      <c r="S114" s="2"/>
      <c r="T114" s="2"/>
      <c r="AA114" s="57"/>
      <c r="AC114" s="1"/>
    </row>
    <row r="115" spans="1:29" ht="12.75" customHeight="1" x14ac:dyDescent="0.2">
      <c r="A115" s="107"/>
      <c r="B115" s="79"/>
      <c r="C115" s="95" t="s">
        <v>610</v>
      </c>
      <c r="D115" s="233"/>
      <c r="E115" s="2" t="s">
        <v>609</v>
      </c>
      <c r="F115" s="209">
        <v>1029</v>
      </c>
      <c r="G115" s="209">
        <v>91</v>
      </c>
      <c r="H115" s="209">
        <v>1029</v>
      </c>
      <c r="I115" s="209">
        <v>89</v>
      </c>
      <c r="J115" s="209">
        <v>1029</v>
      </c>
      <c r="K115" s="209">
        <v>88</v>
      </c>
      <c r="L115" s="209">
        <v>1029</v>
      </c>
      <c r="M115" s="209">
        <v>82</v>
      </c>
      <c r="N115" s="209">
        <v>1029</v>
      </c>
      <c r="O115" s="209">
        <v>81</v>
      </c>
      <c r="P115" s="67"/>
      <c r="Q115" s="67"/>
      <c r="R115" s="67"/>
      <c r="S115" s="2"/>
      <c r="T115" s="2"/>
      <c r="AA115" s="57"/>
      <c r="AC115" s="1"/>
    </row>
    <row r="116" spans="1:29" ht="12.75" customHeight="1" x14ac:dyDescent="0.2">
      <c r="A116" s="107"/>
      <c r="B116" s="79"/>
      <c r="C116" s="95" t="s">
        <v>608</v>
      </c>
      <c r="D116" s="233"/>
      <c r="E116" s="2" t="s">
        <v>607</v>
      </c>
      <c r="F116" s="209">
        <v>723</v>
      </c>
      <c r="G116" s="209">
        <v>92</v>
      </c>
      <c r="H116" s="209">
        <v>723</v>
      </c>
      <c r="I116" s="209">
        <v>90</v>
      </c>
      <c r="J116" s="209">
        <v>723</v>
      </c>
      <c r="K116" s="209">
        <v>90</v>
      </c>
      <c r="L116" s="209">
        <v>723</v>
      </c>
      <c r="M116" s="209">
        <v>83</v>
      </c>
      <c r="N116" s="209">
        <v>723</v>
      </c>
      <c r="O116" s="209">
        <v>85</v>
      </c>
      <c r="P116" s="67"/>
      <c r="Q116" s="67"/>
      <c r="R116" s="67"/>
      <c r="S116" s="2"/>
      <c r="T116" s="2"/>
      <c r="AA116" s="57"/>
      <c r="AC116" s="1"/>
    </row>
    <row r="117" spans="1:29" ht="12.75" customHeight="1" x14ac:dyDescent="0.2">
      <c r="A117" s="107"/>
      <c r="B117" s="79"/>
      <c r="C117" s="95" t="s">
        <v>606</v>
      </c>
      <c r="D117" s="233"/>
      <c r="E117" s="2" t="s">
        <v>605</v>
      </c>
      <c r="F117" s="209">
        <v>1196</v>
      </c>
      <c r="G117" s="209">
        <v>90</v>
      </c>
      <c r="H117" s="209">
        <v>1196</v>
      </c>
      <c r="I117" s="209">
        <v>87</v>
      </c>
      <c r="J117" s="209">
        <v>1196</v>
      </c>
      <c r="K117" s="209">
        <v>88</v>
      </c>
      <c r="L117" s="209">
        <v>1196</v>
      </c>
      <c r="M117" s="209">
        <v>79</v>
      </c>
      <c r="N117" s="209">
        <v>1196</v>
      </c>
      <c r="O117" s="209">
        <v>80</v>
      </c>
      <c r="P117" s="67"/>
      <c r="Q117" s="67"/>
      <c r="R117" s="67"/>
      <c r="S117" s="2"/>
      <c r="T117" s="2"/>
      <c r="AA117" s="57"/>
      <c r="AC117" s="1"/>
    </row>
    <row r="118" spans="1:29" ht="12.75" customHeight="1" x14ac:dyDescent="0.2">
      <c r="A118" s="107"/>
      <c r="B118" s="79"/>
      <c r="C118" s="95" t="s">
        <v>604</v>
      </c>
      <c r="D118" s="233"/>
      <c r="E118" s="2" t="s">
        <v>603</v>
      </c>
      <c r="F118" s="209">
        <v>919</v>
      </c>
      <c r="G118" s="209">
        <v>91</v>
      </c>
      <c r="H118" s="209">
        <v>919</v>
      </c>
      <c r="I118" s="209">
        <v>89</v>
      </c>
      <c r="J118" s="209">
        <v>919</v>
      </c>
      <c r="K118" s="209">
        <v>89</v>
      </c>
      <c r="L118" s="209">
        <v>919</v>
      </c>
      <c r="M118" s="209">
        <v>83</v>
      </c>
      <c r="N118" s="209">
        <v>919</v>
      </c>
      <c r="O118" s="209">
        <v>83</v>
      </c>
      <c r="P118" s="67"/>
      <c r="Q118" s="67"/>
      <c r="R118" s="67"/>
      <c r="S118" s="2"/>
      <c r="T118" s="2"/>
      <c r="AA118" s="57"/>
      <c r="AC118" s="1"/>
    </row>
    <row r="119" spans="1:29" ht="12.75" customHeight="1" x14ac:dyDescent="0.2">
      <c r="A119" s="107"/>
      <c r="B119" s="79"/>
      <c r="C119" s="95" t="s">
        <v>602</v>
      </c>
      <c r="D119" s="233"/>
      <c r="E119" s="2" t="s">
        <v>601</v>
      </c>
      <c r="F119" s="209">
        <v>958</v>
      </c>
      <c r="G119" s="209">
        <v>92</v>
      </c>
      <c r="H119" s="209">
        <v>958</v>
      </c>
      <c r="I119" s="209">
        <v>91</v>
      </c>
      <c r="J119" s="209">
        <v>958</v>
      </c>
      <c r="K119" s="209">
        <v>90</v>
      </c>
      <c r="L119" s="209">
        <v>958</v>
      </c>
      <c r="M119" s="209">
        <v>82</v>
      </c>
      <c r="N119" s="209">
        <v>958</v>
      </c>
      <c r="O119" s="209">
        <v>84</v>
      </c>
      <c r="P119" s="67"/>
      <c r="Q119" s="67"/>
      <c r="R119" s="67"/>
      <c r="S119" s="2"/>
      <c r="T119" s="2"/>
      <c r="AA119" s="57"/>
      <c r="AC119" s="1"/>
    </row>
    <row r="120" spans="1:29" ht="12.75" customHeight="1" x14ac:dyDescent="0.2">
      <c r="A120" s="107"/>
      <c r="B120" s="79"/>
      <c r="C120" s="95" t="s">
        <v>600</v>
      </c>
      <c r="D120" s="233"/>
      <c r="E120" s="2" t="s">
        <v>599</v>
      </c>
      <c r="F120" s="209">
        <v>1015</v>
      </c>
      <c r="G120" s="209">
        <v>89</v>
      </c>
      <c r="H120" s="209">
        <v>1015</v>
      </c>
      <c r="I120" s="209">
        <v>87</v>
      </c>
      <c r="J120" s="209">
        <v>994</v>
      </c>
      <c r="K120" s="209">
        <v>87</v>
      </c>
      <c r="L120" s="209">
        <v>1015</v>
      </c>
      <c r="M120" s="209">
        <v>80</v>
      </c>
      <c r="N120" s="209">
        <v>994</v>
      </c>
      <c r="O120" s="209">
        <v>80</v>
      </c>
      <c r="P120" s="67"/>
      <c r="Q120" s="67"/>
      <c r="R120" s="67"/>
      <c r="S120" s="2"/>
      <c r="T120" s="2"/>
      <c r="AA120" s="57"/>
      <c r="AC120" s="1"/>
    </row>
    <row r="121" spans="1:29" ht="12.75" customHeight="1" x14ac:dyDescent="0.2">
      <c r="A121" s="107"/>
      <c r="B121" s="79"/>
      <c r="C121" s="98"/>
      <c r="D121" s="233"/>
      <c r="E121" s="2"/>
      <c r="F121" s="10"/>
      <c r="G121" s="10"/>
      <c r="H121" s="10"/>
      <c r="I121" s="10"/>
      <c r="J121" s="10"/>
      <c r="K121" s="10"/>
      <c r="L121" s="10"/>
      <c r="M121" s="10"/>
      <c r="N121" s="94"/>
      <c r="O121" s="93"/>
      <c r="P121" s="67"/>
      <c r="Q121" s="67"/>
      <c r="R121" s="67"/>
      <c r="S121" s="2"/>
      <c r="T121" s="2"/>
      <c r="AA121" s="57"/>
      <c r="AC121" s="1"/>
    </row>
    <row r="122" spans="1:29" ht="12.75" customHeight="1" x14ac:dyDescent="0.2">
      <c r="A122" s="107"/>
      <c r="B122" s="79"/>
      <c r="C122" s="97" t="s">
        <v>598</v>
      </c>
      <c r="D122" s="96"/>
      <c r="E122" s="28" t="s">
        <v>597</v>
      </c>
      <c r="F122" s="10"/>
      <c r="G122" s="10"/>
      <c r="H122" s="10"/>
      <c r="I122" s="10"/>
      <c r="J122" s="10"/>
      <c r="K122" s="10"/>
      <c r="L122" s="10"/>
      <c r="M122" s="10"/>
      <c r="N122" s="94"/>
      <c r="O122" s="93"/>
      <c r="P122" s="67"/>
      <c r="Q122" s="67"/>
      <c r="R122" s="67"/>
      <c r="S122" s="2"/>
      <c r="T122" s="2"/>
      <c r="AA122" s="57"/>
      <c r="AC122" s="1"/>
    </row>
    <row r="123" spans="1:29" ht="12.75" customHeight="1" x14ac:dyDescent="0.2">
      <c r="A123" s="107"/>
      <c r="B123" s="79"/>
      <c r="C123" s="95" t="s">
        <v>596</v>
      </c>
      <c r="D123" s="233"/>
      <c r="E123" s="2" t="s">
        <v>595</v>
      </c>
      <c r="F123" s="209">
        <v>1111</v>
      </c>
      <c r="G123" s="209">
        <v>91</v>
      </c>
      <c r="H123" s="209">
        <v>1111</v>
      </c>
      <c r="I123" s="209">
        <v>89</v>
      </c>
      <c r="J123" s="209">
        <v>1111</v>
      </c>
      <c r="K123" s="209">
        <v>89</v>
      </c>
      <c r="L123" s="209">
        <v>1111</v>
      </c>
      <c r="M123" s="209">
        <v>81</v>
      </c>
      <c r="N123" s="209">
        <v>1111</v>
      </c>
      <c r="O123" s="209">
        <v>83</v>
      </c>
      <c r="P123" s="67"/>
      <c r="Q123" s="67"/>
      <c r="R123" s="67"/>
      <c r="S123" s="2"/>
      <c r="T123" s="2"/>
      <c r="AA123" s="57"/>
      <c r="AC123" s="1"/>
    </row>
    <row r="124" spans="1:29" ht="12.75" customHeight="1" x14ac:dyDescent="0.2">
      <c r="A124" s="107"/>
      <c r="B124" s="79"/>
      <c r="C124" s="95" t="s">
        <v>594</v>
      </c>
      <c r="D124" s="233"/>
      <c r="E124" s="2" t="s">
        <v>593</v>
      </c>
      <c r="F124" s="209">
        <v>1649</v>
      </c>
      <c r="G124" s="209">
        <v>90</v>
      </c>
      <c r="H124" s="209">
        <v>1649</v>
      </c>
      <c r="I124" s="209">
        <v>87</v>
      </c>
      <c r="J124" s="209">
        <v>1648</v>
      </c>
      <c r="K124" s="209">
        <v>87</v>
      </c>
      <c r="L124" s="209">
        <v>1649</v>
      </c>
      <c r="M124" s="209">
        <v>80</v>
      </c>
      <c r="N124" s="209">
        <v>1648</v>
      </c>
      <c r="O124" s="209">
        <v>80</v>
      </c>
      <c r="P124" s="67"/>
      <c r="Q124" s="67"/>
      <c r="R124" s="67"/>
      <c r="S124" s="2"/>
      <c r="T124" s="2"/>
      <c r="AA124" s="57"/>
      <c r="AC124" s="1"/>
    </row>
    <row r="125" spans="1:29" ht="12.75" customHeight="1" x14ac:dyDescent="0.2">
      <c r="A125" s="107"/>
      <c r="B125" s="79"/>
      <c r="C125" s="95" t="s">
        <v>592</v>
      </c>
      <c r="D125" s="233"/>
      <c r="E125" s="2" t="s">
        <v>591</v>
      </c>
      <c r="F125" s="209">
        <v>977</v>
      </c>
      <c r="G125" s="209">
        <v>92</v>
      </c>
      <c r="H125" s="209">
        <v>977</v>
      </c>
      <c r="I125" s="209">
        <v>89</v>
      </c>
      <c r="J125" s="209">
        <v>976</v>
      </c>
      <c r="K125" s="209">
        <v>91</v>
      </c>
      <c r="L125" s="209">
        <v>977</v>
      </c>
      <c r="M125" s="209">
        <v>82</v>
      </c>
      <c r="N125" s="209">
        <v>976</v>
      </c>
      <c r="O125" s="209">
        <v>85</v>
      </c>
      <c r="P125" s="67"/>
      <c r="Q125" s="67"/>
      <c r="R125" s="67"/>
      <c r="S125" s="2"/>
      <c r="T125" s="2"/>
      <c r="AA125" s="57"/>
      <c r="AC125" s="1"/>
    </row>
    <row r="126" spans="1:29" ht="12.75" customHeight="1" x14ac:dyDescent="0.2">
      <c r="A126" s="107"/>
      <c r="B126" s="79"/>
      <c r="C126" s="95" t="s">
        <v>590</v>
      </c>
      <c r="D126" s="233"/>
      <c r="E126" s="2" t="s">
        <v>589</v>
      </c>
      <c r="F126" s="209">
        <v>1133</v>
      </c>
      <c r="G126" s="209">
        <v>89</v>
      </c>
      <c r="H126" s="209">
        <v>1133</v>
      </c>
      <c r="I126" s="209">
        <v>87</v>
      </c>
      <c r="J126" s="209">
        <v>1133</v>
      </c>
      <c r="K126" s="209">
        <v>85</v>
      </c>
      <c r="L126" s="209">
        <v>1133</v>
      </c>
      <c r="M126" s="209">
        <v>80</v>
      </c>
      <c r="N126" s="209">
        <v>1133</v>
      </c>
      <c r="O126" s="209">
        <v>78</v>
      </c>
      <c r="P126" s="67"/>
      <c r="Q126" s="67"/>
      <c r="R126" s="67"/>
      <c r="S126" s="2"/>
      <c r="T126" s="2"/>
      <c r="AA126" s="57"/>
      <c r="AC126" s="1"/>
    </row>
    <row r="127" spans="1:29" ht="12.75" customHeight="1" x14ac:dyDescent="0.2">
      <c r="A127" s="107"/>
      <c r="B127" s="79"/>
      <c r="C127" s="95" t="s">
        <v>588</v>
      </c>
      <c r="D127" s="233"/>
      <c r="E127" s="2" t="s">
        <v>587</v>
      </c>
      <c r="F127" s="209">
        <v>515</v>
      </c>
      <c r="G127" s="209">
        <v>91</v>
      </c>
      <c r="H127" s="209">
        <v>515</v>
      </c>
      <c r="I127" s="209">
        <v>87</v>
      </c>
      <c r="J127" s="209">
        <v>515</v>
      </c>
      <c r="K127" s="209">
        <v>88</v>
      </c>
      <c r="L127" s="209">
        <v>515</v>
      </c>
      <c r="M127" s="209">
        <v>83</v>
      </c>
      <c r="N127" s="209">
        <v>515</v>
      </c>
      <c r="O127" s="209">
        <v>82</v>
      </c>
      <c r="P127" s="67"/>
      <c r="Q127" s="67"/>
      <c r="R127" s="67"/>
      <c r="S127" s="2"/>
      <c r="T127" s="2"/>
      <c r="AA127" s="57"/>
      <c r="AC127" s="1"/>
    </row>
    <row r="128" spans="1:29" ht="12.75" customHeight="1" x14ac:dyDescent="0.2">
      <c r="A128" s="107"/>
      <c r="B128" s="79"/>
      <c r="C128" s="95" t="s">
        <v>586</v>
      </c>
      <c r="D128" s="233"/>
      <c r="E128" s="2" t="s">
        <v>585</v>
      </c>
      <c r="F128" s="209">
        <v>1040</v>
      </c>
      <c r="G128" s="209">
        <v>89</v>
      </c>
      <c r="H128" s="209">
        <v>1040</v>
      </c>
      <c r="I128" s="209">
        <v>87</v>
      </c>
      <c r="J128" s="209">
        <v>1039</v>
      </c>
      <c r="K128" s="209">
        <v>87</v>
      </c>
      <c r="L128" s="209">
        <v>1040</v>
      </c>
      <c r="M128" s="209">
        <v>80</v>
      </c>
      <c r="N128" s="209">
        <v>1039</v>
      </c>
      <c r="O128" s="209">
        <v>80</v>
      </c>
      <c r="P128" s="67"/>
      <c r="Q128" s="67"/>
      <c r="R128" s="67"/>
      <c r="S128" s="2"/>
      <c r="T128" s="2"/>
      <c r="AA128" s="57"/>
      <c r="AC128" s="1"/>
    </row>
    <row r="129" spans="1:29" ht="12.75" customHeight="1" x14ac:dyDescent="0.2">
      <c r="A129" s="107"/>
      <c r="B129" s="79"/>
      <c r="C129" s="95" t="s">
        <v>584</v>
      </c>
      <c r="D129" s="233"/>
      <c r="E129" s="2" t="s">
        <v>583</v>
      </c>
      <c r="F129" s="209">
        <v>546</v>
      </c>
      <c r="G129" s="209">
        <v>85</v>
      </c>
      <c r="H129" s="209">
        <v>546</v>
      </c>
      <c r="I129" s="209">
        <v>84</v>
      </c>
      <c r="J129" s="209">
        <v>546</v>
      </c>
      <c r="K129" s="209">
        <v>81</v>
      </c>
      <c r="L129" s="209">
        <v>546</v>
      </c>
      <c r="M129" s="209">
        <v>74</v>
      </c>
      <c r="N129" s="209">
        <v>546</v>
      </c>
      <c r="O129" s="209">
        <v>74</v>
      </c>
      <c r="P129" s="67"/>
      <c r="Q129" s="67"/>
      <c r="R129" s="67"/>
      <c r="S129" s="2"/>
      <c r="T129" s="2"/>
      <c r="AA129" s="57"/>
      <c r="AC129" s="1"/>
    </row>
    <row r="130" spans="1:29" ht="12.75" customHeight="1" x14ac:dyDescent="0.2">
      <c r="A130" s="107"/>
      <c r="B130" s="79"/>
      <c r="C130" s="95"/>
      <c r="D130" s="233"/>
      <c r="E130" s="2"/>
      <c r="F130" s="10"/>
      <c r="G130" s="10"/>
      <c r="H130" s="10"/>
      <c r="I130" s="10"/>
      <c r="J130" s="10"/>
      <c r="K130" s="10"/>
      <c r="L130" s="10"/>
      <c r="M130" s="10"/>
      <c r="N130" s="94"/>
      <c r="O130" s="93"/>
      <c r="P130" s="67"/>
      <c r="Q130" s="67"/>
      <c r="R130" s="67"/>
      <c r="S130" s="2"/>
      <c r="T130" s="2"/>
      <c r="AA130" s="57"/>
      <c r="AC130" s="1"/>
    </row>
    <row r="131" spans="1:29" ht="12.75" customHeight="1" x14ac:dyDescent="0.2">
      <c r="A131" s="107"/>
      <c r="B131" s="79"/>
      <c r="C131" s="97" t="s">
        <v>582</v>
      </c>
      <c r="D131" s="96"/>
      <c r="E131" s="28" t="s">
        <v>581</v>
      </c>
      <c r="F131" s="10"/>
      <c r="G131" s="10"/>
      <c r="H131" s="10"/>
      <c r="I131" s="10"/>
      <c r="J131" s="10"/>
      <c r="K131" s="10"/>
      <c r="L131" s="10"/>
      <c r="M131" s="10"/>
      <c r="N131" s="94"/>
      <c r="O131" s="93"/>
      <c r="P131" s="67"/>
      <c r="Q131" s="67"/>
      <c r="R131" s="67"/>
      <c r="S131" s="2"/>
      <c r="T131" s="2"/>
      <c r="AA131" s="57"/>
      <c r="AC131" s="1"/>
    </row>
    <row r="132" spans="1:29" ht="12.75" customHeight="1" x14ac:dyDescent="0.2">
      <c r="A132" s="107"/>
      <c r="B132" s="79"/>
      <c r="C132" s="95" t="s">
        <v>580</v>
      </c>
      <c r="D132" s="233"/>
      <c r="E132" s="2" t="s">
        <v>579</v>
      </c>
      <c r="F132" s="209">
        <v>680</v>
      </c>
      <c r="G132" s="209">
        <v>86</v>
      </c>
      <c r="H132" s="209">
        <v>680</v>
      </c>
      <c r="I132" s="209">
        <v>84</v>
      </c>
      <c r="J132" s="209">
        <v>680</v>
      </c>
      <c r="K132" s="209">
        <v>83</v>
      </c>
      <c r="L132" s="209">
        <v>680</v>
      </c>
      <c r="M132" s="209">
        <v>78</v>
      </c>
      <c r="N132" s="209">
        <v>680</v>
      </c>
      <c r="O132" s="209">
        <v>76</v>
      </c>
      <c r="P132" s="67"/>
      <c r="Q132" s="67"/>
      <c r="R132" s="67"/>
      <c r="S132" s="2"/>
      <c r="T132" s="2"/>
      <c r="AA132" s="57"/>
      <c r="AC132" s="1"/>
    </row>
    <row r="133" spans="1:29" ht="12.75" customHeight="1" x14ac:dyDescent="0.2">
      <c r="A133" s="107"/>
      <c r="B133" s="79"/>
      <c r="C133" s="95" t="s">
        <v>578</v>
      </c>
      <c r="D133" s="233"/>
      <c r="E133" s="2" t="s">
        <v>577</v>
      </c>
      <c r="F133" s="209">
        <v>1264</v>
      </c>
      <c r="G133" s="209">
        <v>88</v>
      </c>
      <c r="H133" s="209">
        <v>1264</v>
      </c>
      <c r="I133" s="209">
        <v>86</v>
      </c>
      <c r="J133" s="209">
        <v>1264</v>
      </c>
      <c r="K133" s="209">
        <v>86</v>
      </c>
      <c r="L133" s="209">
        <v>1264</v>
      </c>
      <c r="M133" s="209">
        <v>78</v>
      </c>
      <c r="N133" s="209">
        <v>1264</v>
      </c>
      <c r="O133" s="209">
        <v>78</v>
      </c>
      <c r="P133" s="67"/>
      <c r="Q133" s="67"/>
      <c r="R133" s="67"/>
      <c r="S133" s="2"/>
      <c r="T133" s="2"/>
      <c r="AA133" s="57"/>
      <c r="AC133" s="1"/>
    </row>
    <row r="134" spans="1:29" ht="12.75" customHeight="1" x14ac:dyDescent="0.2">
      <c r="A134" s="107"/>
      <c r="B134" s="79"/>
      <c r="C134" s="95" t="s">
        <v>576</v>
      </c>
      <c r="D134" s="233"/>
      <c r="E134" s="2" t="s">
        <v>575</v>
      </c>
      <c r="F134" s="209">
        <v>873</v>
      </c>
      <c r="G134" s="209">
        <v>87</v>
      </c>
      <c r="H134" s="209">
        <v>873</v>
      </c>
      <c r="I134" s="209">
        <v>83</v>
      </c>
      <c r="J134" s="209">
        <v>873</v>
      </c>
      <c r="K134" s="209">
        <v>84</v>
      </c>
      <c r="L134" s="209">
        <v>873</v>
      </c>
      <c r="M134" s="209">
        <v>76</v>
      </c>
      <c r="N134" s="209">
        <v>873</v>
      </c>
      <c r="O134" s="209">
        <v>75</v>
      </c>
      <c r="P134" s="67"/>
      <c r="Q134" s="67"/>
      <c r="R134" s="67"/>
      <c r="S134" s="2"/>
      <c r="T134" s="2"/>
      <c r="AA134" s="57"/>
      <c r="AC134" s="1"/>
    </row>
    <row r="135" spans="1:29" ht="12.75" customHeight="1" x14ac:dyDescent="0.2">
      <c r="A135" s="107"/>
      <c r="B135" s="79"/>
      <c r="C135" s="95" t="s">
        <v>574</v>
      </c>
      <c r="D135" s="233"/>
      <c r="E135" s="2" t="s">
        <v>573</v>
      </c>
      <c r="F135" s="209">
        <v>1143</v>
      </c>
      <c r="G135" s="209">
        <v>91</v>
      </c>
      <c r="H135" s="209">
        <v>1143</v>
      </c>
      <c r="I135" s="209">
        <v>89</v>
      </c>
      <c r="J135" s="209">
        <v>1143</v>
      </c>
      <c r="K135" s="209">
        <v>90</v>
      </c>
      <c r="L135" s="209">
        <v>1143</v>
      </c>
      <c r="M135" s="209">
        <v>83</v>
      </c>
      <c r="N135" s="209">
        <v>1143</v>
      </c>
      <c r="O135" s="209">
        <v>84</v>
      </c>
      <c r="P135" s="67"/>
      <c r="Q135" s="67"/>
      <c r="R135" s="67"/>
      <c r="S135" s="2"/>
      <c r="T135" s="2"/>
      <c r="AA135" s="57"/>
      <c r="AC135" s="1"/>
    </row>
    <row r="136" spans="1:29" ht="12.75" customHeight="1" x14ac:dyDescent="0.2">
      <c r="A136" s="107"/>
      <c r="B136" s="79"/>
      <c r="C136" s="95" t="s">
        <v>572</v>
      </c>
      <c r="D136" s="233"/>
      <c r="E136" s="2" t="s">
        <v>571</v>
      </c>
      <c r="F136" s="209">
        <v>833</v>
      </c>
      <c r="G136" s="209">
        <v>87</v>
      </c>
      <c r="H136" s="209">
        <v>833</v>
      </c>
      <c r="I136" s="209">
        <v>83</v>
      </c>
      <c r="J136" s="209">
        <v>833</v>
      </c>
      <c r="K136" s="209">
        <v>84</v>
      </c>
      <c r="L136" s="209">
        <v>833</v>
      </c>
      <c r="M136" s="209">
        <v>77</v>
      </c>
      <c r="N136" s="209">
        <v>833</v>
      </c>
      <c r="O136" s="209">
        <v>75</v>
      </c>
      <c r="P136" s="67"/>
      <c r="Q136" s="67"/>
      <c r="R136" s="67"/>
      <c r="S136" s="2"/>
      <c r="T136" s="2"/>
      <c r="AA136" s="57"/>
      <c r="AC136" s="1"/>
    </row>
    <row r="137" spans="1:29" ht="12.75" customHeight="1" x14ac:dyDescent="0.2">
      <c r="A137" s="107"/>
      <c r="B137" s="79"/>
      <c r="C137" s="95" t="s">
        <v>570</v>
      </c>
      <c r="D137" s="233"/>
      <c r="E137" s="2" t="s">
        <v>569</v>
      </c>
      <c r="F137" s="209">
        <v>1457</v>
      </c>
      <c r="G137" s="209">
        <v>89</v>
      </c>
      <c r="H137" s="209">
        <v>1457</v>
      </c>
      <c r="I137" s="209">
        <v>87</v>
      </c>
      <c r="J137" s="209">
        <v>1457</v>
      </c>
      <c r="K137" s="209">
        <v>86</v>
      </c>
      <c r="L137" s="209">
        <v>1457</v>
      </c>
      <c r="M137" s="209">
        <v>80</v>
      </c>
      <c r="N137" s="209">
        <v>1457</v>
      </c>
      <c r="O137" s="209">
        <v>79</v>
      </c>
      <c r="P137" s="67"/>
      <c r="Q137" s="67"/>
      <c r="R137" s="67"/>
      <c r="S137" s="2"/>
      <c r="T137" s="2"/>
      <c r="AA137" s="57"/>
      <c r="AC137" s="1"/>
    </row>
    <row r="138" spans="1:29" ht="12.75" customHeight="1" x14ac:dyDescent="0.2">
      <c r="A138" s="107"/>
      <c r="B138" s="79"/>
      <c r="C138" s="95" t="s">
        <v>568</v>
      </c>
      <c r="D138" s="233"/>
      <c r="E138" s="2" t="s">
        <v>567</v>
      </c>
      <c r="F138" s="209">
        <v>952</v>
      </c>
      <c r="G138" s="209">
        <v>92</v>
      </c>
      <c r="H138" s="209">
        <v>952</v>
      </c>
      <c r="I138" s="209">
        <v>88</v>
      </c>
      <c r="J138" s="209">
        <v>952</v>
      </c>
      <c r="K138" s="209">
        <v>86</v>
      </c>
      <c r="L138" s="209">
        <v>952</v>
      </c>
      <c r="M138" s="209">
        <v>79</v>
      </c>
      <c r="N138" s="209">
        <v>952</v>
      </c>
      <c r="O138" s="209">
        <v>81</v>
      </c>
      <c r="P138" s="67"/>
      <c r="Q138" s="67"/>
      <c r="R138" s="67"/>
      <c r="S138" s="2"/>
      <c r="T138" s="2"/>
      <c r="AA138" s="57"/>
      <c r="AC138" s="1"/>
    </row>
    <row r="139" spans="1:29" ht="12.75" customHeight="1" x14ac:dyDescent="0.2">
      <c r="A139" s="107"/>
      <c r="B139" s="79"/>
      <c r="C139" s="98"/>
      <c r="D139" s="233"/>
      <c r="E139" s="2"/>
      <c r="F139" s="10"/>
      <c r="G139" s="10"/>
      <c r="H139" s="10"/>
      <c r="I139" s="10"/>
      <c r="J139" s="10"/>
      <c r="K139" s="10"/>
      <c r="L139" s="10"/>
      <c r="M139" s="10"/>
      <c r="N139" s="94"/>
      <c r="O139" s="93"/>
      <c r="P139" s="67"/>
      <c r="Q139" s="67"/>
      <c r="R139" s="67"/>
      <c r="S139" s="2"/>
      <c r="T139" s="2"/>
      <c r="AA139" s="57"/>
      <c r="AC139" s="1"/>
    </row>
    <row r="140" spans="1:29" ht="12.75" customHeight="1" x14ac:dyDescent="0.2">
      <c r="A140" s="107"/>
      <c r="B140" s="79"/>
      <c r="C140" s="97" t="s">
        <v>566</v>
      </c>
      <c r="D140" s="96"/>
      <c r="E140" s="28" t="s">
        <v>565</v>
      </c>
      <c r="F140" s="10"/>
      <c r="G140" s="10"/>
      <c r="H140" s="10"/>
      <c r="I140" s="10"/>
      <c r="J140" s="10"/>
      <c r="K140" s="10"/>
      <c r="L140" s="10"/>
      <c r="M140" s="10"/>
      <c r="N140" s="94"/>
      <c r="O140" s="93"/>
      <c r="P140" s="67"/>
      <c r="Q140" s="67"/>
      <c r="R140" s="67"/>
      <c r="S140" s="2"/>
      <c r="T140" s="2"/>
      <c r="AA140" s="57"/>
      <c r="AC140" s="1"/>
    </row>
    <row r="141" spans="1:29" ht="12.75" customHeight="1" x14ac:dyDescent="0.2">
      <c r="A141" s="107"/>
      <c r="B141" s="79"/>
      <c r="C141" s="95" t="s">
        <v>564</v>
      </c>
      <c r="D141" s="233"/>
      <c r="E141" s="2" t="s">
        <v>563</v>
      </c>
      <c r="F141" s="209">
        <v>796</v>
      </c>
      <c r="G141" s="209">
        <v>86</v>
      </c>
      <c r="H141" s="209">
        <v>796</v>
      </c>
      <c r="I141" s="209">
        <v>85</v>
      </c>
      <c r="J141" s="209">
        <v>796</v>
      </c>
      <c r="K141" s="209">
        <v>81</v>
      </c>
      <c r="L141" s="209">
        <v>796</v>
      </c>
      <c r="M141" s="209">
        <v>76</v>
      </c>
      <c r="N141" s="209">
        <v>796</v>
      </c>
      <c r="O141" s="209">
        <v>76</v>
      </c>
      <c r="P141" s="67"/>
      <c r="Q141" s="67"/>
      <c r="R141" s="67"/>
      <c r="S141" s="2"/>
      <c r="T141" s="2"/>
      <c r="AA141" s="57"/>
      <c r="AC141" s="1"/>
    </row>
    <row r="142" spans="1:29" ht="12.75" customHeight="1" x14ac:dyDescent="0.2">
      <c r="A142" s="107"/>
      <c r="B142" s="79"/>
      <c r="C142" s="95" t="s">
        <v>562</v>
      </c>
      <c r="D142" s="233"/>
      <c r="E142" s="2" t="s">
        <v>561</v>
      </c>
      <c r="F142" s="209">
        <v>772</v>
      </c>
      <c r="G142" s="209">
        <v>91</v>
      </c>
      <c r="H142" s="209">
        <v>772</v>
      </c>
      <c r="I142" s="209">
        <v>90</v>
      </c>
      <c r="J142" s="209">
        <v>772</v>
      </c>
      <c r="K142" s="209">
        <v>88</v>
      </c>
      <c r="L142" s="209">
        <v>772</v>
      </c>
      <c r="M142" s="209">
        <v>80</v>
      </c>
      <c r="N142" s="209">
        <v>772</v>
      </c>
      <c r="O142" s="209">
        <v>83</v>
      </c>
      <c r="P142" s="67"/>
      <c r="Q142" s="67"/>
      <c r="R142" s="67"/>
      <c r="S142" s="2"/>
      <c r="T142" s="2"/>
      <c r="AA142" s="57"/>
      <c r="AC142" s="1"/>
    </row>
    <row r="143" spans="1:29" ht="12.75" customHeight="1" x14ac:dyDescent="0.2">
      <c r="A143" s="107"/>
      <c r="B143" s="79"/>
      <c r="C143" s="95" t="s">
        <v>560</v>
      </c>
      <c r="D143" s="233"/>
      <c r="E143" s="2" t="s">
        <v>559</v>
      </c>
      <c r="F143" s="209">
        <v>1010</v>
      </c>
      <c r="G143" s="209">
        <v>88</v>
      </c>
      <c r="H143" s="209">
        <v>1010</v>
      </c>
      <c r="I143" s="209">
        <v>86</v>
      </c>
      <c r="J143" s="209">
        <v>1010</v>
      </c>
      <c r="K143" s="209">
        <v>85</v>
      </c>
      <c r="L143" s="209">
        <v>1010</v>
      </c>
      <c r="M143" s="209">
        <v>77</v>
      </c>
      <c r="N143" s="209">
        <v>1010</v>
      </c>
      <c r="O143" s="209">
        <v>78</v>
      </c>
      <c r="P143" s="67"/>
      <c r="Q143" s="67"/>
      <c r="R143" s="67"/>
      <c r="S143" s="2"/>
      <c r="T143" s="2"/>
      <c r="AA143" s="57"/>
      <c r="AC143" s="1"/>
    </row>
    <row r="144" spans="1:29" ht="12.75" customHeight="1" x14ac:dyDescent="0.2">
      <c r="A144" s="107"/>
      <c r="B144" s="79"/>
      <c r="C144" s="95" t="s">
        <v>558</v>
      </c>
      <c r="D144" s="233"/>
      <c r="E144" s="2" t="s">
        <v>557</v>
      </c>
      <c r="F144" s="209">
        <v>1161</v>
      </c>
      <c r="G144" s="209">
        <v>90</v>
      </c>
      <c r="H144" s="209">
        <v>1161</v>
      </c>
      <c r="I144" s="209">
        <v>88</v>
      </c>
      <c r="J144" s="209">
        <v>1161</v>
      </c>
      <c r="K144" s="209">
        <v>85</v>
      </c>
      <c r="L144" s="209">
        <v>1161</v>
      </c>
      <c r="M144" s="209">
        <v>78</v>
      </c>
      <c r="N144" s="209">
        <v>1161</v>
      </c>
      <c r="O144" s="209">
        <v>78</v>
      </c>
      <c r="P144" s="67"/>
      <c r="Q144" s="67"/>
      <c r="R144" s="67"/>
      <c r="S144" s="2"/>
      <c r="T144" s="2"/>
      <c r="AA144" s="57"/>
      <c r="AC144" s="1"/>
    </row>
    <row r="145" spans="1:29" ht="12.75" customHeight="1" x14ac:dyDescent="0.2">
      <c r="A145" s="107"/>
      <c r="B145" s="79"/>
      <c r="C145" s="95" t="s">
        <v>556</v>
      </c>
      <c r="D145" s="233"/>
      <c r="E145" s="2" t="s">
        <v>555</v>
      </c>
      <c r="F145" s="209">
        <v>2464</v>
      </c>
      <c r="G145" s="209">
        <v>87</v>
      </c>
      <c r="H145" s="209">
        <v>2463</v>
      </c>
      <c r="I145" s="209">
        <v>86</v>
      </c>
      <c r="J145" s="209">
        <v>2464</v>
      </c>
      <c r="K145" s="209">
        <v>85</v>
      </c>
      <c r="L145" s="209">
        <v>2464</v>
      </c>
      <c r="M145" s="209">
        <v>79</v>
      </c>
      <c r="N145" s="209">
        <v>2463</v>
      </c>
      <c r="O145" s="209">
        <v>78</v>
      </c>
      <c r="P145" s="67"/>
      <c r="Q145" s="67"/>
      <c r="R145" s="67"/>
      <c r="S145" s="2"/>
      <c r="T145" s="2"/>
      <c r="AA145" s="57"/>
      <c r="AC145" s="1"/>
    </row>
    <row r="146" spans="1:29" ht="12.75" customHeight="1" x14ac:dyDescent="0.2">
      <c r="A146" s="107"/>
      <c r="B146" s="79"/>
      <c r="C146" s="95" t="s">
        <v>554</v>
      </c>
      <c r="D146" s="233"/>
      <c r="E146" s="2" t="s">
        <v>553</v>
      </c>
      <c r="F146" s="209">
        <v>970</v>
      </c>
      <c r="G146" s="209">
        <v>93</v>
      </c>
      <c r="H146" s="209">
        <v>970</v>
      </c>
      <c r="I146" s="209">
        <v>90</v>
      </c>
      <c r="J146" s="209">
        <v>970</v>
      </c>
      <c r="K146" s="209">
        <v>92</v>
      </c>
      <c r="L146" s="209">
        <v>970</v>
      </c>
      <c r="M146" s="209">
        <v>85</v>
      </c>
      <c r="N146" s="209">
        <v>970</v>
      </c>
      <c r="O146" s="209">
        <v>85</v>
      </c>
      <c r="P146" s="67"/>
      <c r="Q146" s="67"/>
      <c r="R146" s="67"/>
      <c r="S146" s="2"/>
      <c r="T146" s="2"/>
      <c r="AA146" s="57"/>
      <c r="AC146" s="1"/>
    </row>
    <row r="147" spans="1:29" ht="12.75" customHeight="1" x14ac:dyDescent="0.2">
      <c r="A147" s="107"/>
      <c r="B147" s="79"/>
      <c r="C147" s="95" t="s">
        <v>552</v>
      </c>
      <c r="D147" s="233"/>
      <c r="E147" s="2" t="s">
        <v>551</v>
      </c>
      <c r="F147" s="209">
        <v>912</v>
      </c>
      <c r="G147" s="209">
        <v>83</v>
      </c>
      <c r="H147" s="209">
        <v>912</v>
      </c>
      <c r="I147" s="209">
        <v>80</v>
      </c>
      <c r="J147" s="209">
        <v>912</v>
      </c>
      <c r="K147" s="209">
        <v>77</v>
      </c>
      <c r="L147" s="209">
        <v>912</v>
      </c>
      <c r="M147" s="209">
        <v>68</v>
      </c>
      <c r="N147" s="209">
        <v>912</v>
      </c>
      <c r="O147" s="209">
        <v>69</v>
      </c>
      <c r="P147" s="67"/>
      <c r="Q147" s="67"/>
      <c r="R147" s="67"/>
      <c r="S147" s="2"/>
      <c r="T147" s="2"/>
      <c r="AA147" s="57"/>
      <c r="AC147" s="1"/>
    </row>
    <row r="148" spans="1:29" ht="12.75" customHeight="1" x14ac:dyDescent="0.2">
      <c r="A148" s="107"/>
      <c r="B148" s="79"/>
      <c r="C148" s="95"/>
      <c r="D148" s="233"/>
      <c r="E148" s="2"/>
      <c r="F148" s="10"/>
      <c r="G148" s="10"/>
      <c r="H148" s="10"/>
      <c r="I148" s="10"/>
      <c r="J148" s="10"/>
      <c r="K148" s="10"/>
      <c r="L148" s="10"/>
      <c r="M148" s="10"/>
      <c r="N148" s="94"/>
      <c r="O148" s="93"/>
      <c r="P148" s="67"/>
      <c r="Q148" s="67"/>
      <c r="R148" s="67"/>
      <c r="S148" s="2"/>
      <c r="T148" s="2"/>
      <c r="AA148" s="57"/>
      <c r="AC148" s="1"/>
    </row>
    <row r="149" spans="1:29" ht="12.75" customHeight="1" x14ac:dyDescent="0.2">
      <c r="A149" s="107"/>
      <c r="B149" s="79"/>
      <c r="C149" s="97" t="s">
        <v>550</v>
      </c>
      <c r="D149" s="96"/>
      <c r="E149" s="28" t="s">
        <v>549</v>
      </c>
      <c r="F149" s="10"/>
      <c r="G149" s="10"/>
      <c r="H149" s="10"/>
      <c r="I149" s="10"/>
      <c r="J149" s="10"/>
      <c r="K149" s="10"/>
      <c r="L149" s="10"/>
      <c r="M149" s="10"/>
      <c r="N149" s="94"/>
      <c r="O149" s="93"/>
      <c r="P149" s="67"/>
      <c r="Q149" s="67"/>
      <c r="R149" s="67"/>
      <c r="S149" s="2"/>
      <c r="T149" s="2"/>
      <c r="AA149" s="57"/>
      <c r="AC149" s="1"/>
    </row>
    <row r="150" spans="1:29" ht="12.75" customHeight="1" x14ac:dyDescent="0.2">
      <c r="A150" s="107"/>
      <c r="B150" s="79"/>
      <c r="C150" s="95" t="s">
        <v>548</v>
      </c>
      <c r="D150" s="233"/>
      <c r="E150" s="2" t="s">
        <v>547</v>
      </c>
      <c r="F150" s="209">
        <v>1311</v>
      </c>
      <c r="G150" s="209">
        <v>88</v>
      </c>
      <c r="H150" s="209">
        <v>1311</v>
      </c>
      <c r="I150" s="209">
        <v>86</v>
      </c>
      <c r="J150" s="209">
        <v>1311</v>
      </c>
      <c r="K150" s="209">
        <v>87</v>
      </c>
      <c r="L150" s="209">
        <v>1311</v>
      </c>
      <c r="M150" s="209">
        <v>77</v>
      </c>
      <c r="N150" s="209">
        <v>1311</v>
      </c>
      <c r="O150" s="209">
        <v>79</v>
      </c>
      <c r="P150" s="67"/>
      <c r="Q150" s="67"/>
      <c r="R150" s="67"/>
      <c r="S150" s="2"/>
      <c r="T150" s="2"/>
      <c r="AA150" s="57"/>
      <c r="AC150" s="1"/>
    </row>
    <row r="151" spans="1:29" ht="12.75" customHeight="1" x14ac:dyDescent="0.2">
      <c r="A151" s="107"/>
      <c r="B151" s="79"/>
      <c r="C151" s="95" t="s">
        <v>546</v>
      </c>
      <c r="D151" s="233"/>
      <c r="E151" s="2" t="s">
        <v>545</v>
      </c>
      <c r="F151" s="209">
        <v>1140</v>
      </c>
      <c r="G151" s="209">
        <v>88</v>
      </c>
      <c r="H151" s="209">
        <v>1141</v>
      </c>
      <c r="I151" s="209">
        <v>86</v>
      </c>
      <c r="J151" s="209">
        <v>1141</v>
      </c>
      <c r="K151" s="209">
        <v>86</v>
      </c>
      <c r="L151" s="209">
        <v>1141</v>
      </c>
      <c r="M151" s="209">
        <v>76</v>
      </c>
      <c r="N151" s="209">
        <v>1140</v>
      </c>
      <c r="O151" s="209">
        <v>79</v>
      </c>
      <c r="P151" s="67"/>
      <c r="Q151" s="67"/>
      <c r="R151" s="67"/>
      <c r="S151" s="2"/>
      <c r="T151" s="2"/>
      <c r="AA151" s="57"/>
      <c r="AC151" s="1"/>
    </row>
    <row r="152" spans="1:29" ht="12.75" customHeight="1" x14ac:dyDescent="0.2">
      <c r="A152" s="107"/>
      <c r="B152" s="79"/>
      <c r="C152" s="95" t="s">
        <v>544</v>
      </c>
      <c r="D152" s="233"/>
      <c r="E152" s="2" t="s">
        <v>543</v>
      </c>
      <c r="F152" s="209">
        <v>1003</v>
      </c>
      <c r="G152" s="209">
        <v>91</v>
      </c>
      <c r="H152" s="209">
        <v>1003</v>
      </c>
      <c r="I152" s="209">
        <v>89</v>
      </c>
      <c r="J152" s="209">
        <v>1003</v>
      </c>
      <c r="K152" s="209">
        <v>90</v>
      </c>
      <c r="L152" s="209">
        <v>1003</v>
      </c>
      <c r="M152" s="209">
        <v>83</v>
      </c>
      <c r="N152" s="209">
        <v>1003</v>
      </c>
      <c r="O152" s="209">
        <v>83</v>
      </c>
      <c r="P152" s="67"/>
      <c r="Q152" s="67"/>
      <c r="R152" s="67"/>
      <c r="S152" s="2"/>
      <c r="T152" s="2"/>
      <c r="AA152" s="57"/>
      <c r="AC152" s="1"/>
    </row>
    <row r="153" spans="1:29" ht="12.75" customHeight="1" x14ac:dyDescent="0.2">
      <c r="A153" s="107"/>
      <c r="B153" s="79"/>
      <c r="C153" s="95" t="s">
        <v>542</v>
      </c>
      <c r="D153" s="233"/>
      <c r="E153" s="2" t="s">
        <v>541</v>
      </c>
      <c r="F153" s="209">
        <v>1168</v>
      </c>
      <c r="G153" s="209">
        <v>93</v>
      </c>
      <c r="H153" s="209">
        <v>1168</v>
      </c>
      <c r="I153" s="209">
        <v>88</v>
      </c>
      <c r="J153" s="209">
        <v>1168</v>
      </c>
      <c r="K153" s="209">
        <v>89</v>
      </c>
      <c r="L153" s="209">
        <v>1168</v>
      </c>
      <c r="M153" s="209">
        <v>83</v>
      </c>
      <c r="N153" s="209">
        <v>1168</v>
      </c>
      <c r="O153" s="209">
        <v>82</v>
      </c>
      <c r="P153" s="67"/>
      <c r="Q153" s="67"/>
      <c r="R153" s="67"/>
      <c r="S153" s="2"/>
      <c r="T153" s="2"/>
      <c r="AA153" s="57"/>
      <c r="AC153" s="1"/>
    </row>
    <row r="154" spans="1:29" ht="12.75" customHeight="1" x14ac:dyDescent="0.2">
      <c r="A154" s="107"/>
      <c r="B154" s="79"/>
      <c r="C154" s="95" t="s">
        <v>540</v>
      </c>
      <c r="D154" s="233"/>
      <c r="E154" s="2" t="s">
        <v>539</v>
      </c>
      <c r="F154" s="209">
        <v>1114</v>
      </c>
      <c r="G154" s="209">
        <v>84</v>
      </c>
      <c r="H154" s="209">
        <v>1155</v>
      </c>
      <c r="I154" s="209">
        <v>83</v>
      </c>
      <c r="J154" s="209">
        <v>1155</v>
      </c>
      <c r="K154" s="209">
        <v>82</v>
      </c>
      <c r="L154" s="209">
        <v>1155</v>
      </c>
      <c r="M154" s="209">
        <v>75</v>
      </c>
      <c r="N154" s="209">
        <v>1114</v>
      </c>
      <c r="O154" s="209">
        <v>74</v>
      </c>
      <c r="P154" s="67"/>
      <c r="Q154" s="67"/>
      <c r="R154" s="67"/>
      <c r="S154" s="2"/>
      <c r="T154" s="2"/>
      <c r="AA154" s="57"/>
      <c r="AC154" s="1"/>
    </row>
    <row r="155" spans="1:29" ht="12.75" customHeight="1" x14ac:dyDescent="0.2">
      <c r="A155" s="107"/>
      <c r="B155" s="79"/>
      <c r="C155" s="95" t="s">
        <v>538</v>
      </c>
      <c r="D155" s="233"/>
      <c r="E155" s="2" t="s">
        <v>537</v>
      </c>
      <c r="F155" s="209">
        <v>1214</v>
      </c>
      <c r="G155" s="209">
        <v>89</v>
      </c>
      <c r="H155" s="209">
        <v>1216</v>
      </c>
      <c r="I155" s="209">
        <v>86</v>
      </c>
      <c r="J155" s="209">
        <v>1216</v>
      </c>
      <c r="K155" s="209">
        <v>86</v>
      </c>
      <c r="L155" s="209">
        <v>1216</v>
      </c>
      <c r="M155" s="209">
        <v>81</v>
      </c>
      <c r="N155" s="209">
        <v>1214</v>
      </c>
      <c r="O155" s="209">
        <v>79</v>
      </c>
      <c r="P155" s="67"/>
      <c r="Q155" s="67"/>
      <c r="R155" s="67"/>
      <c r="S155" s="2"/>
      <c r="T155" s="2"/>
      <c r="AA155" s="57"/>
      <c r="AC155" s="1"/>
    </row>
    <row r="156" spans="1:29" ht="12.75" customHeight="1" x14ac:dyDescent="0.2">
      <c r="A156" s="107"/>
      <c r="B156" s="79"/>
      <c r="C156" s="95" t="s">
        <v>536</v>
      </c>
      <c r="D156" s="233"/>
      <c r="E156" s="2" t="s">
        <v>535</v>
      </c>
      <c r="F156" s="209">
        <v>1220</v>
      </c>
      <c r="G156" s="209">
        <v>95</v>
      </c>
      <c r="H156" s="209">
        <v>1220</v>
      </c>
      <c r="I156" s="209">
        <v>93</v>
      </c>
      <c r="J156" s="209">
        <v>1220</v>
      </c>
      <c r="K156" s="209">
        <v>94</v>
      </c>
      <c r="L156" s="209">
        <v>1220</v>
      </c>
      <c r="M156" s="209">
        <v>88</v>
      </c>
      <c r="N156" s="209">
        <v>1220</v>
      </c>
      <c r="O156" s="209">
        <v>90</v>
      </c>
      <c r="P156" s="67"/>
      <c r="Q156" s="67"/>
      <c r="R156" s="67"/>
      <c r="S156" s="2"/>
      <c r="T156" s="2"/>
      <c r="AA156" s="57"/>
      <c r="AC156" s="1"/>
    </row>
    <row r="157" spans="1:29" ht="12.75" customHeight="1" x14ac:dyDescent="0.2">
      <c r="A157" s="107"/>
      <c r="B157" s="79"/>
      <c r="C157" s="99"/>
      <c r="D157" s="233"/>
      <c r="E157" s="2"/>
      <c r="F157" s="10"/>
      <c r="G157" s="10"/>
      <c r="H157" s="10"/>
      <c r="I157" s="10"/>
      <c r="J157" s="10"/>
      <c r="K157" s="10"/>
      <c r="L157" s="10"/>
      <c r="M157" s="10"/>
      <c r="N157" s="94"/>
      <c r="O157" s="93"/>
      <c r="P157" s="67"/>
      <c r="Q157" s="67"/>
      <c r="R157" s="67"/>
      <c r="S157" s="2"/>
      <c r="T157" s="2"/>
      <c r="AA157" s="57"/>
      <c r="AC157" s="1"/>
    </row>
    <row r="158" spans="1:29" s="47" customFormat="1" ht="12.75" customHeight="1" x14ac:dyDescent="0.2">
      <c r="A158" s="106" t="s">
        <v>31</v>
      </c>
      <c r="B158" s="105" t="s">
        <v>30</v>
      </c>
      <c r="C158" s="28" t="s">
        <v>534</v>
      </c>
      <c r="D158" s="28"/>
      <c r="E158" s="28"/>
      <c r="F158" s="209">
        <v>64022</v>
      </c>
      <c r="G158" s="209">
        <v>89</v>
      </c>
      <c r="H158" s="209">
        <v>64020</v>
      </c>
      <c r="I158" s="209">
        <v>86</v>
      </c>
      <c r="J158" s="209">
        <v>63995</v>
      </c>
      <c r="K158" s="209">
        <v>86</v>
      </c>
      <c r="L158" s="209">
        <v>64021</v>
      </c>
      <c r="M158" s="209">
        <v>80</v>
      </c>
      <c r="N158" s="209">
        <v>63993</v>
      </c>
      <c r="O158" s="209">
        <v>79</v>
      </c>
      <c r="P158" s="101"/>
      <c r="Q158" s="101"/>
      <c r="R158" s="101"/>
      <c r="S158" s="28"/>
      <c r="T158" s="28"/>
      <c r="AA158" s="100"/>
    </row>
    <row r="159" spans="1:29" ht="12.75" customHeight="1" x14ac:dyDescent="0.2">
      <c r="A159" s="107"/>
      <c r="B159" s="79"/>
      <c r="C159" s="99"/>
      <c r="D159" s="96"/>
      <c r="E159" s="28"/>
      <c r="F159" s="10"/>
      <c r="G159" s="10"/>
      <c r="H159" s="10"/>
      <c r="I159" s="10"/>
      <c r="J159" s="10"/>
      <c r="K159" s="10"/>
      <c r="L159" s="10"/>
      <c r="M159" s="10"/>
      <c r="N159" s="94"/>
      <c r="O159" s="93"/>
      <c r="P159" s="67"/>
      <c r="Q159" s="67"/>
      <c r="R159" s="67"/>
      <c r="S159" s="2"/>
      <c r="T159" s="2"/>
      <c r="AA159" s="57"/>
      <c r="AC159" s="1"/>
    </row>
    <row r="160" spans="1:29" ht="12.75" customHeight="1" x14ac:dyDescent="0.2">
      <c r="A160" s="107"/>
      <c r="B160" s="79"/>
      <c r="C160" s="97" t="s">
        <v>533</v>
      </c>
      <c r="D160" s="96"/>
      <c r="E160" s="28" t="s">
        <v>532</v>
      </c>
      <c r="F160" s="209">
        <v>1749</v>
      </c>
      <c r="G160" s="209">
        <v>90</v>
      </c>
      <c r="H160" s="209">
        <v>1749</v>
      </c>
      <c r="I160" s="209">
        <v>87</v>
      </c>
      <c r="J160" s="209">
        <v>1733</v>
      </c>
      <c r="K160" s="209">
        <v>88</v>
      </c>
      <c r="L160" s="209">
        <v>1749</v>
      </c>
      <c r="M160" s="209">
        <v>82</v>
      </c>
      <c r="N160" s="209">
        <v>1733</v>
      </c>
      <c r="O160" s="209">
        <v>80</v>
      </c>
      <c r="P160" s="67"/>
      <c r="Q160" s="67"/>
      <c r="R160" s="67"/>
      <c r="S160" s="2"/>
      <c r="T160" s="2"/>
      <c r="AA160" s="57"/>
      <c r="AC160" s="1"/>
    </row>
    <row r="161" spans="1:29" ht="12.75" customHeight="1" x14ac:dyDescent="0.2">
      <c r="A161" s="107"/>
      <c r="B161" s="79"/>
      <c r="C161" s="97" t="s">
        <v>531</v>
      </c>
      <c r="D161" s="96"/>
      <c r="E161" s="28" t="s">
        <v>839</v>
      </c>
      <c r="F161" s="209">
        <v>2818</v>
      </c>
      <c r="G161" s="209">
        <v>91</v>
      </c>
      <c r="H161" s="209">
        <v>2818</v>
      </c>
      <c r="I161" s="209">
        <v>87</v>
      </c>
      <c r="J161" s="209">
        <v>2818</v>
      </c>
      <c r="K161" s="209">
        <v>88</v>
      </c>
      <c r="L161" s="209">
        <v>2818</v>
      </c>
      <c r="M161" s="209">
        <v>82</v>
      </c>
      <c r="N161" s="209">
        <v>2818</v>
      </c>
      <c r="O161" s="209">
        <v>81</v>
      </c>
      <c r="P161" s="67"/>
      <c r="Q161" s="67"/>
      <c r="R161" s="67"/>
      <c r="S161" s="2"/>
      <c r="T161" s="2"/>
      <c r="AA161" s="57"/>
      <c r="AC161" s="1"/>
    </row>
    <row r="162" spans="1:29" ht="12.75" customHeight="1" x14ac:dyDescent="0.2">
      <c r="A162" s="107"/>
      <c r="B162" s="79"/>
      <c r="C162" s="97" t="s">
        <v>530</v>
      </c>
      <c r="D162" s="96"/>
      <c r="E162" s="28" t="s">
        <v>529</v>
      </c>
      <c r="F162" s="209">
        <v>2882</v>
      </c>
      <c r="G162" s="209">
        <v>89</v>
      </c>
      <c r="H162" s="209">
        <v>2882</v>
      </c>
      <c r="I162" s="209">
        <v>84</v>
      </c>
      <c r="J162" s="209">
        <v>2882</v>
      </c>
      <c r="K162" s="209">
        <v>87</v>
      </c>
      <c r="L162" s="209">
        <v>2882</v>
      </c>
      <c r="M162" s="209">
        <v>79</v>
      </c>
      <c r="N162" s="209">
        <v>2882</v>
      </c>
      <c r="O162" s="209">
        <v>78</v>
      </c>
      <c r="P162" s="67"/>
      <c r="Q162" s="67"/>
      <c r="R162" s="67"/>
      <c r="S162" s="2"/>
      <c r="T162" s="2"/>
      <c r="AA162" s="57"/>
      <c r="AC162" s="1"/>
    </row>
    <row r="163" spans="1:29" ht="12.75" customHeight="1" x14ac:dyDescent="0.2">
      <c r="A163" s="107"/>
      <c r="B163" s="79"/>
      <c r="C163" s="97" t="s">
        <v>528</v>
      </c>
      <c r="D163" s="96"/>
      <c r="E163" s="28" t="s">
        <v>527</v>
      </c>
      <c r="F163" s="209">
        <v>1972</v>
      </c>
      <c r="G163" s="209">
        <v>90</v>
      </c>
      <c r="H163" s="209">
        <v>1972</v>
      </c>
      <c r="I163" s="209">
        <v>89</v>
      </c>
      <c r="J163" s="209">
        <v>1972</v>
      </c>
      <c r="K163" s="209">
        <v>89</v>
      </c>
      <c r="L163" s="209">
        <v>1972</v>
      </c>
      <c r="M163" s="209">
        <v>82</v>
      </c>
      <c r="N163" s="209">
        <v>1972</v>
      </c>
      <c r="O163" s="209">
        <v>82</v>
      </c>
      <c r="P163" s="67"/>
      <c r="Q163" s="67"/>
      <c r="R163" s="67"/>
      <c r="S163" s="2"/>
      <c r="T163" s="2"/>
      <c r="AA163" s="57"/>
      <c r="AC163" s="1"/>
    </row>
    <row r="164" spans="1:29" ht="12.75" customHeight="1" x14ac:dyDescent="0.2">
      <c r="A164" s="107"/>
      <c r="B164" s="79"/>
      <c r="C164" s="98"/>
      <c r="D164" s="233"/>
      <c r="E164" s="2"/>
      <c r="F164" s="10"/>
      <c r="G164" s="10"/>
      <c r="H164" s="10"/>
      <c r="I164" s="10"/>
      <c r="J164" s="10"/>
      <c r="K164" s="10"/>
      <c r="L164" s="10"/>
      <c r="M164" s="10"/>
      <c r="N164" s="94"/>
      <c r="O164" s="93"/>
      <c r="P164" s="67"/>
      <c r="Q164" s="67"/>
      <c r="R164" s="67"/>
      <c r="S164" s="2"/>
      <c r="T164" s="2"/>
      <c r="AA164" s="57"/>
      <c r="AC164" s="1"/>
    </row>
    <row r="165" spans="1:29" ht="12.75" customHeight="1" x14ac:dyDescent="0.2">
      <c r="A165" s="107"/>
      <c r="B165" s="79"/>
      <c r="C165" s="97" t="s">
        <v>526</v>
      </c>
      <c r="D165" s="96"/>
      <c r="E165" s="28" t="s">
        <v>525</v>
      </c>
      <c r="F165" s="10"/>
      <c r="G165" s="10"/>
      <c r="H165" s="10"/>
      <c r="I165" s="10"/>
      <c r="J165" s="10"/>
      <c r="K165" s="10"/>
      <c r="L165" s="10"/>
      <c r="M165" s="10"/>
      <c r="N165" s="94"/>
      <c r="O165" s="93"/>
      <c r="P165" s="67"/>
      <c r="Q165" s="67"/>
      <c r="R165" s="67"/>
      <c r="S165" s="2"/>
      <c r="T165" s="2"/>
      <c r="AA165" s="57"/>
      <c r="AC165" s="1"/>
    </row>
    <row r="166" spans="1:29" ht="12.75" customHeight="1" x14ac:dyDescent="0.2">
      <c r="A166" s="107"/>
      <c r="B166" s="79"/>
      <c r="C166" s="95" t="s">
        <v>524</v>
      </c>
      <c r="D166" s="233"/>
      <c r="E166" s="2" t="s">
        <v>523</v>
      </c>
      <c r="F166" s="209">
        <v>1060</v>
      </c>
      <c r="G166" s="209">
        <v>88</v>
      </c>
      <c r="H166" s="209">
        <v>1060</v>
      </c>
      <c r="I166" s="209">
        <v>88</v>
      </c>
      <c r="J166" s="209">
        <v>1060</v>
      </c>
      <c r="K166" s="209">
        <v>86</v>
      </c>
      <c r="L166" s="209">
        <v>1060</v>
      </c>
      <c r="M166" s="209">
        <v>78</v>
      </c>
      <c r="N166" s="209">
        <v>1060</v>
      </c>
      <c r="O166" s="209">
        <v>79</v>
      </c>
      <c r="P166" s="67"/>
      <c r="Q166" s="67"/>
      <c r="R166" s="67"/>
      <c r="S166" s="2"/>
      <c r="T166" s="2"/>
      <c r="AA166" s="57"/>
      <c r="AC166" s="1"/>
    </row>
    <row r="167" spans="1:29" ht="12.75" customHeight="1" x14ac:dyDescent="0.2">
      <c r="A167" s="107"/>
      <c r="B167" s="79"/>
      <c r="C167" s="95" t="s">
        <v>522</v>
      </c>
      <c r="D167" s="233"/>
      <c r="E167" s="2" t="s">
        <v>521</v>
      </c>
      <c r="F167" s="209">
        <v>1332</v>
      </c>
      <c r="G167" s="209">
        <v>88</v>
      </c>
      <c r="H167" s="209">
        <v>1332</v>
      </c>
      <c r="I167" s="209">
        <v>85</v>
      </c>
      <c r="J167" s="209">
        <v>1324</v>
      </c>
      <c r="K167" s="209">
        <v>85</v>
      </c>
      <c r="L167" s="209">
        <v>1332</v>
      </c>
      <c r="M167" s="209">
        <v>79</v>
      </c>
      <c r="N167" s="209">
        <v>1324</v>
      </c>
      <c r="O167" s="209">
        <v>78</v>
      </c>
      <c r="P167" s="67"/>
      <c r="Q167" s="67"/>
      <c r="R167" s="67"/>
      <c r="S167" s="2"/>
      <c r="T167" s="2"/>
      <c r="AA167" s="57"/>
      <c r="AC167" s="1"/>
    </row>
    <row r="168" spans="1:29" ht="12.75" customHeight="1" x14ac:dyDescent="0.2">
      <c r="A168" s="107"/>
      <c r="B168" s="79"/>
      <c r="C168" s="95" t="s">
        <v>520</v>
      </c>
      <c r="D168" s="233"/>
      <c r="E168" s="2" t="s">
        <v>519</v>
      </c>
      <c r="F168" s="209">
        <v>1048</v>
      </c>
      <c r="G168" s="209">
        <v>91</v>
      </c>
      <c r="H168" s="209">
        <v>1048</v>
      </c>
      <c r="I168" s="209">
        <v>90</v>
      </c>
      <c r="J168" s="209">
        <v>1048</v>
      </c>
      <c r="K168" s="209">
        <v>88</v>
      </c>
      <c r="L168" s="209">
        <v>1048</v>
      </c>
      <c r="M168" s="209">
        <v>83</v>
      </c>
      <c r="N168" s="209">
        <v>1048</v>
      </c>
      <c r="O168" s="209">
        <v>83</v>
      </c>
      <c r="P168" s="67"/>
      <c r="Q168" s="67"/>
      <c r="R168" s="67"/>
      <c r="S168" s="2"/>
      <c r="T168" s="2"/>
      <c r="AA168" s="57"/>
      <c r="AC168" s="1"/>
    </row>
    <row r="169" spans="1:29" ht="12.75" customHeight="1" x14ac:dyDescent="0.2">
      <c r="A169" s="107"/>
      <c r="B169" s="79"/>
      <c r="C169" s="95" t="s">
        <v>518</v>
      </c>
      <c r="D169" s="233"/>
      <c r="E169" s="2" t="s">
        <v>517</v>
      </c>
      <c r="F169" s="209">
        <v>1267</v>
      </c>
      <c r="G169" s="209">
        <v>92</v>
      </c>
      <c r="H169" s="209">
        <v>1267</v>
      </c>
      <c r="I169" s="209">
        <v>91</v>
      </c>
      <c r="J169" s="209">
        <v>1267</v>
      </c>
      <c r="K169" s="209">
        <v>91</v>
      </c>
      <c r="L169" s="209">
        <v>1267</v>
      </c>
      <c r="M169" s="209">
        <v>84</v>
      </c>
      <c r="N169" s="209">
        <v>1267</v>
      </c>
      <c r="O169" s="209">
        <v>85</v>
      </c>
      <c r="P169" s="67"/>
      <c r="Q169" s="67"/>
      <c r="R169" s="67"/>
      <c r="S169" s="2"/>
      <c r="T169" s="2"/>
      <c r="AA169" s="57"/>
      <c r="AC169" s="1"/>
    </row>
    <row r="170" spans="1:29" ht="12.75" customHeight="1" x14ac:dyDescent="0.2">
      <c r="A170" s="107"/>
      <c r="B170" s="79"/>
      <c r="C170" s="95" t="s">
        <v>516</v>
      </c>
      <c r="D170" s="233"/>
      <c r="E170" s="2" t="s">
        <v>515</v>
      </c>
      <c r="F170" s="209">
        <v>997</v>
      </c>
      <c r="G170" s="209">
        <v>89</v>
      </c>
      <c r="H170" s="209">
        <v>997</v>
      </c>
      <c r="I170" s="209">
        <v>86</v>
      </c>
      <c r="J170" s="209">
        <v>997</v>
      </c>
      <c r="K170" s="209">
        <v>84</v>
      </c>
      <c r="L170" s="209">
        <v>997</v>
      </c>
      <c r="M170" s="209">
        <v>78</v>
      </c>
      <c r="N170" s="209">
        <v>997</v>
      </c>
      <c r="O170" s="209">
        <v>77</v>
      </c>
      <c r="P170" s="67"/>
      <c r="Q170" s="67"/>
      <c r="R170" s="67"/>
      <c r="S170" s="2"/>
      <c r="T170" s="2"/>
      <c r="AA170" s="57"/>
      <c r="AC170" s="1"/>
    </row>
    <row r="171" spans="1:29" ht="12.75" customHeight="1" x14ac:dyDescent="0.2">
      <c r="A171" s="107"/>
      <c r="B171" s="79"/>
      <c r="C171" s="95" t="s">
        <v>514</v>
      </c>
      <c r="D171" s="233"/>
      <c r="E171" s="2" t="s">
        <v>513</v>
      </c>
      <c r="F171" s="209">
        <v>1212</v>
      </c>
      <c r="G171" s="209">
        <v>90</v>
      </c>
      <c r="H171" s="209">
        <v>1212</v>
      </c>
      <c r="I171" s="209">
        <v>88</v>
      </c>
      <c r="J171" s="209">
        <v>1212</v>
      </c>
      <c r="K171" s="209">
        <v>88</v>
      </c>
      <c r="L171" s="209">
        <v>1212</v>
      </c>
      <c r="M171" s="209">
        <v>81</v>
      </c>
      <c r="N171" s="209">
        <v>1212</v>
      </c>
      <c r="O171" s="209">
        <v>82</v>
      </c>
      <c r="P171" s="67"/>
      <c r="Q171" s="67"/>
      <c r="R171" s="67"/>
      <c r="S171" s="2"/>
      <c r="T171" s="2"/>
      <c r="AA171" s="57"/>
      <c r="AC171" s="1"/>
    </row>
    <row r="172" spans="1:29" ht="12.75" customHeight="1" x14ac:dyDescent="0.2">
      <c r="A172" s="107"/>
      <c r="B172" s="79"/>
      <c r="C172" s="95" t="s">
        <v>512</v>
      </c>
      <c r="D172" s="233"/>
      <c r="E172" s="2" t="s">
        <v>511</v>
      </c>
      <c r="F172" s="209">
        <v>1002</v>
      </c>
      <c r="G172" s="209">
        <v>89</v>
      </c>
      <c r="H172" s="209">
        <v>1002</v>
      </c>
      <c r="I172" s="209">
        <v>86</v>
      </c>
      <c r="J172" s="209">
        <v>1002</v>
      </c>
      <c r="K172" s="209">
        <v>86</v>
      </c>
      <c r="L172" s="209">
        <v>1002</v>
      </c>
      <c r="M172" s="209">
        <v>79</v>
      </c>
      <c r="N172" s="209">
        <v>1002</v>
      </c>
      <c r="O172" s="209">
        <v>80</v>
      </c>
      <c r="P172" s="67"/>
      <c r="Q172" s="67"/>
      <c r="R172" s="67"/>
      <c r="S172" s="2"/>
      <c r="T172" s="2"/>
      <c r="AA172" s="57"/>
      <c r="AC172" s="1"/>
    </row>
    <row r="173" spans="1:29" ht="12.75" customHeight="1" x14ac:dyDescent="0.2">
      <c r="A173" s="107"/>
      <c r="B173" s="79"/>
      <c r="C173" s="95" t="s">
        <v>510</v>
      </c>
      <c r="D173" s="233"/>
      <c r="E173" s="2" t="s">
        <v>509</v>
      </c>
      <c r="F173" s="209">
        <v>962</v>
      </c>
      <c r="G173" s="209">
        <v>87</v>
      </c>
      <c r="H173" s="209">
        <v>962</v>
      </c>
      <c r="I173" s="209">
        <v>86</v>
      </c>
      <c r="J173" s="209">
        <v>962</v>
      </c>
      <c r="K173" s="209">
        <v>86</v>
      </c>
      <c r="L173" s="209">
        <v>962</v>
      </c>
      <c r="M173" s="209">
        <v>79</v>
      </c>
      <c r="N173" s="209">
        <v>962</v>
      </c>
      <c r="O173" s="209">
        <v>78</v>
      </c>
      <c r="P173" s="67"/>
      <c r="Q173" s="67"/>
      <c r="R173" s="67"/>
      <c r="S173" s="2"/>
      <c r="T173" s="2"/>
      <c r="AA173" s="57"/>
      <c r="AC173" s="1"/>
    </row>
    <row r="174" spans="1:29" ht="12.75" customHeight="1" x14ac:dyDescent="0.2">
      <c r="A174" s="107"/>
      <c r="B174" s="79"/>
      <c r="C174" s="95"/>
      <c r="D174" s="233"/>
      <c r="E174" s="2"/>
      <c r="F174" s="10"/>
      <c r="G174" s="10"/>
      <c r="H174" s="10"/>
      <c r="I174" s="10"/>
      <c r="J174" s="10"/>
      <c r="K174" s="10"/>
      <c r="L174" s="10"/>
      <c r="M174" s="10"/>
      <c r="N174" s="94"/>
      <c r="O174" s="93"/>
      <c r="P174" s="67"/>
      <c r="Q174" s="67"/>
      <c r="R174" s="67"/>
      <c r="S174" s="2"/>
      <c r="T174" s="2"/>
      <c r="AA174" s="57"/>
      <c r="AC174" s="1"/>
    </row>
    <row r="175" spans="1:29" ht="12.75" customHeight="1" x14ac:dyDescent="0.2">
      <c r="A175" s="107"/>
      <c r="B175" s="79"/>
      <c r="C175" s="97" t="s">
        <v>508</v>
      </c>
      <c r="D175" s="96"/>
      <c r="E175" s="28" t="s">
        <v>507</v>
      </c>
      <c r="F175" s="10"/>
      <c r="G175" s="10"/>
      <c r="H175" s="10"/>
      <c r="I175" s="10"/>
      <c r="J175" s="10"/>
      <c r="K175" s="10"/>
      <c r="L175" s="10"/>
      <c r="M175" s="10"/>
      <c r="N175" s="94"/>
      <c r="O175" s="93"/>
      <c r="P175" s="67"/>
      <c r="Q175" s="67"/>
      <c r="R175" s="67"/>
      <c r="S175" s="2"/>
      <c r="T175" s="2"/>
      <c r="AA175" s="57"/>
      <c r="AC175" s="1"/>
    </row>
    <row r="176" spans="1:29" ht="12.75" customHeight="1" x14ac:dyDescent="0.2">
      <c r="A176" s="107"/>
      <c r="B176" s="79"/>
      <c r="C176" s="95" t="s">
        <v>506</v>
      </c>
      <c r="D176" s="233"/>
      <c r="E176" s="2" t="s">
        <v>505</v>
      </c>
      <c r="F176" s="209">
        <v>630</v>
      </c>
      <c r="G176" s="209">
        <v>88</v>
      </c>
      <c r="H176" s="209">
        <v>630</v>
      </c>
      <c r="I176" s="209">
        <v>84</v>
      </c>
      <c r="J176" s="209">
        <v>630</v>
      </c>
      <c r="K176" s="209">
        <v>83</v>
      </c>
      <c r="L176" s="209">
        <v>630</v>
      </c>
      <c r="M176" s="209">
        <v>78</v>
      </c>
      <c r="N176" s="209">
        <v>630</v>
      </c>
      <c r="O176" s="209">
        <v>76</v>
      </c>
      <c r="P176" s="67"/>
      <c r="Q176" s="67"/>
      <c r="R176" s="67"/>
      <c r="S176" s="2"/>
      <c r="T176" s="2"/>
      <c r="AA176" s="57"/>
      <c r="AC176" s="1"/>
    </row>
    <row r="177" spans="1:29" ht="12.75" customHeight="1" x14ac:dyDescent="0.2">
      <c r="A177" s="107"/>
      <c r="B177" s="79"/>
      <c r="C177" s="95" t="s">
        <v>504</v>
      </c>
      <c r="D177" s="233"/>
      <c r="E177" s="2" t="s">
        <v>503</v>
      </c>
      <c r="F177" s="209">
        <v>1409</v>
      </c>
      <c r="G177" s="209">
        <v>85</v>
      </c>
      <c r="H177" s="209">
        <v>1409</v>
      </c>
      <c r="I177" s="209">
        <v>85</v>
      </c>
      <c r="J177" s="209">
        <v>1408</v>
      </c>
      <c r="K177" s="209">
        <v>82</v>
      </c>
      <c r="L177" s="209">
        <v>1409</v>
      </c>
      <c r="M177" s="209">
        <v>76</v>
      </c>
      <c r="N177" s="209">
        <v>1408</v>
      </c>
      <c r="O177" s="209">
        <v>75</v>
      </c>
      <c r="P177" s="67"/>
      <c r="Q177" s="67"/>
      <c r="R177" s="67"/>
      <c r="S177" s="2"/>
      <c r="T177" s="2"/>
      <c r="AA177" s="57"/>
      <c r="AC177" s="1"/>
    </row>
    <row r="178" spans="1:29" ht="12.75" customHeight="1" x14ac:dyDescent="0.2">
      <c r="A178" s="107"/>
      <c r="B178" s="79"/>
      <c r="C178" s="95" t="s">
        <v>502</v>
      </c>
      <c r="D178" s="233"/>
      <c r="E178" s="2" t="s">
        <v>501</v>
      </c>
      <c r="F178" s="209">
        <v>1077</v>
      </c>
      <c r="G178" s="209">
        <v>92</v>
      </c>
      <c r="H178" s="209">
        <v>1077</v>
      </c>
      <c r="I178" s="209">
        <v>88</v>
      </c>
      <c r="J178" s="209">
        <v>1077</v>
      </c>
      <c r="K178" s="209">
        <v>87</v>
      </c>
      <c r="L178" s="209">
        <v>1077</v>
      </c>
      <c r="M178" s="209">
        <v>80</v>
      </c>
      <c r="N178" s="209">
        <v>1077</v>
      </c>
      <c r="O178" s="209">
        <v>81</v>
      </c>
      <c r="P178" s="67"/>
      <c r="Q178" s="67"/>
      <c r="R178" s="67"/>
      <c r="S178" s="2"/>
      <c r="T178" s="2"/>
      <c r="AA178" s="57"/>
      <c r="AC178" s="1"/>
    </row>
    <row r="179" spans="1:29" ht="12.75" customHeight="1" x14ac:dyDescent="0.2">
      <c r="A179" s="107"/>
      <c r="B179" s="79"/>
      <c r="C179" s="95" t="s">
        <v>500</v>
      </c>
      <c r="D179" s="233"/>
      <c r="E179" s="2" t="s">
        <v>499</v>
      </c>
      <c r="F179" s="209">
        <v>1227</v>
      </c>
      <c r="G179" s="209">
        <v>92</v>
      </c>
      <c r="H179" s="209">
        <v>1227</v>
      </c>
      <c r="I179" s="209">
        <v>88</v>
      </c>
      <c r="J179" s="209">
        <v>1227</v>
      </c>
      <c r="K179" s="209">
        <v>88</v>
      </c>
      <c r="L179" s="209">
        <v>1227</v>
      </c>
      <c r="M179" s="209">
        <v>81</v>
      </c>
      <c r="N179" s="209">
        <v>1227</v>
      </c>
      <c r="O179" s="209">
        <v>82</v>
      </c>
      <c r="P179" s="67"/>
      <c r="Q179" s="67"/>
      <c r="R179" s="67"/>
      <c r="S179" s="2"/>
      <c r="T179" s="2"/>
      <c r="AA179" s="57"/>
      <c r="AC179" s="1"/>
    </row>
    <row r="180" spans="1:29" ht="12.75" customHeight="1" x14ac:dyDescent="0.2">
      <c r="A180" s="107"/>
      <c r="B180" s="79"/>
      <c r="C180" s="95" t="s">
        <v>498</v>
      </c>
      <c r="D180" s="233"/>
      <c r="E180" s="2" t="s">
        <v>497</v>
      </c>
      <c r="F180" s="209">
        <v>1253</v>
      </c>
      <c r="G180" s="209">
        <v>92</v>
      </c>
      <c r="H180" s="209">
        <v>1253</v>
      </c>
      <c r="I180" s="209">
        <v>89</v>
      </c>
      <c r="J180" s="209">
        <v>1253</v>
      </c>
      <c r="K180" s="209">
        <v>89</v>
      </c>
      <c r="L180" s="209">
        <v>1253</v>
      </c>
      <c r="M180" s="209">
        <v>83</v>
      </c>
      <c r="N180" s="209">
        <v>1253</v>
      </c>
      <c r="O180" s="209">
        <v>83</v>
      </c>
      <c r="P180" s="67"/>
      <c r="Q180" s="67"/>
      <c r="R180" s="67"/>
      <c r="S180" s="2"/>
      <c r="T180" s="2"/>
      <c r="AA180" s="57"/>
      <c r="AC180" s="1"/>
    </row>
    <row r="181" spans="1:29" ht="12.75" customHeight="1" x14ac:dyDescent="0.2">
      <c r="A181" s="107"/>
      <c r="B181" s="79"/>
      <c r="C181" s="98"/>
      <c r="D181" s="233"/>
      <c r="E181" s="2"/>
      <c r="F181" s="10"/>
      <c r="G181" s="10"/>
      <c r="H181" s="10"/>
      <c r="I181" s="10"/>
      <c r="J181" s="10"/>
      <c r="K181" s="10"/>
      <c r="L181" s="10"/>
      <c r="M181" s="10"/>
      <c r="N181" s="94"/>
      <c r="O181" s="93"/>
      <c r="P181" s="67"/>
      <c r="Q181" s="67"/>
      <c r="R181" s="67"/>
      <c r="S181" s="2"/>
      <c r="T181" s="2"/>
      <c r="AA181" s="57"/>
      <c r="AC181" s="1"/>
    </row>
    <row r="182" spans="1:29" ht="12.75" customHeight="1" x14ac:dyDescent="0.2">
      <c r="A182" s="107"/>
      <c r="B182" s="79"/>
      <c r="C182" s="97" t="s">
        <v>496</v>
      </c>
      <c r="D182" s="96"/>
      <c r="E182" s="28" t="s">
        <v>495</v>
      </c>
      <c r="F182" s="10"/>
      <c r="G182" s="10"/>
      <c r="H182" s="10"/>
      <c r="I182" s="10"/>
      <c r="J182" s="10"/>
      <c r="K182" s="10"/>
      <c r="L182" s="10"/>
      <c r="M182" s="10"/>
      <c r="N182" s="94"/>
      <c r="O182" s="93"/>
      <c r="P182" s="67"/>
      <c r="Q182" s="67"/>
      <c r="R182" s="67"/>
      <c r="S182" s="2"/>
      <c r="T182" s="2"/>
      <c r="AA182" s="57"/>
      <c r="AC182" s="1"/>
    </row>
    <row r="183" spans="1:29" ht="12.75" customHeight="1" x14ac:dyDescent="0.2">
      <c r="A183" s="107"/>
      <c r="B183" s="79"/>
      <c r="C183" s="95" t="s">
        <v>494</v>
      </c>
      <c r="D183" s="233"/>
      <c r="E183" s="2" t="s">
        <v>493</v>
      </c>
      <c r="F183" s="209">
        <v>14476</v>
      </c>
      <c r="G183" s="209">
        <v>87</v>
      </c>
      <c r="H183" s="209">
        <v>14476</v>
      </c>
      <c r="I183" s="209">
        <v>86</v>
      </c>
      <c r="J183" s="209">
        <v>14476</v>
      </c>
      <c r="K183" s="209">
        <v>85</v>
      </c>
      <c r="L183" s="209">
        <v>14476</v>
      </c>
      <c r="M183" s="209">
        <v>81</v>
      </c>
      <c r="N183" s="209">
        <v>14476</v>
      </c>
      <c r="O183" s="209">
        <v>78</v>
      </c>
      <c r="P183" s="67"/>
      <c r="Q183" s="67"/>
      <c r="R183" s="67"/>
      <c r="S183" s="2"/>
      <c r="T183" s="2"/>
      <c r="AA183" s="57"/>
      <c r="AC183" s="1"/>
    </row>
    <row r="184" spans="1:29" ht="12.75" customHeight="1" x14ac:dyDescent="0.2">
      <c r="A184" s="107"/>
      <c r="B184" s="79"/>
      <c r="C184" s="95" t="s">
        <v>492</v>
      </c>
      <c r="D184" s="233"/>
      <c r="E184" s="2" t="s">
        <v>491</v>
      </c>
      <c r="F184" s="209">
        <v>3813</v>
      </c>
      <c r="G184" s="209">
        <v>87</v>
      </c>
      <c r="H184" s="209">
        <v>3813</v>
      </c>
      <c r="I184" s="209">
        <v>86</v>
      </c>
      <c r="J184" s="209">
        <v>3813</v>
      </c>
      <c r="K184" s="209">
        <v>85</v>
      </c>
      <c r="L184" s="209">
        <v>3813</v>
      </c>
      <c r="M184" s="209">
        <v>79</v>
      </c>
      <c r="N184" s="209">
        <v>3813</v>
      </c>
      <c r="O184" s="209">
        <v>78</v>
      </c>
      <c r="P184" s="67"/>
      <c r="Q184" s="67"/>
      <c r="R184" s="67"/>
      <c r="S184" s="2"/>
      <c r="T184" s="2"/>
      <c r="AA184" s="57"/>
      <c r="AC184" s="1"/>
    </row>
    <row r="185" spans="1:29" ht="12.75" customHeight="1" x14ac:dyDescent="0.2">
      <c r="A185" s="107"/>
      <c r="B185" s="79"/>
      <c r="C185" s="95" t="s">
        <v>490</v>
      </c>
      <c r="D185" s="233"/>
      <c r="E185" s="2" t="s">
        <v>489</v>
      </c>
      <c r="F185" s="209">
        <v>3454</v>
      </c>
      <c r="G185" s="209">
        <v>89</v>
      </c>
      <c r="H185" s="209">
        <v>3454</v>
      </c>
      <c r="I185" s="209">
        <v>87</v>
      </c>
      <c r="J185" s="209">
        <v>3454</v>
      </c>
      <c r="K185" s="209">
        <v>87</v>
      </c>
      <c r="L185" s="209">
        <v>3454</v>
      </c>
      <c r="M185" s="209">
        <v>79</v>
      </c>
      <c r="N185" s="209">
        <v>3454</v>
      </c>
      <c r="O185" s="209">
        <v>80</v>
      </c>
      <c r="P185" s="67"/>
      <c r="Q185" s="67"/>
      <c r="R185" s="67"/>
      <c r="S185" s="2"/>
      <c r="T185" s="2"/>
      <c r="AA185" s="57"/>
      <c r="AC185" s="1"/>
    </row>
    <row r="186" spans="1:29" ht="12.75" customHeight="1" x14ac:dyDescent="0.2">
      <c r="A186" s="107"/>
      <c r="B186" s="79"/>
      <c r="C186" s="95" t="s">
        <v>488</v>
      </c>
      <c r="D186" s="233"/>
      <c r="E186" s="2" t="s">
        <v>487</v>
      </c>
      <c r="F186" s="209">
        <v>3968</v>
      </c>
      <c r="G186" s="209">
        <v>88</v>
      </c>
      <c r="H186" s="209">
        <v>3968</v>
      </c>
      <c r="I186" s="209">
        <v>85</v>
      </c>
      <c r="J186" s="209">
        <v>3966</v>
      </c>
      <c r="K186" s="209">
        <v>88</v>
      </c>
      <c r="L186" s="209">
        <v>3968</v>
      </c>
      <c r="M186" s="209">
        <v>82</v>
      </c>
      <c r="N186" s="209">
        <v>3966</v>
      </c>
      <c r="O186" s="209">
        <v>79</v>
      </c>
      <c r="P186" s="67"/>
      <c r="Q186" s="67"/>
      <c r="R186" s="67"/>
      <c r="S186" s="2"/>
      <c r="T186" s="2"/>
      <c r="AA186" s="57"/>
      <c r="AC186" s="1"/>
    </row>
    <row r="187" spans="1:29" ht="12.75" customHeight="1" x14ac:dyDescent="0.2">
      <c r="A187" s="107"/>
      <c r="B187" s="79"/>
      <c r="C187" s="95" t="s">
        <v>486</v>
      </c>
      <c r="D187" s="233"/>
      <c r="E187" s="2" t="s">
        <v>485</v>
      </c>
      <c r="F187" s="209">
        <v>2332</v>
      </c>
      <c r="G187" s="209">
        <v>93</v>
      </c>
      <c r="H187" s="209">
        <v>2332</v>
      </c>
      <c r="I187" s="209">
        <v>90</v>
      </c>
      <c r="J187" s="209">
        <v>2332</v>
      </c>
      <c r="K187" s="209">
        <v>89</v>
      </c>
      <c r="L187" s="209">
        <v>2332</v>
      </c>
      <c r="M187" s="209">
        <v>84</v>
      </c>
      <c r="N187" s="209">
        <v>2332</v>
      </c>
      <c r="O187" s="209">
        <v>84</v>
      </c>
      <c r="P187" s="67"/>
      <c r="Q187" s="67"/>
      <c r="R187" s="67"/>
      <c r="S187" s="2"/>
      <c r="T187" s="2"/>
      <c r="AA187" s="57"/>
      <c r="AC187" s="1"/>
    </row>
    <row r="188" spans="1:29" ht="12.75" customHeight="1" x14ac:dyDescent="0.2">
      <c r="A188" s="107"/>
      <c r="B188" s="79"/>
      <c r="C188" s="95" t="s">
        <v>484</v>
      </c>
      <c r="D188" s="233"/>
      <c r="E188" s="2" t="s">
        <v>483</v>
      </c>
      <c r="F188" s="209">
        <v>3311</v>
      </c>
      <c r="G188" s="209">
        <v>87</v>
      </c>
      <c r="H188" s="209">
        <v>3310</v>
      </c>
      <c r="I188" s="209">
        <v>86</v>
      </c>
      <c r="J188" s="209">
        <v>3311</v>
      </c>
      <c r="K188" s="209">
        <v>84</v>
      </c>
      <c r="L188" s="209">
        <v>3311</v>
      </c>
      <c r="M188" s="209">
        <v>77</v>
      </c>
      <c r="N188" s="209">
        <v>3310</v>
      </c>
      <c r="O188" s="209">
        <v>76</v>
      </c>
      <c r="P188" s="67"/>
      <c r="Q188" s="67"/>
      <c r="R188" s="67"/>
      <c r="S188" s="2"/>
      <c r="T188" s="2"/>
      <c r="AA188" s="57"/>
      <c r="AC188" s="1"/>
    </row>
    <row r="189" spans="1:29" ht="12.75" customHeight="1" x14ac:dyDescent="0.2">
      <c r="A189" s="107"/>
      <c r="B189" s="79"/>
      <c r="C189" s="95" t="s">
        <v>482</v>
      </c>
      <c r="D189" s="233"/>
      <c r="E189" s="2" t="s">
        <v>481</v>
      </c>
      <c r="F189" s="209">
        <v>2889</v>
      </c>
      <c r="G189" s="209">
        <v>89</v>
      </c>
      <c r="H189" s="209">
        <v>2889</v>
      </c>
      <c r="I189" s="209">
        <v>86</v>
      </c>
      <c r="J189" s="209">
        <v>2889</v>
      </c>
      <c r="K189" s="209">
        <v>87</v>
      </c>
      <c r="L189" s="209">
        <v>2889</v>
      </c>
      <c r="M189" s="209">
        <v>81</v>
      </c>
      <c r="N189" s="209">
        <v>2889</v>
      </c>
      <c r="O189" s="209">
        <v>80</v>
      </c>
      <c r="P189" s="67"/>
      <c r="Q189" s="67"/>
      <c r="R189" s="67"/>
      <c r="S189" s="2"/>
      <c r="T189" s="2"/>
      <c r="AA189" s="57"/>
      <c r="AC189" s="1"/>
    </row>
    <row r="190" spans="1:29" ht="12.75" customHeight="1" x14ac:dyDescent="0.2">
      <c r="A190" s="107"/>
      <c r="B190" s="79"/>
      <c r="C190" s="95"/>
      <c r="D190" s="233"/>
      <c r="E190" s="2"/>
      <c r="F190" s="10"/>
      <c r="G190" s="10"/>
      <c r="H190" s="10"/>
      <c r="I190" s="10"/>
      <c r="J190" s="10"/>
      <c r="K190" s="10"/>
      <c r="L190" s="10"/>
      <c r="M190" s="10"/>
      <c r="N190" s="94"/>
      <c r="O190" s="93"/>
      <c r="P190" s="67"/>
      <c r="Q190" s="67"/>
      <c r="R190" s="67"/>
      <c r="S190" s="2"/>
      <c r="T190" s="2"/>
      <c r="AA190" s="57"/>
      <c r="AC190" s="1"/>
    </row>
    <row r="191" spans="1:29" ht="12.75" customHeight="1" x14ac:dyDescent="0.2">
      <c r="A191" s="107"/>
      <c r="B191" s="79"/>
      <c r="C191" s="97" t="s">
        <v>480</v>
      </c>
      <c r="D191" s="96"/>
      <c r="E191" s="28" t="s">
        <v>479</v>
      </c>
      <c r="F191" s="10"/>
      <c r="G191" s="10"/>
      <c r="H191" s="10"/>
      <c r="I191" s="10"/>
      <c r="J191" s="10"/>
      <c r="K191" s="10"/>
      <c r="L191" s="10"/>
      <c r="M191" s="10"/>
      <c r="N191" s="94"/>
      <c r="O191" s="93"/>
      <c r="P191" s="67"/>
      <c r="Q191" s="67"/>
      <c r="R191" s="67"/>
      <c r="S191" s="2"/>
      <c r="T191" s="2"/>
      <c r="AA191" s="57"/>
      <c r="AC191" s="1"/>
    </row>
    <row r="192" spans="1:29" ht="12.75" customHeight="1" x14ac:dyDescent="0.2">
      <c r="A192" s="107"/>
      <c r="B192" s="79"/>
      <c r="C192" s="95" t="s">
        <v>478</v>
      </c>
      <c r="D192" s="233"/>
      <c r="E192" s="2" t="s">
        <v>477</v>
      </c>
      <c r="F192" s="209">
        <v>1028</v>
      </c>
      <c r="G192" s="209">
        <v>93</v>
      </c>
      <c r="H192" s="209">
        <v>1028</v>
      </c>
      <c r="I192" s="209">
        <v>91</v>
      </c>
      <c r="J192" s="209">
        <v>1028</v>
      </c>
      <c r="K192" s="209">
        <v>89</v>
      </c>
      <c r="L192" s="209">
        <v>1027</v>
      </c>
      <c r="M192" s="209">
        <v>85</v>
      </c>
      <c r="N192" s="209">
        <v>1028</v>
      </c>
      <c r="O192" s="209">
        <v>85</v>
      </c>
      <c r="P192" s="67"/>
      <c r="Q192" s="67"/>
      <c r="R192" s="67"/>
      <c r="S192" s="2"/>
      <c r="T192" s="2"/>
      <c r="AA192" s="57"/>
      <c r="AC192" s="1"/>
    </row>
    <row r="193" spans="1:29" ht="12.75" customHeight="1" x14ac:dyDescent="0.2">
      <c r="A193" s="107"/>
      <c r="B193" s="79"/>
      <c r="C193" s="95" t="s">
        <v>476</v>
      </c>
      <c r="D193" s="233"/>
      <c r="E193" s="2" t="s">
        <v>475</v>
      </c>
      <c r="F193" s="209">
        <v>714</v>
      </c>
      <c r="G193" s="209">
        <v>91</v>
      </c>
      <c r="H193" s="209">
        <v>714</v>
      </c>
      <c r="I193" s="209">
        <v>85</v>
      </c>
      <c r="J193" s="209">
        <v>714</v>
      </c>
      <c r="K193" s="209">
        <v>88</v>
      </c>
      <c r="L193" s="209">
        <v>714</v>
      </c>
      <c r="M193" s="209">
        <v>80</v>
      </c>
      <c r="N193" s="209">
        <v>714</v>
      </c>
      <c r="O193" s="209">
        <v>80</v>
      </c>
      <c r="P193" s="67"/>
      <c r="Q193" s="67"/>
      <c r="R193" s="67"/>
      <c r="S193" s="2"/>
      <c r="T193" s="2"/>
      <c r="AA193" s="57"/>
      <c r="AC193" s="1"/>
    </row>
    <row r="194" spans="1:29" ht="12.75" customHeight="1" x14ac:dyDescent="0.2">
      <c r="A194" s="107"/>
      <c r="B194" s="79"/>
      <c r="C194" s="95" t="s">
        <v>474</v>
      </c>
      <c r="D194" s="233"/>
      <c r="E194" s="2" t="s">
        <v>473</v>
      </c>
      <c r="F194" s="209">
        <v>996</v>
      </c>
      <c r="G194" s="209">
        <v>85</v>
      </c>
      <c r="H194" s="209">
        <v>996</v>
      </c>
      <c r="I194" s="209">
        <v>86</v>
      </c>
      <c r="J194" s="209">
        <v>996</v>
      </c>
      <c r="K194" s="209">
        <v>80</v>
      </c>
      <c r="L194" s="209">
        <v>996</v>
      </c>
      <c r="M194" s="209">
        <v>73</v>
      </c>
      <c r="N194" s="209">
        <v>996</v>
      </c>
      <c r="O194" s="209">
        <v>73</v>
      </c>
      <c r="P194" s="67"/>
      <c r="Q194" s="67"/>
      <c r="R194" s="67"/>
      <c r="S194" s="2"/>
      <c r="T194" s="2"/>
      <c r="AA194" s="57"/>
      <c r="AC194" s="1"/>
    </row>
    <row r="195" spans="1:29" ht="12.75" customHeight="1" x14ac:dyDescent="0.2">
      <c r="A195" s="107"/>
      <c r="B195" s="79"/>
      <c r="C195" s="95" t="s">
        <v>472</v>
      </c>
      <c r="D195" s="233"/>
      <c r="E195" s="2" t="s">
        <v>471</v>
      </c>
      <c r="F195" s="209">
        <v>1044</v>
      </c>
      <c r="G195" s="209">
        <v>89</v>
      </c>
      <c r="H195" s="209">
        <v>1044</v>
      </c>
      <c r="I195" s="209">
        <v>83</v>
      </c>
      <c r="J195" s="209">
        <v>1044</v>
      </c>
      <c r="K195" s="209">
        <v>85</v>
      </c>
      <c r="L195" s="209">
        <v>1044</v>
      </c>
      <c r="M195" s="209">
        <v>77</v>
      </c>
      <c r="N195" s="209">
        <v>1044</v>
      </c>
      <c r="O195" s="209">
        <v>77</v>
      </c>
      <c r="P195" s="67"/>
      <c r="Q195" s="67"/>
      <c r="R195" s="67"/>
      <c r="S195" s="2"/>
      <c r="T195" s="2"/>
      <c r="AA195" s="57"/>
      <c r="AC195" s="1"/>
    </row>
    <row r="196" spans="1:29" ht="12.75" customHeight="1" x14ac:dyDescent="0.2">
      <c r="A196" s="107"/>
      <c r="B196" s="79"/>
      <c r="C196" s="95" t="s">
        <v>470</v>
      </c>
      <c r="D196" s="233"/>
      <c r="E196" s="2" t="s">
        <v>469</v>
      </c>
      <c r="F196" s="209">
        <v>1157</v>
      </c>
      <c r="G196" s="209">
        <v>87</v>
      </c>
      <c r="H196" s="209">
        <v>1157</v>
      </c>
      <c r="I196" s="209">
        <v>82</v>
      </c>
      <c r="J196" s="209">
        <v>1157</v>
      </c>
      <c r="K196" s="209">
        <v>81</v>
      </c>
      <c r="L196" s="209">
        <v>1157</v>
      </c>
      <c r="M196" s="209">
        <v>73</v>
      </c>
      <c r="N196" s="209">
        <v>1157</v>
      </c>
      <c r="O196" s="209">
        <v>73</v>
      </c>
      <c r="P196" s="67"/>
      <c r="Q196" s="67"/>
      <c r="R196" s="67"/>
      <c r="S196" s="2"/>
      <c r="T196" s="2"/>
      <c r="AA196" s="57"/>
      <c r="AC196" s="1"/>
    </row>
    <row r="197" spans="1:29" ht="12.75" customHeight="1" x14ac:dyDescent="0.2">
      <c r="A197" s="107"/>
      <c r="B197" s="79"/>
      <c r="C197" s="95" t="s">
        <v>468</v>
      </c>
      <c r="D197" s="233"/>
      <c r="E197" s="2" t="s">
        <v>467</v>
      </c>
      <c r="F197" s="209">
        <v>943</v>
      </c>
      <c r="G197" s="209">
        <v>88</v>
      </c>
      <c r="H197" s="209">
        <v>942</v>
      </c>
      <c r="I197" s="209">
        <v>84</v>
      </c>
      <c r="J197" s="209">
        <v>943</v>
      </c>
      <c r="K197" s="209">
        <v>82</v>
      </c>
      <c r="L197" s="209">
        <v>943</v>
      </c>
      <c r="M197" s="209">
        <v>75</v>
      </c>
      <c r="N197" s="209">
        <v>942</v>
      </c>
      <c r="O197" s="209">
        <v>75</v>
      </c>
      <c r="P197" s="67"/>
      <c r="Q197" s="67"/>
      <c r="R197" s="67"/>
      <c r="S197" s="2"/>
      <c r="T197" s="2"/>
      <c r="AA197" s="57"/>
      <c r="AC197" s="1"/>
    </row>
    <row r="198" spans="1:29" ht="12.75" customHeight="1" x14ac:dyDescent="0.2">
      <c r="A198" s="107"/>
      <c r="B198" s="79"/>
      <c r="C198" s="99"/>
      <c r="D198" s="233"/>
      <c r="E198" s="2"/>
      <c r="F198" s="10"/>
      <c r="G198" s="10"/>
      <c r="H198" s="10"/>
      <c r="I198" s="10"/>
      <c r="J198" s="10"/>
      <c r="K198" s="10"/>
      <c r="L198" s="10"/>
      <c r="M198" s="10"/>
      <c r="N198" s="94"/>
      <c r="O198" s="93"/>
      <c r="P198" s="67"/>
      <c r="Q198" s="67"/>
      <c r="R198" s="67"/>
      <c r="S198" s="2"/>
      <c r="T198" s="2"/>
      <c r="AA198" s="57"/>
      <c r="AC198" s="1"/>
    </row>
    <row r="199" spans="1:29" s="47" customFormat="1" ht="12.75" customHeight="1" x14ac:dyDescent="0.2">
      <c r="A199" s="106" t="s">
        <v>28</v>
      </c>
      <c r="B199" s="105" t="s">
        <v>27</v>
      </c>
      <c r="C199" s="28" t="s">
        <v>466</v>
      </c>
      <c r="D199" s="28"/>
      <c r="E199" s="28"/>
      <c r="F199" s="209">
        <v>63656</v>
      </c>
      <c r="G199" s="209">
        <v>89</v>
      </c>
      <c r="H199" s="209">
        <v>63652</v>
      </c>
      <c r="I199" s="209">
        <v>87</v>
      </c>
      <c r="J199" s="209">
        <v>63648</v>
      </c>
      <c r="K199" s="209">
        <v>86</v>
      </c>
      <c r="L199" s="209">
        <v>63655</v>
      </c>
      <c r="M199" s="209">
        <v>79</v>
      </c>
      <c r="N199" s="209">
        <v>63644</v>
      </c>
      <c r="O199" s="209">
        <v>79</v>
      </c>
      <c r="P199" s="101"/>
      <c r="Q199" s="101"/>
      <c r="R199" s="101"/>
      <c r="S199" s="28"/>
      <c r="T199" s="28"/>
      <c r="AA199" s="100"/>
    </row>
    <row r="200" spans="1:29" ht="12.75" customHeight="1" x14ac:dyDescent="0.2">
      <c r="A200" s="107"/>
      <c r="B200" s="79"/>
      <c r="C200" s="99"/>
      <c r="D200" s="96"/>
      <c r="E200" s="28"/>
      <c r="F200" s="10"/>
      <c r="G200" s="10"/>
      <c r="H200" s="10"/>
      <c r="I200" s="10"/>
      <c r="J200" s="10"/>
      <c r="K200" s="10"/>
      <c r="L200" s="10"/>
      <c r="M200" s="10"/>
      <c r="N200" s="94"/>
      <c r="O200" s="93"/>
      <c r="P200" s="67"/>
      <c r="Q200" s="67"/>
      <c r="R200" s="67"/>
      <c r="S200" s="2"/>
      <c r="T200" s="2"/>
      <c r="AA200" s="57"/>
      <c r="AC200" s="1"/>
    </row>
    <row r="201" spans="1:29" ht="12.75" customHeight="1" x14ac:dyDescent="0.2">
      <c r="A201" s="107"/>
      <c r="B201" s="79"/>
      <c r="C201" s="97" t="s">
        <v>465</v>
      </c>
      <c r="D201" s="96"/>
      <c r="E201" s="28" t="s">
        <v>840</v>
      </c>
      <c r="F201" s="209">
        <v>1825</v>
      </c>
      <c r="G201" s="209">
        <v>84</v>
      </c>
      <c r="H201" s="209">
        <v>1825</v>
      </c>
      <c r="I201" s="209">
        <v>88</v>
      </c>
      <c r="J201" s="209">
        <v>1825</v>
      </c>
      <c r="K201" s="209">
        <v>81</v>
      </c>
      <c r="L201" s="209">
        <v>1825</v>
      </c>
      <c r="M201" s="209">
        <v>75</v>
      </c>
      <c r="N201" s="209">
        <v>1825</v>
      </c>
      <c r="O201" s="209">
        <v>74</v>
      </c>
      <c r="P201" s="67"/>
      <c r="Q201" s="67"/>
      <c r="R201" s="67"/>
      <c r="S201" s="2"/>
      <c r="T201" s="2"/>
      <c r="AA201" s="57"/>
      <c r="AC201" s="1"/>
    </row>
    <row r="202" spans="1:29" ht="12.75" customHeight="1" x14ac:dyDescent="0.2">
      <c r="A202" s="107"/>
      <c r="B202" s="79"/>
      <c r="C202" s="97" t="s">
        <v>464</v>
      </c>
      <c r="D202" s="96"/>
      <c r="E202" s="28" t="s">
        <v>841</v>
      </c>
      <c r="F202" s="209">
        <v>2846</v>
      </c>
      <c r="G202" s="209">
        <v>89</v>
      </c>
      <c r="H202" s="209">
        <v>2846</v>
      </c>
      <c r="I202" s="209">
        <v>88</v>
      </c>
      <c r="J202" s="209">
        <v>2846</v>
      </c>
      <c r="K202" s="209">
        <v>84</v>
      </c>
      <c r="L202" s="209">
        <v>2846</v>
      </c>
      <c r="M202" s="209">
        <v>77</v>
      </c>
      <c r="N202" s="209">
        <v>2846</v>
      </c>
      <c r="O202" s="209">
        <v>77</v>
      </c>
      <c r="P202" s="67"/>
      <c r="Q202" s="67"/>
      <c r="R202" s="67"/>
      <c r="S202" s="2"/>
      <c r="T202" s="2"/>
      <c r="AA202" s="57"/>
      <c r="AC202" s="1"/>
    </row>
    <row r="203" spans="1:29" ht="12.75" customHeight="1" x14ac:dyDescent="0.2">
      <c r="A203" s="107"/>
      <c r="B203" s="79"/>
      <c r="C203" s="97" t="s">
        <v>463</v>
      </c>
      <c r="D203" s="96"/>
      <c r="E203" s="28" t="s">
        <v>462</v>
      </c>
      <c r="F203" s="209">
        <v>2908</v>
      </c>
      <c r="G203" s="209">
        <v>86</v>
      </c>
      <c r="H203" s="209">
        <v>2907</v>
      </c>
      <c r="I203" s="209">
        <v>84</v>
      </c>
      <c r="J203" s="209">
        <v>2908</v>
      </c>
      <c r="K203" s="209">
        <v>83</v>
      </c>
      <c r="L203" s="209">
        <v>2908</v>
      </c>
      <c r="M203" s="209">
        <v>78</v>
      </c>
      <c r="N203" s="209">
        <v>2907</v>
      </c>
      <c r="O203" s="209">
        <v>75</v>
      </c>
      <c r="P203" s="67"/>
      <c r="Q203" s="67"/>
      <c r="R203" s="67"/>
      <c r="S203" s="2"/>
      <c r="T203" s="2"/>
      <c r="AA203" s="57"/>
      <c r="AC203" s="1"/>
    </row>
    <row r="204" spans="1:29" ht="12.75" customHeight="1" x14ac:dyDescent="0.2">
      <c r="A204" s="107"/>
      <c r="B204" s="79"/>
      <c r="C204" s="97" t="s">
        <v>461</v>
      </c>
      <c r="D204" s="96"/>
      <c r="E204" s="28" t="s">
        <v>460</v>
      </c>
      <c r="F204" s="209">
        <v>2387</v>
      </c>
      <c r="G204" s="209">
        <v>85</v>
      </c>
      <c r="H204" s="209">
        <v>2385</v>
      </c>
      <c r="I204" s="209">
        <v>85</v>
      </c>
      <c r="J204" s="209">
        <v>2386</v>
      </c>
      <c r="K204" s="209">
        <v>84</v>
      </c>
      <c r="L204" s="209">
        <v>2387</v>
      </c>
      <c r="M204" s="209">
        <v>76</v>
      </c>
      <c r="N204" s="209">
        <v>2384</v>
      </c>
      <c r="O204" s="209">
        <v>76</v>
      </c>
      <c r="P204" s="67"/>
      <c r="Q204" s="67"/>
      <c r="R204" s="67"/>
      <c r="S204" s="2"/>
      <c r="T204" s="2"/>
      <c r="AA204" s="57"/>
      <c r="AC204" s="1"/>
    </row>
    <row r="205" spans="1:29" ht="12.75" customHeight="1" x14ac:dyDescent="0.2">
      <c r="A205" s="107"/>
      <c r="B205" s="79"/>
      <c r="C205" s="97" t="s">
        <v>459</v>
      </c>
      <c r="D205" s="96"/>
      <c r="E205" s="28" t="s">
        <v>458</v>
      </c>
      <c r="F205" s="209">
        <v>1901</v>
      </c>
      <c r="G205" s="209">
        <v>89</v>
      </c>
      <c r="H205" s="209">
        <v>1900</v>
      </c>
      <c r="I205" s="209">
        <v>87</v>
      </c>
      <c r="J205" s="209">
        <v>1901</v>
      </c>
      <c r="K205" s="209">
        <v>86</v>
      </c>
      <c r="L205" s="209">
        <v>1901</v>
      </c>
      <c r="M205" s="209">
        <v>81</v>
      </c>
      <c r="N205" s="209">
        <v>1900</v>
      </c>
      <c r="O205" s="209">
        <v>79</v>
      </c>
      <c r="P205" s="67"/>
      <c r="Q205" s="67"/>
      <c r="R205" s="67"/>
      <c r="S205" s="2"/>
      <c r="T205" s="2"/>
      <c r="AA205" s="57"/>
      <c r="AC205" s="1"/>
    </row>
    <row r="206" spans="1:29" ht="12.75" customHeight="1" x14ac:dyDescent="0.2">
      <c r="A206" s="107"/>
      <c r="B206" s="79"/>
      <c r="C206" s="97" t="s">
        <v>457</v>
      </c>
      <c r="D206" s="96"/>
      <c r="E206" s="28" t="s">
        <v>456</v>
      </c>
      <c r="F206" s="209">
        <v>2121</v>
      </c>
      <c r="G206" s="209">
        <v>89</v>
      </c>
      <c r="H206" s="209">
        <v>2121</v>
      </c>
      <c r="I206" s="209">
        <v>87</v>
      </c>
      <c r="J206" s="209">
        <v>2121</v>
      </c>
      <c r="K206" s="209">
        <v>86</v>
      </c>
      <c r="L206" s="209">
        <v>2121</v>
      </c>
      <c r="M206" s="209">
        <v>79</v>
      </c>
      <c r="N206" s="209">
        <v>2121</v>
      </c>
      <c r="O206" s="209">
        <v>79</v>
      </c>
      <c r="P206" s="67"/>
      <c r="Q206" s="67"/>
      <c r="R206" s="67"/>
      <c r="S206" s="2"/>
      <c r="T206" s="2"/>
      <c r="AA206" s="57"/>
      <c r="AC206" s="1"/>
    </row>
    <row r="207" spans="1:29" ht="12.75" customHeight="1" x14ac:dyDescent="0.2">
      <c r="A207" s="107"/>
      <c r="B207" s="79"/>
      <c r="C207" s="98"/>
      <c r="D207" s="233"/>
      <c r="E207" s="2"/>
      <c r="F207" s="10"/>
      <c r="G207" s="10"/>
      <c r="H207" s="10"/>
      <c r="I207" s="10"/>
      <c r="J207" s="10"/>
      <c r="K207" s="10"/>
      <c r="L207" s="10"/>
      <c r="M207" s="10"/>
      <c r="N207" s="94"/>
      <c r="O207" s="93"/>
      <c r="P207" s="67"/>
      <c r="Q207" s="67"/>
      <c r="R207" s="67"/>
      <c r="S207" s="2"/>
      <c r="T207" s="2"/>
      <c r="AA207" s="57"/>
      <c r="AC207" s="1"/>
    </row>
    <row r="208" spans="1:29" ht="12.75" customHeight="1" x14ac:dyDescent="0.2">
      <c r="A208" s="107"/>
      <c r="B208" s="79"/>
      <c r="C208" s="97" t="s">
        <v>455</v>
      </c>
      <c r="D208" s="96"/>
      <c r="E208" s="28" t="s">
        <v>454</v>
      </c>
      <c r="F208" s="10"/>
      <c r="G208" s="10"/>
      <c r="H208" s="10"/>
      <c r="I208" s="10"/>
      <c r="J208" s="10"/>
      <c r="K208" s="10"/>
      <c r="L208" s="10"/>
      <c r="M208" s="10"/>
      <c r="N208" s="94"/>
      <c r="O208" s="93"/>
      <c r="P208" s="67"/>
      <c r="Q208" s="67"/>
      <c r="R208" s="67"/>
      <c r="S208" s="2"/>
      <c r="T208" s="2"/>
      <c r="AA208" s="57"/>
      <c r="AC208" s="1"/>
    </row>
    <row r="209" spans="1:29" ht="12.75" customHeight="1" x14ac:dyDescent="0.2">
      <c r="A209" s="107"/>
      <c r="B209" s="79"/>
      <c r="C209" s="95" t="s">
        <v>453</v>
      </c>
      <c r="D209" s="233"/>
      <c r="E209" s="2" t="s">
        <v>452</v>
      </c>
      <c r="F209" s="209">
        <v>876</v>
      </c>
      <c r="G209" s="209">
        <v>89</v>
      </c>
      <c r="H209" s="209">
        <v>876</v>
      </c>
      <c r="I209" s="209">
        <v>84</v>
      </c>
      <c r="J209" s="209">
        <v>876</v>
      </c>
      <c r="K209" s="209">
        <v>87</v>
      </c>
      <c r="L209" s="209">
        <v>876</v>
      </c>
      <c r="M209" s="209">
        <v>80</v>
      </c>
      <c r="N209" s="209">
        <v>876</v>
      </c>
      <c r="O209" s="209">
        <v>79</v>
      </c>
      <c r="P209" s="67"/>
      <c r="Q209" s="67"/>
      <c r="R209" s="67"/>
      <c r="S209" s="2"/>
      <c r="T209" s="2"/>
      <c r="AA209" s="57"/>
      <c r="AC209" s="1"/>
    </row>
    <row r="210" spans="1:29" ht="12.75" customHeight="1" x14ac:dyDescent="0.2">
      <c r="A210" s="107"/>
      <c r="B210" s="79"/>
      <c r="C210" s="95" t="s">
        <v>451</v>
      </c>
      <c r="D210" s="233"/>
      <c r="E210" s="2" t="s">
        <v>450</v>
      </c>
      <c r="F210" s="209">
        <v>907</v>
      </c>
      <c r="G210" s="209">
        <v>89</v>
      </c>
      <c r="H210" s="209">
        <v>907</v>
      </c>
      <c r="I210" s="209">
        <v>87</v>
      </c>
      <c r="J210" s="209">
        <v>907</v>
      </c>
      <c r="K210" s="209">
        <v>86</v>
      </c>
      <c r="L210" s="209">
        <v>907</v>
      </c>
      <c r="M210" s="209">
        <v>78</v>
      </c>
      <c r="N210" s="209">
        <v>907</v>
      </c>
      <c r="O210" s="209">
        <v>80</v>
      </c>
      <c r="P210" s="67"/>
      <c r="Q210" s="67"/>
      <c r="R210" s="67"/>
      <c r="S210" s="2"/>
      <c r="T210" s="2"/>
      <c r="AA210" s="57"/>
      <c r="AC210" s="1"/>
    </row>
    <row r="211" spans="1:29" ht="12.75" customHeight="1" x14ac:dyDescent="0.2">
      <c r="A211" s="107"/>
      <c r="B211" s="79"/>
      <c r="C211" s="95" t="s">
        <v>449</v>
      </c>
      <c r="D211" s="233"/>
      <c r="E211" s="2" t="s">
        <v>448</v>
      </c>
      <c r="F211" s="209">
        <v>973</v>
      </c>
      <c r="G211" s="209">
        <v>84</v>
      </c>
      <c r="H211" s="209">
        <v>973</v>
      </c>
      <c r="I211" s="209">
        <v>82</v>
      </c>
      <c r="J211" s="209">
        <v>973</v>
      </c>
      <c r="K211" s="209">
        <v>83</v>
      </c>
      <c r="L211" s="209">
        <v>973</v>
      </c>
      <c r="M211" s="209">
        <v>69</v>
      </c>
      <c r="N211" s="209">
        <v>973</v>
      </c>
      <c r="O211" s="209">
        <v>73</v>
      </c>
      <c r="P211" s="67"/>
      <c r="Q211" s="67"/>
      <c r="R211" s="67"/>
      <c r="S211" s="2"/>
      <c r="T211" s="2"/>
      <c r="AA211" s="57"/>
      <c r="AC211" s="1"/>
    </row>
    <row r="212" spans="1:29" ht="12.75" customHeight="1" x14ac:dyDescent="0.2">
      <c r="A212" s="107"/>
      <c r="B212" s="79"/>
      <c r="C212" s="95" t="s">
        <v>447</v>
      </c>
      <c r="D212" s="233"/>
      <c r="E212" s="2" t="s">
        <v>446</v>
      </c>
      <c r="F212" s="209">
        <v>1777</v>
      </c>
      <c r="G212" s="209">
        <v>87</v>
      </c>
      <c r="H212" s="209">
        <v>1777</v>
      </c>
      <c r="I212" s="209">
        <v>86</v>
      </c>
      <c r="J212" s="209">
        <v>1776</v>
      </c>
      <c r="K212" s="209">
        <v>84</v>
      </c>
      <c r="L212" s="209">
        <v>1777</v>
      </c>
      <c r="M212" s="209">
        <v>74</v>
      </c>
      <c r="N212" s="209">
        <v>1776</v>
      </c>
      <c r="O212" s="209">
        <v>77</v>
      </c>
      <c r="P212" s="67"/>
      <c r="Q212" s="67"/>
      <c r="R212" s="67"/>
      <c r="S212" s="2"/>
      <c r="T212" s="2"/>
      <c r="AA212" s="57"/>
      <c r="AC212" s="1"/>
    </row>
    <row r="213" spans="1:29" ht="12.75" customHeight="1" x14ac:dyDescent="0.2">
      <c r="A213" s="107"/>
      <c r="B213" s="79"/>
      <c r="C213" s="95" t="s">
        <v>445</v>
      </c>
      <c r="D213" s="233"/>
      <c r="E213" s="2" t="s">
        <v>444</v>
      </c>
      <c r="F213" s="209">
        <v>1572</v>
      </c>
      <c r="G213" s="209">
        <v>92</v>
      </c>
      <c r="H213" s="209">
        <v>1572</v>
      </c>
      <c r="I213" s="209">
        <v>88</v>
      </c>
      <c r="J213" s="209">
        <v>1571</v>
      </c>
      <c r="K213" s="209">
        <v>88</v>
      </c>
      <c r="L213" s="209">
        <v>1571</v>
      </c>
      <c r="M213" s="209">
        <v>83</v>
      </c>
      <c r="N213" s="209">
        <v>1571</v>
      </c>
      <c r="O213" s="209">
        <v>82</v>
      </c>
      <c r="P213" s="67"/>
      <c r="Q213" s="67"/>
      <c r="R213" s="67"/>
      <c r="S213" s="2"/>
      <c r="T213" s="2"/>
      <c r="AA213" s="57"/>
      <c r="AC213" s="1"/>
    </row>
    <row r="214" spans="1:29" ht="12.75" customHeight="1" x14ac:dyDescent="0.2">
      <c r="A214" s="107"/>
      <c r="B214" s="79"/>
      <c r="C214" s="98"/>
      <c r="D214" s="233"/>
      <c r="E214" s="2"/>
      <c r="F214" s="10"/>
      <c r="G214" s="10"/>
      <c r="H214" s="10"/>
      <c r="I214" s="10"/>
      <c r="J214" s="10"/>
      <c r="K214" s="10"/>
      <c r="L214" s="10"/>
      <c r="M214" s="10"/>
      <c r="N214" s="94"/>
      <c r="O214" s="93"/>
      <c r="P214" s="67"/>
      <c r="Q214" s="67"/>
      <c r="R214" s="67"/>
      <c r="S214" s="2"/>
      <c r="T214" s="2"/>
      <c r="AA214" s="57"/>
      <c r="AC214" s="1"/>
    </row>
    <row r="215" spans="1:29" ht="12.75" customHeight="1" x14ac:dyDescent="0.2">
      <c r="A215" s="107"/>
      <c r="B215" s="79"/>
      <c r="C215" s="97" t="s">
        <v>443</v>
      </c>
      <c r="D215" s="96"/>
      <c r="E215" s="28" t="s">
        <v>442</v>
      </c>
      <c r="F215" s="10"/>
      <c r="G215" s="10"/>
      <c r="H215" s="10"/>
      <c r="I215" s="10"/>
      <c r="J215" s="10"/>
      <c r="K215" s="10"/>
      <c r="L215" s="10"/>
      <c r="M215" s="10"/>
      <c r="N215" s="94"/>
      <c r="O215" s="93"/>
      <c r="P215" s="67"/>
      <c r="Q215" s="67"/>
      <c r="R215" s="67"/>
      <c r="S215" s="2"/>
      <c r="T215" s="2"/>
      <c r="AA215" s="57"/>
      <c r="AC215" s="1"/>
    </row>
    <row r="216" spans="1:29" ht="12.75" customHeight="1" x14ac:dyDescent="0.2">
      <c r="A216" s="107"/>
      <c r="B216" s="79"/>
      <c r="C216" s="95" t="s">
        <v>441</v>
      </c>
      <c r="D216" s="233"/>
      <c r="E216" s="2" t="s">
        <v>440</v>
      </c>
      <c r="F216" s="209">
        <v>2153</v>
      </c>
      <c r="G216" s="209">
        <v>88</v>
      </c>
      <c r="H216" s="209">
        <v>2153</v>
      </c>
      <c r="I216" s="209">
        <v>86</v>
      </c>
      <c r="J216" s="209">
        <v>2153</v>
      </c>
      <c r="K216" s="209">
        <v>87</v>
      </c>
      <c r="L216" s="209">
        <v>2153</v>
      </c>
      <c r="M216" s="209">
        <v>79</v>
      </c>
      <c r="N216" s="209">
        <v>2153</v>
      </c>
      <c r="O216" s="209">
        <v>79</v>
      </c>
      <c r="P216" s="67"/>
      <c r="Q216" s="67"/>
      <c r="R216" s="67"/>
      <c r="S216" s="2"/>
      <c r="T216" s="2"/>
      <c r="AA216" s="57"/>
      <c r="AC216" s="1"/>
    </row>
    <row r="217" spans="1:29" ht="12.75" customHeight="1" x14ac:dyDescent="0.2">
      <c r="A217" s="107"/>
      <c r="B217" s="79"/>
      <c r="C217" s="95" t="s">
        <v>439</v>
      </c>
      <c r="D217" s="233"/>
      <c r="E217" s="2" t="s">
        <v>438</v>
      </c>
      <c r="F217" s="209">
        <v>1625</v>
      </c>
      <c r="G217" s="209">
        <v>91</v>
      </c>
      <c r="H217" s="209">
        <v>1625</v>
      </c>
      <c r="I217" s="209">
        <v>88</v>
      </c>
      <c r="J217" s="209">
        <v>1625</v>
      </c>
      <c r="K217" s="209">
        <v>87</v>
      </c>
      <c r="L217" s="209">
        <v>1625</v>
      </c>
      <c r="M217" s="209">
        <v>80</v>
      </c>
      <c r="N217" s="209">
        <v>1625</v>
      </c>
      <c r="O217" s="209">
        <v>82</v>
      </c>
      <c r="P217" s="67"/>
      <c r="Q217" s="67"/>
      <c r="R217" s="67"/>
      <c r="S217" s="2"/>
      <c r="T217" s="2"/>
      <c r="AA217" s="57"/>
      <c r="AC217" s="1"/>
    </row>
    <row r="218" spans="1:29" ht="12.75" customHeight="1" x14ac:dyDescent="0.2">
      <c r="A218" s="107"/>
      <c r="B218" s="79"/>
      <c r="C218" s="95" t="s">
        <v>437</v>
      </c>
      <c r="D218" s="233"/>
      <c r="E218" s="2" t="s">
        <v>436</v>
      </c>
      <c r="F218" s="209">
        <v>772</v>
      </c>
      <c r="G218" s="209">
        <v>93</v>
      </c>
      <c r="H218" s="209">
        <v>772</v>
      </c>
      <c r="I218" s="209">
        <v>93</v>
      </c>
      <c r="J218" s="209">
        <v>772</v>
      </c>
      <c r="K218" s="209">
        <v>90</v>
      </c>
      <c r="L218" s="209">
        <v>772</v>
      </c>
      <c r="M218" s="209">
        <v>85</v>
      </c>
      <c r="N218" s="209">
        <v>772</v>
      </c>
      <c r="O218" s="209">
        <v>87</v>
      </c>
      <c r="P218" s="67"/>
      <c r="Q218" s="67"/>
      <c r="R218" s="67"/>
      <c r="S218" s="2"/>
      <c r="T218" s="2"/>
      <c r="AA218" s="57"/>
      <c r="AC218" s="1"/>
    </row>
    <row r="219" spans="1:29" ht="12.75" customHeight="1" x14ac:dyDescent="0.2">
      <c r="A219" s="107"/>
      <c r="B219" s="79"/>
      <c r="C219" s="95" t="s">
        <v>435</v>
      </c>
      <c r="D219" s="233"/>
      <c r="E219" s="2" t="s">
        <v>434</v>
      </c>
      <c r="F219" s="209">
        <v>928</v>
      </c>
      <c r="G219" s="209">
        <v>92</v>
      </c>
      <c r="H219" s="209">
        <v>928</v>
      </c>
      <c r="I219" s="209">
        <v>88</v>
      </c>
      <c r="J219" s="209">
        <v>928</v>
      </c>
      <c r="K219" s="209">
        <v>90</v>
      </c>
      <c r="L219" s="209">
        <v>928</v>
      </c>
      <c r="M219" s="209">
        <v>83</v>
      </c>
      <c r="N219" s="209">
        <v>928</v>
      </c>
      <c r="O219" s="209">
        <v>83</v>
      </c>
      <c r="P219" s="67"/>
      <c r="Q219" s="67"/>
      <c r="R219" s="67"/>
      <c r="S219" s="2"/>
      <c r="T219" s="2"/>
      <c r="AA219" s="57"/>
      <c r="AC219" s="1"/>
    </row>
    <row r="220" spans="1:29" ht="12.75" customHeight="1" x14ac:dyDescent="0.2">
      <c r="A220" s="107"/>
      <c r="B220" s="79"/>
      <c r="C220" s="95" t="s">
        <v>433</v>
      </c>
      <c r="D220" s="233"/>
      <c r="E220" s="2" t="s">
        <v>432</v>
      </c>
      <c r="F220" s="209">
        <v>1801</v>
      </c>
      <c r="G220" s="209">
        <v>93</v>
      </c>
      <c r="H220" s="209">
        <v>1801</v>
      </c>
      <c r="I220" s="209">
        <v>89</v>
      </c>
      <c r="J220" s="209">
        <v>1801</v>
      </c>
      <c r="K220" s="209">
        <v>89</v>
      </c>
      <c r="L220" s="209">
        <v>1801</v>
      </c>
      <c r="M220" s="209">
        <v>85</v>
      </c>
      <c r="N220" s="209">
        <v>1801</v>
      </c>
      <c r="O220" s="209">
        <v>84</v>
      </c>
      <c r="P220" s="67"/>
      <c r="Q220" s="67"/>
      <c r="R220" s="67"/>
      <c r="S220" s="2"/>
      <c r="T220" s="2"/>
      <c r="AA220" s="57"/>
      <c r="AC220" s="1"/>
    </row>
    <row r="221" spans="1:29" ht="12.75" customHeight="1" x14ac:dyDescent="0.2">
      <c r="A221" s="107"/>
      <c r="B221" s="79"/>
      <c r="C221" s="95" t="s">
        <v>431</v>
      </c>
      <c r="D221" s="233"/>
      <c r="E221" s="2" t="s">
        <v>430</v>
      </c>
      <c r="F221" s="209">
        <v>1904</v>
      </c>
      <c r="G221" s="209">
        <v>90</v>
      </c>
      <c r="H221" s="209">
        <v>1904</v>
      </c>
      <c r="I221" s="209">
        <v>87</v>
      </c>
      <c r="J221" s="209">
        <v>1904</v>
      </c>
      <c r="K221" s="209">
        <v>88</v>
      </c>
      <c r="L221" s="209">
        <v>1904</v>
      </c>
      <c r="M221" s="209">
        <v>82</v>
      </c>
      <c r="N221" s="209">
        <v>1904</v>
      </c>
      <c r="O221" s="209">
        <v>80</v>
      </c>
      <c r="P221" s="67"/>
      <c r="Q221" s="67"/>
      <c r="R221" s="67"/>
      <c r="S221" s="2"/>
      <c r="T221" s="2"/>
      <c r="AA221" s="57"/>
      <c r="AC221" s="1"/>
    </row>
    <row r="222" spans="1:29" ht="12.75" customHeight="1" x14ac:dyDescent="0.2">
      <c r="A222" s="107"/>
      <c r="B222" s="79"/>
      <c r="C222" s="95" t="s">
        <v>429</v>
      </c>
      <c r="D222" s="233"/>
      <c r="E222" s="2" t="s">
        <v>428</v>
      </c>
      <c r="F222" s="209">
        <v>1247</v>
      </c>
      <c r="G222" s="209">
        <v>89</v>
      </c>
      <c r="H222" s="209">
        <v>1247</v>
      </c>
      <c r="I222" s="209">
        <v>87</v>
      </c>
      <c r="J222" s="209">
        <v>1247</v>
      </c>
      <c r="K222" s="209">
        <v>88</v>
      </c>
      <c r="L222" s="209">
        <v>1247</v>
      </c>
      <c r="M222" s="209">
        <v>79</v>
      </c>
      <c r="N222" s="209">
        <v>1247</v>
      </c>
      <c r="O222" s="209">
        <v>80</v>
      </c>
      <c r="P222" s="67"/>
      <c r="Q222" s="67"/>
      <c r="R222" s="67"/>
      <c r="S222" s="2"/>
      <c r="T222" s="2"/>
      <c r="AA222" s="57"/>
      <c r="AC222" s="1"/>
    </row>
    <row r="223" spans="1:29" ht="12.75" customHeight="1" x14ac:dyDescent="0.2">
      <c r="A223" s="107"/>
      <c r="B223" s="79"/>
      <c r="C223" s="95" t="s">
        <v>427</v>
      </c>
      <c r="D223" s="233"/>
      <c r="E223" s="2" t="s">
        <v>426</v>
      </c>
      <c r="F223" s="209">
        <v>1047</v>
      </c>
      <c r="G223" s="209">
        <v>89</v>
      </c>
      <c r="H223" s="209">
        <v>1047</v>
      </c>
      <c r="I223" s="209">
        <v>83</v>
      </c>
      <c r="J223" s="209">
        <v>1047</v>
      </c>
      <c r="K223" s="209">
        <v>86</v>
      </c>
      <c r="L223" s="209">
        <v>1047</v>
      </c>
      <c r="M223" s="209">
        <v>78</v>
      </c>
      <c r="N223" s="209">
        <v>1047</v>
      </c>
      <c r="O223" s="209">
        <v>77</v>
      </c>
      <c r="P223" s="67"/>
      <c r="Q223" s="67"/>
      <c r="R223" s="67"/>
      <c r="S223" s="2"/>
      <c r="T223" s="2"/>
      <c r="AA223" s="57"/>
      <c r="AC223" s="1"/>
    </row>
    <row r="224" spans="1:29" ht="12.75" customHeight="1" x14ac:dyDescent="0.2">
      <c r="A224" s="107"/>
      <c r="B224" s="79"/>
      <c r="C224" s="95" t="s">
        <v>425</v>
      </c>
      <c r="D224" s="233"/>
      <c r="E224" s="2" t="s">
        <v>424</v>
      </c>
      <c r="F224" s="209">
        <v>582</v>
      </c>
      <c r="G224" s="209">
        <v>89</v>
      </c>
      <c r="H224" s="209">
        <v>582</v>
      </c>
      <c r="I224" s="209">
        <v>86</v>
      </c>
      <c r="J224" s="209">
        <v>582</v>
      </c>
      <c r="K224" s="209">
        <v>87</v>
      </c>
      <c r="L224" s="209">
        <v>582</v>
      </c>
      <c r="M224" s="209">
        <v>80</v>
      </c>
      <c r="N224" s="209">
        <v>582</v>
      </c>
      <c r="O224" s="209">
        <v>80</v>
      </c>
      <c r="P224" s="67"/>
      <c r="Q224" s="67"/>
      <c r="R224" s="67"/>
      <c r="S224" s="2"/>
      <c r="T224" s="2"/>
      <c r="AA224" s="57"/>
      <c r="AC224" s="1"/>
    </row>
    <row r="225" spans="1:29" ht="12.75" customHeight="1" x14ac:dyDescent="0.2">
      <c r="A225" s="107"/>
      <c r="B225" s="79"/>
      <c r="C225" s="95" t="s">
        <v>423</v>
      </c>
      <c r="D225" s="233"/>
      <c r="E225" s="2" t="s">
        <v>422</v>
      </c>
      <c r="F225" s="209">
        <v>925</v>
      </c>
      <c r="G225" s="209">
        <v>93</v>
      </c>
      <c r="H225" s="209">
        <v>925</v>
      </c>
      <c r="I225" s="209">
        <v>90</v>
      </c>
      <c r="J225" s="209">
        <v>925</v>
      </c>
      <c r="K225" s="209">
        <v>90</v>
      </c>
      <c r="L225" s="209">
        <v>925</v>
      </c>
      <c r="M225" s="209">
        <v>82</v>
      </c>
      <c r="N225" s="209">
        <v>925</v>
      </c>
      <c r="O225" s="209">
        <v>84</v>
      </c>
      <c r="P225" s="67"/>
      <c r="Q225" s="67"/>
      <c r="R225" s="67"/>
      <c r="S225" s="2"/>
      <c r="T225" s="2"/>
      <c r="AA225" s="57"/>
      <c r="AC225" s="1"/>
    </row>
    <row r="226" spans="1:29" ht="12.75" customHeight="1" x14ac:dyDescent="0.2">
      <c r="A226" s="107"/>
      <c r="B226" s="79"/>
      <c r="C226" s="95" t="s">
        <v>421</v>
      </c>
      <c r="D226" s="233"/>
      <c r="E226" s="2" t="s">
        <v>420</v>
      </c>
      <c r="F226" s="209">
        <v>1460</v>
      </c>
      <c r="G226" s="209">
        <v>85</v>
      </c>
      <c r="H226" s="209">
        <v>1460</v>
      </c>
      <c r="I226" s="209">
        <v>85</v>
      </c>
      <c r="J226" s="209">
        <v>1460</v>
      </c>
      <c r="K226" s="209">
        <v>83</v>
      </c>
      <c r="L226" s="209">
        <v>1460</v>
      </c>
      <c r="M226" s="209">
        <v>74</v>
      </c>
      <c r="N226" s="209">
        <v>1460</v>
      </c>
      <c r="O226" s="209">
        <v>76</v>
      </c>
      <c r="P226" s="67"/>
      <c r="Q226" s="67"/>
      <c r="R226" s="67"/>
      <c r="S226" s="2"/>
      <c r="T226" s="2"/>
      <c r="AA226" s="57"/>
      <c r="AC226" s="1"/>
    </row>
    <row r="227" spans="1:29" ht="12.75" customHeight="1" x14ac:dyDescent="0.2">
      <c r="A227" s="107"/>
      <c r="B227" s="79"/>
      <c r="C227" s="95" t="s">
        <v>419</v>
      </c>
      <c r="D227" s="233"/>
      <c r="E227" s="2" t="s">
        <v>418</v>
      </c>
      <c r="F227" s="209">
        <v>891</v>
      </c>
      <c r="G227" s="209">
        <v>94</v>
      </c>
      <c r="H227" s="209">
        <v>891</v>
      </c>
      <c r="I227" s="209">
        <v>90</v>
      </c>
      <c r="J227" s="209">
        <v>891</v>
      </c>
      <c r="K227" s="209">
        <v>91</v>
      </c>
      <c r="L227" s="209">
        <v>891</v>
      </c>
      <c r="M227" s="209">
        <v>86</v>
      </c>
      <c r="N227" s="209">
        <v>891</v>
      </c>
      <c r="O227" s="209">
        <v>86</v>
      </c>
      <c r="P227" s="67"/>
      <c r="Q227" s="67"/>
      <c r="R227" s="67"/>
      <c r="S227" s="2"/>
      <c r="T227" s="2"/>
      <c r="AA227" s="57"/>
      <c r="AC227" s="1"/>
    </row>
    <row r="228" spans="1:29" ht="12.75" customHeight="1" x14ac:dyDescent="0.2">
      <c r="A228" s="107"/>
      <c r="B228" s="79"/>
      <c r="C228" s="98"/>
      <c r="D228" s="233"/>
      <c r="E228" s="2"/>
      <c r="F228" s="10"/>
      <c r="G228" s="10"/>
      <c r="H228" s="10"/>
      <c r="I228" s="10"/>
      <c r="J228" s="10"/>
      <c r="K228" s="10"/>
      <c r="L228" s="10"/>
      <c r="M228" s="10"/>
      <c r="N228" s="94"/>
      <c r="O228" s="93"/>
      <c r="P228" s="67"/>
      <c r="Q228" s="67"/>
      <c r="R228" s="67"/>
      <c r="S228" s="2"/>
      <c r="T228" s="2"/>
      <c r="AA228" s="57"/>
      <c r="AC228" s="1"/>
    </row>
    <row r="229" spans="1:29" ht="12.75" customHeight="1" x14ac:dyDescent="0.2">
      <c r="A229" s="107"/>
      <c r="B229" s="79"/>
      <c r="C229" s="97" t="s">
        <v>417</v>
      </c>
      <c r="D229" s="96"/>
      <c r="E229" s="28" t="s">
        <v>416</v>
      </c>
      <c r="F229" s="10"/>
      <c r="G229" s="10"/>
      <c r="H229" s="10"/>
      <c r="I229" s="10"/>
      <c r="J229" s="10"/>
      <c r="K229" s="10"/>
      <c r="L229" s="10"/>
      <c r="M229" s="10"/>
      <c r="N229" s="94"/>
      <c r="O229" s="93"/>
      <c r="P229" s="67"/>
      <c r="Q229" s="67"/>
      <c r="R229" s="67"/>
      <c r="S229" s="2"/>
      <c r="T229" s="2"/>
      <c r="AA229" s="57"/>
      <c r="AC229" s="1"/>
    </row>
    <row r="230" spans="1:29" ht="12.75" customHeight="1" x14ac:dyDescent="0.2">
      <c r="A230" s="107"/>
      <c r="B230" s="79"/>
      <c r="C230" s="95" t="s">
        <v>415</v>
      </c>
      <c r="D230" s="233"/>
      <c r="E230" s="2" t="s">
        <v>414</v>
      </c>
      <c r="F230" s="209">
        <v>1081</v>
      </c>
      <c r="G230" s="209">
        <v>93</v>
      </c>
      <c r="H230" s="209">
        <v>1081</v>
      </c>
      <c r="I230" s="209">
        <v>89</v>
      </c>
      <c r="J230" s="209">
        <v>1081</v>
      </c>
      <c r="K230" s="209">
        <v>89</v>
      </c>
      <c r="L230" s="209">
        <v>1081</v>
      </c>
      <c r="M230" s="209">
        <v>85</v>
      </c>
      <c r="N230" s="209">
        <v>1081</v>
      </c>
      <c r="O230" s="209">
        <v>83</v>
      </c>
      <c r="P230" s="67"/>
      <c r="Q230" s="67"/>
      <c r="R230" s="67"/>
      <c r="S230" s="2"/>
      <c r="T230" s="2"/>
      <c r="AA230" s="57"/>
      <c r="AC230" s="1"/>
    </row>
    <row r="231" spans="1:29" ht="12.75" customHeight="1" x14ac:dyDescent="0.2">
      <c r="A231" s="107"/>
      <c r="B231" s="79"/>
      <c r="C231" s="95" t="s">
        <v>413</v>
      </c>
      <c r="D231" s="233"/>
      <c r="E231" s="2" t="s">
        <v>412</v>
      </c>
      <c r="F231" s="209">
        <v>1501</v>
      </c>
      <c r="G231" s="209">
        <v>91</v>
      </c>
      <c r="H231" s="209">
        <v>1501</v>
      </c>
      <c r="I231" s="209">
        <v>89</v>
      </c>
      <c r="J231" s="209">
        <v>1501</v>
      </c>
      <c r="K231" s="209">
        <v>86</v>
      </c>
      <c r="L231" s="209">
        <v>1501</v>
      </c>
      <c r="M231" s="209">
        <v>79</v>
      </c>
      <c r="N231" s="209">
        <v>1501</v>
      </c>
      <c r="O231" s="209">
        <v>81</v>
      </c>
      <c r="P231" s="67"/>
      <c r="Q231" s="67"/>
      <c r="R231" s="67"/>
      <c r="S231" s="2"/>
      <c r="T231" s="2"/>
      <c r="AA231" s="57"/>
      <c r="AC231" s="1"/>
    </row>
    <row r="232" spans="1:29" ht="12.75" customHeight="1" x14ac:dyDescent="0.2">
      <c r="A232" s="107"/>
      <c r="B232" s="79"/>
      <c r="C232" s="211" t="s">
        <v>859</v>
      </c>
      <c r="D232" s="212"/>
      <c r="E232" s="213" t="s">
        <v>842</v>
      </c>
      <c r="F232" s="209">
        <v>1549</v>
      </c>
      <c r="G232" s="209">
        <v>93</v>
      </c>
      <c r="H232" s="209">
        <v>1549</v>
      </c>
      <c r="I232" s="209">
        <v>92</v>
      </c>
      <c r="J232" s="209">
        <v>1549</v>
      </c>
      <c r="K232" s="209">
        <v>90</v>
      </c>
      <c r="L232" s="209">
        <v>1549</v>
      </c>
      <c r="M232" s="209">
        <v>85</v>
      </c>
      <c r="N232" s="209">
        <v>1549</v>
      </c>
      <c r="O232" s="209">
        <v>85</v>
      </c>
      <c r="P232" s="67"/>
      <c r="Q232" s="67"/>
      <c r="R232" s="67"/>
      <c r="S232" s="2"/>
      <c r="T232" s="2"/>
      <c r="AA232" s="57"/>
      <c r="AC232" s="1"/>
    </row>
    <row r="233" spans="1:29" ht="12.75" customHeight="1" x14ac:dyDescent="0.2">
      <c r="A233" s="107"/>
      <c r="B233" s="79"/>
      <c r="C233" s="95" t="s">
        <v>410</v>
      </c>
      <c r="D233" s="233"/>
      <c r="E233" s="2" t="s">
        <v>409</v>
      </c>
      <c r="F233" s="209">
        <v>1091</v>
      </c>
      <c r="G233" s="209">
        <v>94</v>
      </c>
      <c r="H233" s="209">
        <v>1091</v>
      </c>
      <c r="I233" s="209">
        <v>91</v>
      </c>
      <c r="J233" s="209">
        <v>1091</v>
      </c>
      <c r="K233" s="209">
        <v>90</v>
      </c>
      <c r="L233" s="209">
        <v>1091</v>
      </c>
      <c r="M233" s="209">
        <v>86</v>
      </c>
      <c r="N233" s="209">
        <v>1091</v>
      </c>
      <c r="O233" s="209">
        <v>85</v>
      </c>
      <c r="P233" s="67"/>
      <c r="Q233" s="67"/>
      <c r="R233" s="67"/>
      <c r="S233" s="2"/>
      <c r="T233" s="2"/>
      <c r="AA233" s="57"/>
      <c r="AC233" s="1"/>
    </row>
    <row r="234" spans="1:29" ht="12.75" customHeight="1" x14ac:dyDescent="0.2">
      <c r="A234" s="107"/>
      <c r="B234" s="79"/>
      <c r="C234" s="95" t="s">
        <v>408</v>
      </c>
      <c r="D234" s="233"/>
      <c r="E234" s="2" t="s">
        <v>407</v>
      </c>
      <c r="F234" s="209">
        <v>1467</v>
      </c>
      <c r="G234" s="209">
        <v>89</v>
      </c>
      <c r="H234" s="209">
        <v>1467</v>
      </c>
      <c r="I234" s="209">
        <v>89</v>
      </c>
      <c r="J234" s="209">
        <v>1467</v>
      </c>
      <c r="K234" s="209">
        <v>86</v>
      </c>
      <c r="L234" s="209">
        <v>1467</v>
      </c>
      <c r="M234" s="209">
        <v>81</v>
      </c>
      <c r="N234" s="209">
        <v>1467</v>
      </c>
      <c r="O234" s="209">
        <v>80</v>
      </c>
      <c r="P234" s="67"/>
      <c r="Q234" s="67"/>
      <c r="R234" s="67"/>
      <c r="S234" s="2"/>
      <c r="T234" s="2"/>
      <c r="AA234" s="57"/>
      <c r="AC234" s="1"/>
    </row>
    <row r="235" spans="1:29" ht="12.75" customHeight="1" x14ac:dyDescent="0.2">
      <c r="A235" s="107"/>
      <c r="B235" s="79"/>
      <c r="C235" s="95" t="s">
        <v>406</v>
      </c>
      <c r="D235" s="233"/>
      <c r="E235" s="2" t="s">
        <v>843</v>
      </c>
      <c r="F235" s="209">
        <v>1736</v>
      </c>
      <c r="G235" s="209">
        <v>95</v>
      </c>
      <c r="H235" s="209">
        <v>1736</v>
      </c>
      <c r="I235" s="209">
        <v>92</v>
      </c>
      <c r="J235" s="209">
        <v>1736</v>
      </c>
      <c r="K235" s="209">
        <v>93</v>
      </c>
      <c r="L235" s="209">
        <v>1736</v>
      </c>
      <c r="M235" s="209">
        <v>89</v>
      </c>
      <c r="N235" s="209">
        <v>1736</v>
      </c>
      <c r="O235" s="209">
        <v>89</v>
      </c>
      <c r="P235" s="67"/>
      <c r="Q235" s="67"/>
      <c r="R235" s="67"/>
      <c r="S235" s="2"/>
      <c r="T235" s="2"/>
      <c r="AA235" s="57"/>
      <c r="AC235" s="1"/>
    </row>
    <row r="236" spans="1:29" ht="12.75" customHeight="1" x14ac:dyDescent="0.2">
      <c r="A236" s="107"/>
      <c r="B236" s="79"/>
      <c r="C236" s="211" t="s">
        <v>860</v>
      </c>
      <c r="D236" s="212"/>
      <c r="E236" s="213" t="s">
        <v>853</v>
      </c>
      <c r="F236" s="209">
        <v>989</v>
      </c>
      <c r="G236" s="209">
        <v>88</v>
      </c>
      <c r="H236" s="209">
        <v>989</v>
      </c>
      <c r="I236" s="209">
        <v>87</v>
      </c>
      <c r="J236" s="209">
        <v>989</v>
      </c>
      <c r="K236" s="209">
        <v>86</v>
      </c>
      <c r="L236" s="209">
        <v>989</v>
      </c>
      <c r="M236" s="209">
        <v>81</v>
      </c>
      <c r="N236" s="209">
        <v>989</v>
      </c>
      <c r="O236" s="209">
        <v>79</v>
      </c>
      <c r="P236" s="67"/>
      <c r="Q236" s="67"/>
      <c r="R236" s="67"/>
      <c r="S236" s="2"/>
      <c r="T236" s="2"/>
      <c r="AA236" s="57"/>
      <c r="AC236" s="1"/>
    </row>
    <row r="237" spans="1:29" ht="12.75" customHeight="1" x14ac:dyDescent="0.2">
      <c r="A237" s="107"/>
      <c r="B237" s="79"/>
      <c r="C237" s="95" t="s">
        <v>404</v>
      </c>
      <c r="D237" s="233"/>
      <c r="E237" s="2" t="s">
        <v>403</v>
      </c>
      <c r="F237" s="209">
        <v>980</v>
      </c>
      <c r="G237" s="209">
        <v>94</v>
      </c>
      <c r="H237" s="209">
        <v>980</v>
      </c>
      <c r="I237" s="209">
        <v>92</v>
      </c>
      <c r="J237" s="209">
        <v>980</v>
      </c>
      <c r="K237" s="209">
        <v>93</v>
      </c>
      <c r="L237" s="209">
        <v>980</v>
      </c>
      <c r="M237" s="209">
        <v>87</v>
      </c>
      <c r="N237" s="209">
        <v>980</v>
      </c>
      <c r="O237" s="209">
        <v>89</v>
      </c>
      <c r="P237" s="67"/>
      <c r="Q237" s="67"/>
      <c r="R237" s="67"/>
      <c r="S237" s="2"/>
      <c r="T237" s="2"/>
      <c r="AA237" s="57"/>
      <c r="AC237" s="1"/>
    </row>
    <row r="238" spans="1:29" ht="12.75" customHeight="1" x14ac:dyDescent="0.2">
      <c r="A238" s="107"/>
      <c r="B238" s="79"/>
      <c r="C238" s="95" t="s">
        <v>402</v>
      </c>
      <c r="D238" s="233"/>
      <c r="E238" s="2" t="s">
        <v>401</v>
      </c>
      <c r="F238" s="209">
        <v>1138</v>
      </c>
      <c r="G238" s="209">
        <v>92</v>
      </c>
      <c r="H238" s="209">
        <v>1138</v>
      </c>
      <c r="I238" s="209">
        <v>90</v>
      </c>
      <c r="J238" s="209">
        <v>1137</v>
      </c>
      <c r="K238" s="209">
        <v>90</v>
      </c>
      <c r="L238" s="209">
        <v>1138</v>
      </c>
      <c r="M238" s="209">
        <v>87</v>
      </c>
      <c r="N238" s="209">
        <v>1137</v>
      </c>
      <c r="O238" s="209">
        <v>85</v>
      </c>
      <c r="P238" s="67"/>
      <c r="Q238" s="67"/>
      <c r="R238" s="67"/>
      <c r="S238" s="2"/>
      <c r="T238" s="2"/>
      <c r="AA238" s="57"/>
      <c r="AC238" s="1"/>
    </row>
    <row r="239" spans="1:29" ht="12.75" customHeight="1" x14ac:dyDescent="0.2">
      <c r="A239" s="107"/>
      <c r="B239" s="79"/>
      <c r="C239" s="95" t="s">
        <v>400</v>
      </c>
      <c r="D239" s="233"/>
      <c r="E239" s="2" t="s">
        <v>854</v>
      </c>
      <c r="F239" s="209">
        <v>1107</v>
      </c>
      <c r="G239" s="209">
        <v>92</v>
      </c>
      <c r="H239" s="209">
        <v>1107</v>
      </c>
      <c r="I239" s="209">
        <v>89</v>
      </c>
      <c r="J239" s="209">
        <v>1107</v>
      </c>
      <c r="K239" s="209">
        <v>88</v>
      </c>
      <c r="L239" s="209">
        <v>1107</v>
      </c>
      <c r="M239" s="209">
        <v>82</v>
      </c>
      <c r="N239" s="209">
        <v>1107</v>
      </c>
      <c r="O239" s="209">
        <v>82</v>
      </c>
      <c r="P239" s="67"/>
      <c r="Q239" s="67"/>
      <c r="R239" s="67"/>
      <c r="S239" s="2"/>
      <c r="T239" s="2"/>
      <c r="AA239" s="57"/>
      <c r="AC239" s="1"/>
    </row>
    <row r="240" spans="1:29" ht="12.75" customHeight="1" x14ac:dyDescent="0.2">
      <c r="A240" s="107"/>
      <c r="B240" s="79"/>
      <c r="C240" s="98"/>
      <c r="D240" s="233"/>
      <c r="E240" s="2"/>
      <c r="F240" s="10"/>
      <c r="G240" s="10"/>
      <c r="H240" s="10"/>
      <c r="I240" s="10"/>
      <c r="J240" s="10"/>
      <c r="K240" s="10"/>
      <c r="L240" s="10"/>
      <c r="M240" s="10"/>
      <c r="N240" s="94"/>
      <c r="O240" s="93"/>
      <c r="P240" s="67"/>
      <c r="Q240" s="67"/>
      <c r="R240" s="67"/>
      <c r="S240" s="2"/>
      <c r="T240" s="2"/>
      <c r="AA240" s="57"/>
      <c r="AC240" s="1"/>
    </row>
    <row r="241" spans="1:29" ht="12.75" customHeight="1" x14ac:dyDescent="0.2">
      <c r="A241" s="107"/>
      <c r="B241" s="79"/>
      <c r="C241" s="97" t="s">
        <v>399</v>
      </c>
      <c r="D241" s="96"/>
      <c r="E241" s="28" t="s">
        <v>398</v>
      </c>
      <c r="F241" s="10"/>
      <c r="G241" s="10"/>
      <c r="H241" s="10"/>
      <c r="I241" s="10"/>
      <c r="J241" s="10"/>
      <c r="K241" s="10"/>
      <c r="L241" s="10"/>
      <c r="M241" s="10"/>
      <c r="N241" s="94"/>
      <c r="O241" s="93"/>
      <c r="P241" s="67"/>
      <c r="Q241" s="67"/>
      <c r="R241" s="67"/>
      <c r="S241" s="2"/>
      <c r="T241" s="2"/>
      <c r="AA241" s="57"/>
      <c r="AC241" s="1"/>
    </row>
    <row r="242" spans="1:29" ht="12.75" customHeight="1" x14ac:dyDescent="0.2">
      <c r="A242" s="107"/>
      <c r="B242" s="79"/>
      <c r="C242" s="95" t="s">
        <v>397</v>
      </c>
      <c r="D242" s="233"/>
      <c r="E242" s="2" t="s">
        <v>396</v>
      </c>
      <c r="F242" s="209">
        <v>1265</v>
      </c>
      <c r="G242" s="209">
        <v>86</v>
      </c>
      <c r="H242" s="209">
        <v>1265</v>
      </c>
      <c r="I242" s="209">
        <v>79</v>
      </c>
      <c r="J242" s="209">
        <v>1265</v>
      </c>
      <c r="K242" s="209">
        <v>79</v>
      </c>
      <c r="L242" s="209">
        <v>1265</v>
      </c>
      <c r="M242" s="209">
        <v>68</v>
      </c>
      <c r="N242" s="209">
        <v>1265</v>
      </c>
      <c r="O242" s="209">
        <v>70</v>
      </c>
      <c r="P242" s="67"/>
      <c r="Q242" s="67"/>
      <c r="R242" s="67"/>
      <c r="S242" s="2"/>
      <c r="T242" s="2"/>
      <c r="AA242" s="57"/>
      <c r="AC242" s="1"/>
    </row>
    <row r="243" spans="1:29" ht="12.75" customHeight="1" x14ac:dyDescent="0.2">
      <c r="A243" s="107"/>
      <c r="B243" s="79"/>
      <c r="C243" s="95" t="s">
        <v>395</v>
      </c>
      <c r="D243" s="233"/>
      <c r="E243" s="2" t="s">
        <v>394</v>
      </c>
      <c r="F243" s="209">
        <v>1224</v>
      </c>
      <c r="G243" s="209">
        <v>92</v>
      </c>
      <c r="H243" s="209">
        <v>1224</v>
      </c>
      <c r="I243" s="209">
        <v>89</v>
      </c>
      <c r="J243" s="209">
        <v>1224</v>
      </c>
      <c r="K243" s="209">
        <v>90</v>
      </c>
      <c r="L243" s="209">
        <v>1224</v>
      </c>
      <c r="M243" s="209">
        <v>82</v>
      </c>
      <c r="N243" s="209">
        <v>1224</v>
      </c>
      <c r="O243" s="209">
        <v>83</v>
      </c>
      <c r="P243" s="67"/>
      <c r="Q243" s="67"/>
      <c r="R243" s="67"/>
      <c r="S243" s="2"/>
      <c r="T243" s="2"/>
      <c r="AA243" s="57"/>
      <c r="AC243" s="1"/>
    </row>
    <row r="244" spans="1:29" ht="12.75" customHeight="1" x14ac:dyDescent="0.2">
      <c r="A244" s="107"/>
      <c r="B244" s="79"/>
      <c r="C244" s="95" t="s">
        <v>393</v>
      </c>
      <c r="D244" s="233"/>
      <c r="E244" s="2" t="s">
        <v>392</v>
      </c>
      <c r="F244" s="209">
        <v>1053</v>
      </c>
      <c r="G244" s="209">
        <v>85</v>
      </c>
      <c r="H244" s="209">
        <v>1053</v>
      </c>
      <c r="I244" s="209">
        <v>84</v>
      </c>
      <c r="J244" s="209">
        <v>1052</v>
      </c>
      <c r="K244" s="209">
        <v>81</v>
      </c>
      <c r="L244" s="209">
        <v>1053</v>
      </c>
      <c r="M244" s="209">
        <v>70</v>
      </c>
      <c r="N244" s="209">
        <v>1052</v>
      </c>
      <c r="O244" s="209">
        <v>72</v>
      </c>
      <c r="P244" s="67"/>
      <c r="Q244" s="67"/>
      <c r="R244" s="67"/>
      <c r="S244" s="2"/>
      <c r="T244" s="2"/>
      <c r="AA244" s="57"/>
      <c r="AC244" s="1"/>
    </row>
    <row r="245" spans="1:29" ht="12.75" customHeight="1" x14ac:dyDescent="0.2">
      <c r="A245" s="107"/>
      <c r="B245" s="79"/>
      <c r="C245" s="95" t="s">
        <v>391</v>
      </c>
      <c r="D245" s="233"/>
      <c r="E245" s="2" t="s">
        <v>390</v>
      </c>
      <c r="F245" s="209">
        <v>1410</v>
      </c>
      <c r="G245" s="209">
        <v>87</v>
      </c>
      <c r="H245" s="209">
        <v>1410</v>
      </c>
      <c r="I245" s="209">
        <v>85</v>
      </c>
      <c r="J245" s="209">
        <v>1410</v>
      </c>
      <c r="K245" s="209">
        <v>85</v>
      </c>
      <c r="L245" s="209">
        <v>1410</v>
      </c>
      <c r="M245" s="209">
        <v>75</v>
      </c>
      <c r="N245" s="209">
        <v>1410</v>
      </c>
      <c r="O245" s="209">
        <v>77</v>
      </c>
      <c r="P245" s="67"/>
      <c r="Q245" s="67"/>
      <c r="R245" s="67"/>
      <c r="S245" s="2"/>
      <c r="T245" s="2"/>
      <c r="AA245" s="57"/>
      <c r="AC245" s="1"/>
    </row>
    <row r="246" spans="1:29" ht="12.75" customHeight="1" x14ac:dyDescent="0.2">
      <c r="A246" s="107"/>
      <c r="B246" s="79"/>
      <c r="C246" s="95" t="s">
        <v>389</v>
      </c>
      <c r="D246" s="233"/>
      <c r="E246" s="2" t="s">
        <v>388</v>
      </c>
      <c r="F246" s="209">
        <v>823</v>
      </c>
      <c r="G246" s="209">
        <v>86</v>
      </c>
      <c r="H246" s="209">
        <v>823</v>
      </c>
      <c r="I246" s="209">
        <v>84</v>
      </c>
      <c r="J246" s="209">
        <v>823</v>
      </c>
      <c r="K246" s="209">
        <v>83</v>
      </c>
      <c r="L246" s="209">
        <v>823</v>
      </c>
      <c r="M246" s="209">
        <v>72</v>
      </c>
      <c r="N246" s="209">
        <v>823</v>
      </c>
      <c r="O246" s="209">
        <v>74</v>
      </c>
      <c r="P246" s="67"/>
      <c r="Q246" s="67"/>
      <c r="R246" s="67"/>
      <c r="S246" s="2"/>
      <c r="T246" s="2"/>
      <c r="AA246" s="57"/>
      <c r="AC246" s="1"/>
    </row>
    <row r="247" spans="1:29" ht="12.75" customHeight="1" x14ac:dyDescent="0.2">
      <c r="A247" s="107"/>
      <c r="B247" s="79"/>
      <c r="C247" s="95" t="s">
        <v>387</v>
      </c>
      <c r="D247" s="233"/>
      <c r="E247" s="2" t="s">
        <v>386</v>
      </c>
      <c r="F247" s="209">
        <v>1146</v>
      </c>
      <c r="G247" s="209">
        <v>86</v>
      </c>
      <c r="H247" s="209">
        <v>1146</v>
      </c>
      <c r="I247" s="209">
        <v>84</v>
      </c>
      <c r="J247" s="209">
        <v>1146</v>
      </c>
      <c r="K247" s="209">
        <v>83</v>
      </c>
      <c r="L247" s="209">
        <v>1146</v>
      </c>
      <c r="M247" s="209">
        <v>74</v>
      </c>
      <c r="N247" s="209">
        <v>1146</v>
      </c>
      <c r="O247" s="209">
        <v>76</v>
      </c>
      <c r="P247" s="67"/>
      <c r="Q247" s="67"/>
      <c r="R247" s="67"/>
      <c r="S247" s="2"/>
      <c r="T247" s="2"/>
      <c r="AA247" s="57"/>
      <c r="AC247" s="1"/>
    </row>
    <row r="248" spans="1:29" ht="12.75" customHeight="1" x14ac:dyDescent="0.2">
      <c r="A248" s="107"/>
      <c r="B248" s="79"/>
      <c r="C248" s="95" t="s">
        <v>385</v>
      </c>
      <c r="D248" s="233"/>
      <c r="E248" s="2" t="s">
        <v>384</v>
      </c>
      <c r="F248" s="209">
        <v>1258</v>
      </c>
      <c r="G248" s="209">
        <v>89</v>
      </c>
      <c r="H248" s="209">
        <v>1258</v>
      </c>
      <c r="I248" s="209">
        <v>86</v>
      </c>
      <c r="J248" s="209">
        <v>1258</v>
      </c>
      <c r="K248" s="209">
        <v>87</v>
      </c>
      <c r="L248" s="209">
        <v>1258</v>
      </c>
      <c r="M248" s="209">
        <v>79</v>
      </c>
      <c r="N248" s="209">
        <v>1258</v>
      </c>
      <c r="O248" s="209">
        <v>80</v>
      </c>
      <c r="P248" s="67"/>
      <c r="Q248" s="67"/>
      <c r="R248" s="67"/>
      <c r="S248" s="2"/>
      <c r="T248" s="2"/>
      <c r="AA248" s="57"/>
      <c r="AC248" s="1"/>
    </row>
    <row r="249" spans="1:29" ht="12.75" customHeight="1" x14ac:dyDescent="0.2">
      <c r="A249" s="107"/>
      <c r="B249" s="79"/>
      <c r="C249" s="95"/>
      <c r="D249" s="233"/>
      <c r="E249" s="2"/>
      <c r="F249" s="10"/>
      <c r="G249" s="10"/>
      <c r="H249" s="10"/>
      <c r="I249" s="10"/>
      <c r="J249" s="10"/>
      <c r="K249" s="10"/>
      <c r="L249" s="10"/>
      <c r="M249" s="10"/>
      <c r="N249" s="94"/>
      <c r="O249" s="93"/>
      <c r="P249" s="67"/>
      <c r="Q249" s="67"/>
      <c r="R249" s="67"/>
      <c r="S249" s="2"/>
      <c r="T249" s="2"/>
      <c r="AA249" s="57"/>
      <c r="AC249" s="1"/>
    </row>
    <row r="250" spans="1:29" ht="12.75" customHeight="1" x14ac:dyDescent="0.2">
      <c r="A250" s="107"/>
      <c r="B250" s="79"/>
      <c r="C250" s="97" t="s">
        <v>383</v>
      </c>
      <c r="D250" s="96"/>
      <c r="E250" s="28" t="s">
        <v>382</v>
      </c>
      <c r="F250" s="10"/>
      <c r="G250" s="10"/>
      <c r="H250" s="10"/>
      <c r="I250" s="10"/>
      <c r="J250" s="10"/>
      <c r="K250" s="10"/>
      <c r="L250" s="10"/>
      <c r="M250" s="10"/>
      <c r="N250" s="94"/>
      <c r="O250" s="93"/>
      <c r="P250" s="67"/>
      <c r="Q250" s="67"/>
      <c r="R250" s="67"/>
      <c r="S250" s="2"/>
      <c r="T250" s="2"/>
      <c r="AA250" s="57"/>
      <c r="AC250" s="1"/>
    </row>
    <row r="251" spans="1:29" ht="12.75" customHeight="1" x14ac:dyDescent="0.2">
      <c r="A251" s="107"/>
      <c r="B251" s="79"/>
      <c r="C251" s="95" t="s">
        <v>381</v>
      </c>
      <c r="D251" s="233"/>
      <c r="E251" s="2" t="s">
        <v>380</v>
      </c>
      <c r="F251" s="209">
        <v>941</v>
      </c>
      <c r="G251" s="209">
        <v>90</v>
      </c>
      <c r="H251" s="209">
        <v>941</v>
      </c>
      <c r="I251" s="209">
        <v>87</v>
      </c>
      <c r="J251" s="209">
        <v>940</v>
      </c>
      <c r="K251" s="209">
        <v>84</v>
      </c>
      <c r="L251" s="209">
        <v>941</v>
      </c>
      <c r="M251" s="209">
        <v>76</v>
      </c>
      <c r="N251" s="209">
        <v>940</v>
      </c>
      <c r="O251" s="209">
        <v>78</v>
      </c>
      <c r="P251" s="67"/>
      <c r="Q251" s="67"/>
      <c r="R251" s="67"/>
      <c r="S251" s="2"/>
      <c r="T251" s="2"/>
      <c r="AA251" s="57"/>
      <c r="AC251" s="1"/>
    </row>
    <row r="252" spans="1:29" ht="12.75" customHeight="1" x14ac:dyDescent="0.2">
      <c r="A252" s="107"/>
      <c r="B252" s="79"/>
      <c r="C252" s="95" t="s">
        <v>379</v>
      </c>
      <c r="D252" s="233"/>
      <c r="E252" s="2" t="s">
        <v>378</v>
      </c>
      <c r="F252" s="209">
        <v>489</v>
      </c>
      <c r="G252" s="209">
        <v>87</v>
      </c>
      <c r="H252" s="209">
        <v>489</v>
      </c>
      <c r="I252" s="209">
        <v>84</v>
      </c>
      <c r="J252" s="209">
        <v>489</v>
      </c>
      <c r="K252" s="209">
        <v>83</v>
      </c>
      <c r="L252" s="209">
        <v>489</v>
      </c>
      <c r="M252" s="209">
        <v>75</v>
      </c>
      <c r="N252" s="209">
        <v>489</v>
      </c>
      <c r="O252" s="209">
        <v>75</v>
      </c>
      <c r="P252" s="67"/>
      <c r="Q252" s="67"/>
      <c r="R252" s="67"/>
      <c r="S252" s="2"/>
      <c r="T252" s="2"/>
      <c r="AA252" s="57"/>
      <c r="AC252" s="1"/>
    </row>
    <row r="253" spans="1:29" ht="12.75" customHeight="1" x14ac:dyDescent="0.2">
      <c r="A253" s="107"/>
      <c r="B253" s="79"/>
      <c r="C253" s="95" t="s">
        <v>377</v>
      </c>
      <c r="D253" s="233"/>
      <c r="E253" s="2" t="s">
        <v>376</v>
      </c>
      <c r="F253" s="209">
        <v>1489</v>
      </c>
      <c r="G253" s="209">
        <v>85</v>
      </c>
      <c r="H253" s="209">
        <v>1489</v>
      </c>
      <c r="I253" s="209">
        <v>83</v>
      </c>
      <c r="J253" s="209">
        <v>1489</v>
      </c>
      <c r="K253" s="209">
        <v>83</v>
      </c>
      <c r="L253" s="209">
        <v>1489</v>
      </c>
      <c r="M253" s="209">
        <v>75</v>
      </c>
      <c r="N253" s="209">
        <v>1489</v>
      </c>
      <c r="O253" s="209">
        <v>76</v>
      </c>
      <c r="P253" s="67"/>
      <c r="Q253" s="67"/>
      <c r="R253" s="67"/>
      <c r="S253" s="2"/>
      <c r="T253" s="2"/>
      <c r="AA253" s="57"/>
      <c r="AC253" s="1"/>
    </row>
    <row r="254" spans="1:29" ht="12.75" customHeight="1" x14ac:dyDescent="0.2">
      <c r="A254" s="107"/>
      <c r="B254" s="79"/>
      <c r="C254" s="95" t="s">
        <v>375</v>
      </c>
      <c r="D254" s="233"/>
      <c r="E254" s="2" t="s">
        <v>374</v>
      </c>
      <c r="F254" s="209">
        <v>1030</v>
      </c>
      <c r="G254" s="209">
        <v>89</v>
      </c>
      <c r="H254" s="209">
        <v>1030</v>
      </c>
      <c r="I254" s="209">
        <v>85</v>
      </c>
      <c r="J254" s="209">
        <v>1028</v>
      </c>
      <c r="K254" s="209">
        <v>84</v>
      </c>
      <c r="L254" s="209">
        <v>1030</v>
      </c>
      <c r="M254" s="209">
        <v>76</v>
      </c>
      <c r="N254" s="209">
        <v>1028</v>
      </c>
      <c r="O254" s="209">
        <v>77</v>
      </c>
      <c r="P254" s="67"/>
      <c r="Q254" s="67"/>
      <c r="R254" s="67"/>
      <c r="S254" s="2"/>
      <c r="T254" s="2"/>
      <c r="AA254" s="57"/>
      <c r="AC254" s="1"/>
    </row>
    <row r="255" spans="1:29" ht="12.75" customHeight="1" x14ac:dyDescent="0.2">
      <c r="A255" s="107"/>
      <c r="B255" s="79"/>
      <c r="C255" s="95" t="s">
        <v>373</v>
      </c>
      <c r="D255" s="233"/>
      <c r="E255" s="2" t="s">
        <v>372</v>
      </c>
      <c r="F255" s="209">
        <v>1097</v>
      </c>
      <c r="G255" s="209">
        <v>87</v>
      </c>
      <c r="H255" s="209">
        <v>1097</v>
      </c>
      <c r="I255" s="209">
        <v>87</v>
      </c>
      <c r="J255" s="209">
        <v>1097</v>
      </c>
      <c r="K255" s="209">
        <v>83</v>
      </c>
      <c r="L255" s="209">
        <v>1097</v>
      </c>
      <c r="M255" s="209">
        <v>76</v>
      </c>
      <c r="N255" s="209">
        <v>1097</v>
      </c>
      <c r="O255" s="209">
        <v>77</v>
      </c>
      <c r="P255" s="67"/>
      <c r="Q255" s="67"/>
      <c r="R255" s="67"/>
      <c r="S255" s="2"/>
      <c r="T255" s="2"/>
      <c r="AA255" s="57"/>
      <c r="AC255" s="1"/>
    </row>
    <row r="256" spans="1:29" ht="12.75" customHeight="1" x14ac:dyDescent="0.2">
      <c r="A256" s="107"/>
      <c r="B256" s="79"/>
      <c r="C256" s="95" t="s">
        <v>371</v>
      </c>
      <c r="D256" s="233"/>
      <c r="E256" s="2" t="s">
        <v>370</v>
      </c>
      <c r="F256" s="209">
        <v>1239</v>
      </c>
      <c r="G256" s="209">
        <v>90</v>
      </c>
      <c r="H256" s="209">
        <v>1239</v>
      </c>
      <c r="I256" s="209">
        <v>89</v>
      </c>
      <c r="J256" s="209">
        <v>1239</v>
      </c>
      <c r="K256" s="209">
        <v>87</v>
      </c>
      <c r="L256" s="209">
        <v>1239</v>
      </c>
      <c r="M256" s="209">
        <v>79</v>
      </c>
      <c r="N256" s="209">
        <v>1239</v>
      </c>
      <c r="O256" s="209">
        <v>81</v>
      </c>
      <c r="P256" s="67"/>
      <c r="Q256" s="67"/>
      <c r="R256" s="67"/>
      <c r="S256" s="2"/>
      <c r="T256" s="2"/>
      <c r="AA256" s="57"/>
      <c r="AC256" s="1"/>
    </row>
    <row r="257" spans="1:29" ht="12.75" customHeight="1" x14ac:dyDescent="0.2">
      <c r="A257" s="107"/>
      <c r="B257" s="79"/>
      <c r="C257" s="95" t="s">
        <v>369</v>
      </c>
      <c r="D257" s="233"/>
      <c r="E257" s="2" t="s">
        <v>368</v>
      </c>
      <c r="F257" s="209">
        <v>1125</v>
      </c>
      <c r="G257" s="209">
        <v>86</v>
      </c>
      <c r="H257" s="209">
        <v>1125</v>
      </c>
      <c r="I257" s="209">
        <v>84</v>
      </c>
      <c r="J257" s="209">
        <v>1125</v>
      </c>
      <c r="K257" s="209">
        <v>83</v>
      </c>
      <c r="L257" s="209">
        <v>1125</v>
      </c>
      <c r="M257" s="209">
        <v>72</v>
      </c>
      <c r="N257" s="209">
        <v>1125</v>
      </c>
      <c r="O257" s="209">
        <v>74</v>
      </c>
      <c r="P257" s="67"/>
      <c r="Q257" s="67"/>
      <c r="R257" s="67"/>
      <c r="S257" s="2"/>
      <c r="T257" s="2"/>
      <c r="AA257" s="57"/>
      <c r="AC257" s="1"/>
    </row>
    <row r="258" spans="1:29" ht="12.75" customHeight="1" x14ac:dyDescent="0.2">
      <c r="A258" s="107"/>
      <c r="B258" s="79"/>
      <c r="C258" s="99"/>
      <c r="D258" s="233"/>
      <c r="E258" s="2"/>
      <c r="F258" s="10"/>
      <c r="G258" s="10"/>
      <c r="H258" s="10"/>
      <c r="I258" s="10"/>
      <c r="J258" s="10"/>
      <c r="K258" s="10"/>
      <c r="L258" s="10"/>
      <c r="M258" s="10"/>
      <c r="N258" s="94"/>
      <c r="O258" s="93"/>
      <c r="P258" s="67"/>
      <c r="Q258" s="67"/>
      <c r="R258" s="67"/>
      <c r="S258" s="2"/>
      <c r="T258" s="2"/>
      <c r="AA258" s="57"/>
      <c r="AC258" s="1"/>
    </row>
    <row r="259" spans="1:29" s="47" customFormat="1" ht="12.75" customHeight="1" x14ac:dyDescent="0.2">
      <c r="A259" s="106" t="s">
        <v>25</v>
      </c>
      <c r="B259" s="105" t="s">
        <v>24</v>
      </c>
      <c r="C259" s="28" t="s">
        <v>367</v>
      </c>
      <c r="D259" s="28"/>
      <c r="E259" s="28"/>
      <c r="F259" s="10">
        <v>85110</v>
      </c>
      <c r="G259" s="10">
        <v>91</v>
      </c>
      <c r="H259" s="10">
        <v>85104</v>
      </c>
      <c r="I259" s="10">
        <v>89</v>
      </c>
      <c r="J259" s="10">
        <v>85030</v>
      </c>
      <c r="K259" s="10">
        <v>90</v>
      </c>
      <c r="L259" s="10">
        <v>85028</v>
      </c>
      <c r="M259" s="10">
        <v>85</v>
      </c>
      <c r="N259" s="94">
        <v>85024</v>
      </c>
      <c r="O259" s="93">
        <v>84</v>
      </c>
      <c r="P259" s="101"/>
      <c r="Q259" s="101"/>
      <c r="R259" s="101"/>
      <c r="S259" s="28"/>
      <c r="T259" s="28"/>
      <c r="AA259" s="100"/>
    </row>
    <row r="260" spans="1:29" ht="12.75" customHeight="1" x14ac:dyDescent="0.2">
      <c r="A260" s="107"/>
      <c r="B260" s="79"/>
      <c r="C260" s="99"/>
      <c r="D260" s="233"/>
      <c r="E260" s="2"/>
      <c r="F260" s="10"/>
      <c r="G260" s="10"/>
      <c r="H260" s="10"/>
      <c r="I260" s="10"/>
      <c r="J260" s="10"/>
      <c r="K260" s="10"/>
      <c r="L260" s="10"/>
      <c r="M260" s="10"/>
      <c r="N260" s="94"/>
      <c r="O260" s="93"/>
      <c r="P260" s="67"/>
      <c r="Q260" s="67"/>
      <c r="R260" s="67"/>
      <c r="S260" s="2"/>
      <c r="T260" s="2"/>
      <c r="AA260" s="57"/>
      <c r="AC260" s="1"/>
    </row>
    <row r="261" spans="1:29" ht="12.75" customHeight="1" x14ac:dyDescent="0.2">
      <c r="A261" s="107"/>
      <c r="B261" s="79"/>
      <c r="C261" s="97" t="s">
        <v>366</v>
      </c>
      <c r="D261" s="96"/>
      <c r="E261" s="28" t="s">
        <v>365</v>
      </c>
      <c r="F261" s="10"/>
      <c r="G261" s="10"/>
      <c r="H261" s="10"/>
      <c r="I261" s="10"/>
      <c r="J261" s="10"/>
      <c r="K261" s="10"/>
      <c r="L261" s="10"/>
      <c r="M261" s="10"/>
      <c r="N261" s="94"/>
      <c r="O261" s="93"/>
      <c r="P261" s="67"/>
      <c r="Q261" s="67"/>
      <c r="R261" s="67"/>
      <c r="S261" s="2"/>
      <c r="T261" s="2"/>
      <c r="AA261" s="57"/>
      <c r="AC261" s="1"/>
    </row>
    <row r="262" spans="1:29" ht="12.75" customHeight="1" x14ac:dyDescent="0.2">
      <c r="A262" s="107"/>
      <c r="B262" s="79"/>
      <c r="C262" s="95" t="s">
        <v>364</v>
      </c>
      <c r="D262" s="233"/>
      <c r="E262" s="2" t="s">
        <v>363</v>
      </c>
      <c r="F262" s="209">
        <v>1529</v>
      </c>
      <c r="G262" s="209">
        <v>92</v>
      </c>
      <c r="H262" s="209">
        <v>1529</v>
      </c>
      <c r="I262" s="209">
        <v>89</v>
      </c>
      <c r="J262" s="209">
        <v>1529</v>
      </c>
      <c r="K262" s="209">
        <v>91</v>
      </c>
      <c r="L262" s="209">
        <v>1529</v>
      </c>
      <c r="M262" s="209">
        <v>85</v>
      </c>
      <c r="N262" s="209">
        <v>1529</v>
      </c>
      <c r="O262" s="209">
        <v>85</v>
      </c>
      <c r="P262" s="67"/>
      <c r="Q262" s="67"/>
      <c r="R262" s="67"/>
      <c r="S262" s="2"/>
      <c r="T262" s="2"/>
      <c r="AA262" s="57"/>
      <c r="AC262" s="1"/>
    </row>
    <row r="263" spans="1:29" ht="12.75" customHeight="1" x14ac:dyDescent="0.2">
      <c r="A263" s="107"/>
      <c r="B263" s="79"/>
      <c r="C263" s="95" t="s">
        <v>362</v>
      </c>
      <c r="D263" s="233"/>
      <c r="E263" s="2" t="s">
        <v>361</v>
      </c>
      <c r="F263" s="209">
        <v>18</v>
      </c>
      <c r="G263" s="209">
        <v>100</v>
      </c>
      <c r="H263" s="209">
        <v>18</v>
      </c>
      <c r="I263" s="209">
        <v>100</v>
      </c>
      <c r="J263" s="209">
        <v>18</v>
      </c>
      <c r="K263" s="209">
        <v>100</v>
      </c>
      <c r="L263" s="209">
        <v>18</v>
      </c>
      <c r="M263" s="209">
        <v>100</v>
      </c>
      <c r="N263" s="209">
        <v>18</v>
      </c>
      <c r="O263" s="209">
        <v>100</v>
      </c>
      <c r="P263" s="67"/>
      <c r="Q263" s="67"/>
      <c r="R263" s="67"/>
      <c r="S263" s="2"/>
      <c r="T263" s="2"/>
      <c r="AA263" s="57"/>
      <c r="AC263" s="1"/>
    </row>
    <row r="264" spans="1:29" ht="12.75" customHeight="1" x14ac:dyDescent="0.2">
      <c r="A264" s="107"/>
      <c r="B264" s="79"/>
      <c r="C264" s="95" t="s">
        <v>360</v>
      </c>
      <c r="D264" s="233"/>
      <c r="E264" s="2" t="s">
        <v>359</v>
      </c>
      <c r="F264" s="209">
        <v>2448</v>
      </c>
      <c r="G264" s="209">
        <v>90</v>
      </c>
      <c r="H264" s="209">
        <v>2448</v>
      </c>
      <c r="I264" s="209">
        <v>90</v>
      </c>
      <c r="J264" s="209">
        <v>2448</v>
      </c>
      <c r="K264" s="209">
        <v>90</v>
      </c>
      <c r="L264" s="209">
        <v>2448</v>
      </c>
      <c r="M264" s="209">
        <v>83</v>
      </c>
      <c r="N264" s="209">
        <v>2448</v>
      </c>
      <c r="O264" s="209">
        <v>84</v>
      </c>
      <c r="P264" s="67"/>
      <c r="Q264" s="67"/>
      <c r="R264" s="67"/>
      <c r="S264" s="2"/>
      <c r="T264" s="2"/>
      <c r="AA264" s="57"/>
      <c r="AC264" s="1"/>
    </row>
    <row r="265" spans="1:29" ht="12.75" customHeight="1" x14ac:dyDescent="0.2">
      <c r="A265" s="107"/>
      <c r="B265" s="79"/>
      <c r="C265" s="95" t="s">
        <v>358</v>
      </c>
      <c r="D265" s="233"/>
      <c r="E265" s="2" t="s">
        <v>357</v>
      </c>
      <c r="F265" s="209">
        <v>1172</v>
      </c>
      <c r="G265" s="209">
        <v>92</v>
      </c>
      <c r="H265" s="209">
        <v>1172</v>
      </c>
      <c r="I265" s="209">
        <v>89</v>
      </c>
      <c r="J265" s="209">
        <v>1172</v>
      </c>
      <c r="K265" s="209">
        <v>90</v>
      </c>
      <c r="L265" s="209">
        <v>1172</v>
      </c>
      <c r="M265" s="209">
        <v>86</v>
      </c>
      <c r="N265" s="209">
        <v>1172</v>
      </c>
      <c r="O265" s="209">
        <v>85</v>
      </c>
      <c r="P265" s="67"/>
      <c r="Q265" s="67"/>
      <c r="R265" s="67"/>
      <c r="S265" s="2"/>
      <c r="T265" s="2"/>
      <c r="AA265" s="57"/>
      <c r="AC265" s="1"/>
    </row>
    <row r="266" spans="1:29" ht="12.75" customHeight="1" x14ac:dyDescent="0.2">
      <c r="A266" s="107"/>
      <c r="B266" s="79"/>
      <c r="C266" s="95" t="s">
        <v>356</v>
      </c>
      <c r="D266" s="233"/>
      <c r="E266" s="2" t="s">
        <v>355</v>
      </c>
      <c r="F266" s="209">
        <v>2665</v>
      </c>
      <c r="G266" s="209">
        <v>90</v>
      </c>
      <c r="H266" s="209">
        <v>2665</v>
      </c>
      <c r="I266" s="209">
        <v>88</v>
      </c>
      <c r="J266" s="209">
        <v>2664</v>
      </c>
      <c r="K266" s="209">
        <v>88</v>
      </c>
      <c r="L266" s="209">
        <v>2664</v>
      </c>
      <c r="M266" s="209">
        <v>83</v>
      </c>
      <c r="N266" s="209">
        <v>2664</v>
      </c>
      <c r="O266" s="209">
        <v>82</v>
      </c>
      <c r="P266" s="67"/>
      <c r="Q266" s="67"/>
      <c r="R266" s="67"/>
      <c r="S266" s="2"/>
      <c r="T266" s="2"/>
      <c r="AA266" s="57"/>
      <c r="AC266" s="1"/>
    </row>
    <row r="267" spans="1:29" ht="12.75" customHeight="1" x14ac:dyDescent="0.2">
      <c r="A267" s="107"/>
      <c r="B267" s="79"/>
      <c r="C267" s="95" t="s">
        <v>354</v>
      </c>
      <c r="D267" s="233"/>
      <c r="E267" s="2" t="s">
        <v>353</v>
      </c>
      <c r="F267" s="209">
        <v>1622</v>
      </c>
      <c r="G267" s="209">
        <v>91</v>
      </c>
      <c r="H267" s="209">
        <v>1622</v>
      </c>
      <c r="I267" s="209">
        <v>89</v>
      </c>
      <c r="J267" s="209">
        <v>1622</v>
      </c>
      <c r="K267" s="209">
        <v>89</v>
      </c>
      <c r="L267" s="209">
        <v>1622</v>
      </c>
      <c r="M267" s="209">
        <v>84</v>
      </c>
      <c r="N267" s="209">
        <v>1622</v>
      </c>
      <c r="O267" s="209">
        <v>83</v>
      </c>
      <c r="P267" s="67"/>
      <c r="Q267" s="67"/>
      <c r="R267" s="67"/>
      <c r="S267" s="2"/>
      <c r="T267" s="2"/>
      <c r="AA267" s="57"/>
      <c r="AC267" s="1"/>
    </row>
    <row r="268" spans="1:29" ht="12.75" customHeight="1" x14ac:dyDescent="0.2">
      <c r="A268" s="107"/>
      <c r="B268" s="79"/>
      <c r="C268" s="95" t="s">
        <v>352</v>
      </c>
      <c r="D268" s="233"/>
      <c r="E268" s="2" t="s">
        <v>351</v>
      </c>
      <c r="F268" s="209">
        <v>707</v>
      </c>
      <c r="G268" s="209">
        <v>94</v>
      </c>
      <c r="H268" s="209">
        <v>707</v>
      </c>
      <c r="I268" s="209">
        <v>92</v>
      </c>
      <c r="J268" s="209">
        <v>707</v>
      </c>
      <c r="K268" s="209">
        <v>93</v>
      </c>
      <c r="L268" s="209">
        <v>707</v>
      </c>
      <c r="M268" s="209">
        <v>91</v>
      </c>
      <c r="N268" s="209">
        <v>707</v>
      </c>
      <c r="O268" s="209">
        <v>89</v>
      </c>
      <c r="P268" s="67"/>
      <c r="Q268" s="67"/>
      <c r="R268" s="67"/>
      <c r="S268" s="2"/>
      <c r="T268" s="2"/>
      <c r="AA268" s="57"/>
      <c r="AC268" s="1"/>
    </row>
    <row r="269" spans="1:29" ht="12.75" customHeight="1" x14ac:dyDescent="0.2">
      <c r="A269" s="107"/>
      <c r="B269" s="79"/>
      <c r="C269" s="95" t="s">
        <v>350</v>
      </c>
      <c r="D269" s="233"/>
      <c r="E269" s="2" t="s">
        <v>349</v>
      </c>
      <c r="F269" s="209">
        <v>2663</v>
      </c>
      <c r="G269" s="209">
        <v>92</v>
      </c>
      <c r="H269" s="209">
        <v>2662</v>
      </c>
      <c r="I269" s="209">
        <v>89</v>
      </c>
      <c r="J269" s="209">
        <v>2663</v>
      </c>
      <c r="K269" s="209">
        <v>91</v>
      </c>
      <c r="L269" s="209">
        <v>2663</v>
      </c>
      <c r="M269" s="209">
        <v>86</v>
      </c>
      <c r="N269" s="209">
        <v>2662</v>
      </c>
      <c r="O269" s="209">
        <v>84</v>
      </c>
      <c r="P269" s="67"/>
      <c r="Q269" s="67"/>
      <c r="R269" s="67"/>
      <c r="S269" s="2"/>
      <c r="T269" s="2"/>
      <c r="AA269" s="57"/>
      <c r="AC269" s="1"/>
    </row>
    <row r="270" spans="1:29" ht="12.75" customHeight="1" x14ac:dyDescent="0.2">
      <c r="A270" s="107"/>
      <c r="B270" s="79"/>
      <c r="C270" s="95" t="s">
        <v>348</v>
      </c>
      <c r="D270" s="233"/>
      <c r="E270" s="2" t="s">
        <v>347</v>
      </c>
      <c r="F270" s="209">
        <v>3081</v>
      </c>
      <c r="G270" s="209">
        <v>91</v>
      </c>
      <c r="H270" s="209">
        <v>3081</v>
      </c>
      <c r="I270" s="209">
        <v>90</v>
      </c>
      <c r="J270" s="209">
        <v>3081</v>
      </c>
      <c r="K270" s="209">
        <v>89</v>
      </c>
      <c r="L270" s="209">
        <v>3081</v>
      </c>
      <c r="M270" s="209">
        <v>83</v>
      </c>
      <c r="N270" s="209">
        <v>3081</v>
      </c>
      <c r="O270" s="209">
        <v>84</v>
      </c>
      <c r="P270" s="67"/>
      <c r="Q270" s="67"/>
      <c r="R270" s="67"/>
      <c r="S270" s="2"/>
      <c r="T270" s="2"/>
      <c r="AA270" s="57"/>
      <c r="AC270" s="1"/>
    </row>
    <row r="271" spans="1:29" ht="12.75" customHeight="1" x14ac:dyDescent="0.2">
      <c r="A271" s="107"/>
      <c r="B271" s="79"/>
      <c r="C271" s="95" t="s">
        <v>346</v>
      </c>
      <c r="D271" s="233"/>
      <c r="E271" s="2" t="s">
        <v>345</v>
      </c>
      <c r="F271" s="209">
        <v>4009</v>
      </c>
      <c r="G271" s="209">
        <v>91</v>
      </c>
      <c r="H271" s="209">
        <v>4009</v>
      </c>
      <c r="I271" s="209">
        <v>91</v>
      </c>
      <c r="J271" s="209">
        <v>4008</v>
      </c>
      <c r="K271" s="209">
        <v>89</v>
      </c>
      <c r="L271" s="209">
        <v>4008</v>
      </c>
      <c r="M271" s="209">
        <v>87</v>
      </c>
      <c r="N271" s="209">
        <v>4008</v>
      </c>
      <c r="O271" s="209">
        <v>84</v>
      </c>
      <c r="P271" s="67"/>
      <c r="Q271" s="67"/>
      <c r="R271" s="67"/>
      <c r="S271" s="2"/>
      <c r="T271" s="2"/>
      <c r="AA271" s="57"/>
      <c r="AC271" s="1"/>
    </row>
    <row r="272" spans="1:29" ht="12.75" customHeight="1" x14ac:dyDescent="0.2">
      <c r="A272" s="107"/>
      <c r="B272" s="79"/>
      <c r="C272" s="95" t="s">
        <v>344</v>
      </c>
      <c r="D272" s="233"/>
      <c r="E272" s="2" t="s">
        <v>343</v>
      </c>
      <c r="F272" s="209">
        <v>2722</v>
      </c>
      <c r="G272" s="209">
        <v>91</v>
      </c>
      <c r="H272" s="209">
        <v>2722</v>
      </c>
      <c r="I272" s="209">
        <v>88</v>
      </c>
      <c r="J272" s="209">
        <v>2721</v>
      </c>
      <c r="K272" s="209">
        <v>88</v>
      </c>
      <c r="L272" s="209">
        <v>2722</v>
      </c>
      <c r="M272" s="209">
        <v>86</v>
      </c>
      <c r="N272" s="209">
        <v>2721</v>
      </c>
      <c r="O272" s="209">
        <v>82</v>
      </c>
      <c r="P272" s="67"/>
      <c r="Q272" s="67"/>
      <c r="R272" s="67"/>
      <c r="S272" s="2"/>
      <c r="T272" s="2"/>
      <c r="AA272" s="57"/>
      <c r="AC272" s="1"/>
    </row>
    <row r="273" spans="1:29" ht="12.75" customHeight="1" x14ac:dyDescent="0.2">
      <c r="A273" s="107"/>
      <c r="B273" s="79"/>
      <c r="C273" s="95" t="s">
        <v>342</v>
      </c>
      <c r="D273" s="233"/>
      <c r="E273" s="2" t="s">
        <v>341</v>
      </c>
      <c r="F273" s="209">
        <v>3013</v>
      </c>
      <c r="G273" s="209">
        <v>92</v>
      </c>
      <c r="H273" s="209">
        <v>3013</v>
      </c>
      <c r="I273" s="209">
        <v>89</v>
      </c>
      <c r="J273" s="209">
        <v>3013</v>
      </c>
      <c r="K273" s="209">
        <v>91</v>
      </c>
      <c r="L273" s="209">
        <v>3013</v>
      </c>
      <c r="M273" s="209">
        <v>86</v>
      </c>
      <c r="N273" s="209">
        <v>3013</v>
      </c>
      <c r="O273" s="209">
        <v>84</v>
      </c>
      <c r="P273" s="67"/>
      <c r="Q273" s="67"/>
      <c r="R273" s="67"/>
      <c r="S273" s="2"/>
      <c r="T273" s="2"/>
      <c r="AA273" s="57"/>
      <c r="AC273" s="1"/>
    </row>
    <row r="274" spans="1:29" ht="12.75" customHeight="1" x14ac:dyDescent="0.2">
      <c r="A274" s="107"/>
      <c r="B274" s="79"/>
      <c r="C274" s="95" t="s">
        <v>340</v>
      </c>
      <c r="D274" s="233"/>
      <c r="E274" s="2" t="s">
        <v>339</v>
      </c>
      <c r="F274" s="209">
        <v>2130</v>
      </c>
      <c r="G274" s="209">
        <v>92</v>
      </c>
      <c r="H274" s="209">
        <v>2130</v>
      </c>
      <c r="I274" s="209">
        <v>90</v>
      </c>
      <c r="J274" s="209">
        <v>2128</v>
      </c>
      <c r="K274" s="209">
        <v>90</v>
      </c>
      <c r="L274" s="209">
        <v>2129</v>
      </c>
      <c r="M274" s="209">
        <v>86</v>
      </c>
      <c r="N274" s="209">
        <v>2128</v>
      </c>
      <c r="O274" s="209">
        <v>84</v>
      </c>
      <c r="P274" s="67"/>
      <c r="Q274" s="67"/>
      <c r="R274" s="67"/>
      <c r="S274" s="2"/>
      <c r="T274" s="2"/>
      <c r="AA274" s="57"/>
      <c r="AC274" s="1"/>
    </row>
    <row r="275" spans="1:29" ht="12.75" customHeight="1" x14ac:dyDescent="0.2">
      <c r="A275" s="107"/>
      <c r="B275" s="79"/>
      <c r="C275" s="95" t="s">
        <v>338</v>
      </c>
      <c r="D275" s="233"/>
      <c r="E275" s="2" t="s">
        <v>337</v>
      </c>
      <c r="F275" s="209">
        <v>1219</v>
      </c>
      <c r="G275" s="209">
        <v>91</v>
      </c>
      <c r="H275" s="209">
        <v>1219</v>
      </c>
      <c r="I275" s="209">
        <v>90</v>
      </c>
      <c r="J275" s="209">
        <v>1219</v>
      </c>
      <c r="K275" s="209">
        <v>91</v>
      </c>
      <c r="L275" s="209">
        <v>1219</v>
      </c>
      <c r="M275" s="209">
        <v>87</v>
      </c>
      <c r="N275" s="209">
        <v>1219</v>
      </c>
      <c r="O275" s="209">
        <v>84</v>
      </c>
      <c r="P275" s="67"/>
      <c r="Q275" s="67"/>
      <c r="R275" s="67"/>
      <c r="S275" s="2"/>
      <c r="T275" s="2"/>
      <c r="AA275" s="57"/>
      <c r="AC275" s="1"/>
    </row>
    <row r="276" spans="1:29" ht="12.75" customHeight="1" x14ac:dyDescent="0.2">
      <c r="A276" s="107"/>
      <c r="B276" s="79"/>
      <c r="C276" s="95"/>
      <c r="D276" s="233"/>
      <c r="E276" s="2"/>
      <c r="F276" s="10"/>
      <c r="G276" s="10"/>
      <c r="H276" s="10"/>
      <c r="I276" s="10"/>
      <c r="J276" s="10"/>
      <c r="K276" s="10"/>
      <c r="L276" s="10"/>
      <c r="M276" s="10"/>
      <c r="N276" s="94"/>
      <c r="O276" s="93"/>
      <c r="P276" s="67"/>
      <c r="Q276" s="67"/>
      <c r="R276" s="67"/>
      <c r="S276" s="2"/>
      <c r="T276" s="2"/>
      <c r="AA276" s="57"/>
      <c r="AC276" s="1"/>
    </row>
    <row r="277" spans="1:29" ht="12.75" customHeight="1" x14ac:dyDescent="0.2">
      <c r="A277" s="107"/>
      <c r="B277" s="79"/>
      <c r="C277" s="97" t="s">
        <v>336</v>
      </c>
      <c r="D277" s="96"/>
      <c r="E277" s="28" t="s">
        <v>335</v>
      </c>
      <c r="F277" s="10"/>
      <c r="G277" s="10"/>
      <c r="H277" s="10"/>
      <c r="I277" s="10"/>
      <c r="J277" s="10"/>
      <c r="K277" s="10"/>
      <c r="L277" s="10"/>
      <c r="M277" s="10"/>
      <c r="N277" s="94"/>
      <c r="O277" s="93"/>
      <c r="P277" s="67"/>
      <c r="Q277" s="67"/>
      <c r="R277" s="67"/>
      <c r="S277" s="2"/>
      <c r="T277" s="2"/>
      <c r="AA277" s="57"/>
      <c r="AC277" s="1"/>
    </row>
    <row r="278" spans="1:29" ht="12.75" customHeight="1" x14ac:dyDescent="0.2">
      <c r="A278" s="107"/>
      <c r="B278" s="79"/>
      <c r="C278" s="95" t="s">
        <v>334</v>
      </c>
      <c r="D278" s="233"/>
      <c r="E278" s="2" t="s">
        <v>333</v>
      </c>
      <c r="F278" s="209">
        <v>2929</v>
      </c>
      <c r="G278" s="209">
        <v>89</v>
      </c>
      <c r="H278" s="209">
        <v>2929</v>
      </c>
      <c r="I278" s="209">
        <v>87</v>
      </c>
      <c r="J278" s="209">
        <v>2928</v>
      </c>
      <c r="K278" s="209">
        <v>88</v>
      </c>
      <c r="L278" s="209">
        <v>2928</v>
      </c>
      <c r="M278" s="209">
        <v>81</v>
      </c>
      <c r="N278" s="209">
        <v>2928</v>
      </c>
      <c r="O278" s="209">
        <v>80</v>
      </c>
      <c r="P278" s="67"/>
      <c r="Q278" s="67"/>
      <c r="R278" s="67"/>
      <c r="S278" s="2"/>
      <c r="T278" s="2"/>
      <c r="AA278" s="57"/>
      <c r="AC278" s="1"/>
    </row>
    <row r="279" spans="1:29" ht="12.75" customHeight="1" x14ac:dyDescent="0.2">
      <c r="A279" s="107"/>
      <c r="B279" s="79"/>
      <c r="C279" s="95" t="s">
        <v>332</v>
      </c>
      <c r="D279" s="233"/>
      <c r="E279" s="2" t="s">
        <v>331</v>
      </c>
      <c r="F279" s="209">
        <v>3597</v>
      </c>
      <c r="G279" s="209">
        <v>93</v>
      </c>
      <c r="H279" s="209">
        <v>3597</v>
      </c>
      <c r="I279" s="209">
        <v>89</v>
      </c>
      <c r="J279" s="209">
        <v>3597</v>
      </c>
      <c r="K279" s="209">
        <v>90</v>
      </c>
      <c r="L279" s="209">
        <v>3597</v>
      </c>
      <c r="M279" s="209">
        <v>86</v>
      </c>
      <c r="N279" s="209">
        <v>3597</v>
      </c>
      <c r="O279" s="209">
        <v>84</v>
      </c>
      <c r="P279" s="67"/>
      <c r="Q279" s="67"/>
      <c r="R279" s="67"/>
      <c r="S279" s="2"/>
      <c r="T279" s="2"/>
      <c r="AA279" s="57"/>
      <c r="AC279" s="1"/>
    </row>
    <row r="280" spans="1:29" ht="12.75" customHeight="1" x14ac:dyDescent="0.2">
      <c r="A280" s="107"/>
      <c r="B280" s="79"/>
      <c r="C280" s="95" t="s">
        <v>330</v>
      </c>
      <c r="D280" s="233"/>
      <c r="E280" s="2" t="s">
        <v>329</v>
      </c>
      <c r="F280" s="209">
        <v>2793</v>
      </c>
      <c r="G280" s="209">
        <v>93</v>
      </c>
      <c r="H280" s="209">
        <v>2791</v>
      </c>
      <c r="I280" s="209">
        <v>90</v>
      </c>
      <c r="J280" s="209">
        <v>2793</v>
      </c>
      <c r="K280" s="209">
        <v>90</v>
      </c>
      <c r="L280" s="209">
        <v>2793</v>
      </c>
      <c r="M280" s="209">
        <v>84</v>
      </c>
      <c r="N280" s="209">
        <v>2791</v>
      </c>
      <c r="O280" s="209">
        <v>84</v>
      </c>
      <c r="P280" s="67"/>
      <c r="Q280" s="67"/>
      <c r="R280" s="67"/>
      <c r="S280" s="2"/>
      <c r="T280" s="2"/>
      <c r="AA280" s="57"/>
      <c r="AC280" s="1"/>
    </row>
    <row r="281" spans="1:29" ht="12.75" customHeight="1" x14ac:dyDescent="0.2">
      <c r="A281" s="107"/>
      <c r="B281" s="79"/>
      <c r="C281" s="95" t="s">
        <v>328</v>
      </c>
      <c r="D281" s="233"/>
      <c r="E281" s="2" t="s">
        <v>327</v>
      </c>
      <c r="F281" s="209">
        <v>3372</v>
      </c>
      <c r="G281" s="209">
        <v>89</v>
      </c>
      <c r="H281" s="209">
        <v>3372</v>
      </c>
      <c r="I281" s="209">
        <v>89</v>
      </c>
      <c r="J281" s="209">
        <v>3372</v>
      </c>
      <c r="K281" s="209">
        <v>89</v>
      </c>
      <c r="L281" s="209">
        <v>3372</v>
      </c>
      <c r="M281" s="209">
        <v>84</v>
      </c>
      <c r="N281" s="209">
        <v>3372</v>
      </c>
      <c r="O281" s="209">
        <v>83</v>
      </c>
      <c r="P281" s="67"/>
      <c r="Q281" s="67"/>
      <c r="R281" s="67"/>
      <c r="S281" s="2"/>
      <c r="T281" s="2"/>
      <c r="AA281" s="57"/>
      <c r="AC281" s="1"/>
    </row>
    <row r="282" spans="1:29" ht="12.75" customHeight="1" x14ac:dyDescent="0.2">
      <c r="A282" s="107"/>
      <c r="B282" s="79"/>
      <c r="C282" s="95" t="s">
        <v>326</v>
      </c>
      <c r="D282" s="233"/>
      <c r="E282" s="2" t="s">
        <v>325</v>
      </c>
      <c r="F282" s="209">
        <v>3336</v>
      </c>
      <c r="G282" s="209">
        <v>93</v>
      </c>
      <c r="H282" s="209">
        <v>3335</v>
      </c>
      <c r="I282" s="209">
        <v>91</v>
      </c>
      <c r="J282" s="209">
        <v>3336</v>
      </c>
      <c r="K282" s="209">
        <v>92</v>
      </c>
      <c r="L282" s="209">
        <v>3336</v>
      </c>
      <c r="M282" s="209">
        <v>86</v>
      </c>
      <c r="N282" s="209">
        <v>3335</v>
      </c>
      <c r="O282" s="209">
        <v>86</v>
      </c>
      <c r="P282" s="67"/>
      <c r="Q282" s="67"/>
      <c r="R282" s="67"/>
      <c r="S282" s="2"/>
      <c r="T282" s="2"/>
      <c r="AA282" s="57"/>
      <c r="AC282" s="1"/>
    </row>
    <row r="283" spans="1:29" ht="12.75" customHeight="1" x14ac:dyDescent="0.2">
      <c r="A283" s="107"/>
      <c r="B283" s="79"/>
      <c r="C283" s="95" t="s">
        <v>324</v>
      </c>
      <c r="D283" s="233"/>
      <c r="E283" s="2" t="s">
        <v>323</v>
      </c>
      <c r="F283" s="209">
        <v>4203</v>
      </c>
      <c r="G283" s="209">
        <v>88</v>
      </c>
      <c r="H283" s="209">
        <v>4203</v>
      </c>
      <c r="I283" s="209">
        <v>86</v>
      </c>
      <c r="J283" s="209">
        <v>4203</v>
      </c>
      <c r="K283" s="209">
        <v>86</v>
      </c>
      <c r="L283" s="209">
        <v>4203</v>
      </c>
      <c r="M283" s="209">
        <v>81</v>
      </c>
      <c r="N283" s="209">
        <v>4203</v>
      </c>
      <c r="O283" s="209">
        <v>79</v>
      </c>
      <c r="P283" s="67"/>
      <c r="Q283" s="67"/>
      <c r="R283" s="67"/>
      <c r="S283" s="2"/>
      <c r="T283" s="2"/>
      <c r="AA283" s="57"/>
      <c r="AC283" s="1"/>
    </row>
    <row r="284" spans="1:29" ht="12.75" customHeight="1" x14ac:dyDescent="0.2">
      <c r="A284" s="107"/>
      <c r="B284" s="79"/>
      <c r="C284" s="95" t="s">
        <v>322</v>
      </c>
      <c r="D284" s="233"/>
      <c r="E284" s="2" t="s">
        <v>321</v>
      </c>
      <c r="F284" s="209">
        <v>3626</v>
      </c>
      <c r="G284" s="209">
        <v>91</v>
      </c>
      <c r="H284" s="209">
        <v>3626</v>
      </c>
      <c r="I284" s="209">
        <v>89</v>
      </c>
      <c r="J284" s="209">
        <v>3626</v>
      </c>
      <c r="K284" s="209">
        <v>90</v>
      </c>
      <c r="L284" s="209">
        <v>3626</v>
      </c>
      <c r="M284" s="209">
        <v>85</v>
      </c>
      <c r="N284" s="209">
        <v>3626</v>
      </c>
      <c r="O284" s="209">
        <v>83</v>
      </c>
      <c r="P284" s="67"/>
      <c r="Q284" s="67"/>
      <c r="R284" s="67"/>
      <c r="S284" s="2"/>
      <c r="T284" s="2"/>
      <c r="AA284" s="57"/>
      <c r="AC284" s="1"/>
    </row>
    <row r="285" spans="1:29" ht="12.75" customHeight="1" x14ac:dyDescent="0.2">
      <c r="A285" s="107"/>
      <c r="B285" s="79"/>
      <c r="C285" s="95" t="s">
        <v>320</v>
      </c>
      <c r="D285" s="233"/>
      <c r="E285" s="2" t="s">
        <v>319</v>
      </c>
      <c r="F285" s="209">
        <v>4066</v>
      </c>
      <c r="G285" s="209">
        <v>89</v>
      </c>
      <c r="H285" s="209">
        <v>4066</v>
      </c>
      <c r="I285" s="209">
        <v>88</v>
      </c>
      <c r="J285" s="209">
        <v>4065</v>
      </c>
      <c r="K285" s="209">
        <v>87</v>
      </c>
      <c r="L285" s="209">
        <v>4065</v>
      </c>
      <c r="M285" s="209">
        <v>83</v>
      </c>
      <c r="N285" s="209">
        <v>4065</v>
      </c>
      <c r="O285" s="209">
        <v>81</v>
      </c>
      <c r="P285" s="67"/>
      <c r="Q285" s="67"/>
      <c r="R285" s="67"/>
      <c r="S285" s="2"/>
      <c r="T285" s="2"/>
      <c r="AA285" s="57"/>
      <c r="AC285" s="1"/>
    </row>
    <row r="286" spans="1:29" ht="12.75" customHeight="1" x14ac:dyDescent="0.2">
      <c r="A286" s="107"/>
      <c r="B286" s="79"/>
      <c r="C286" s="95" t="s">
        <v>318</v>
      </c>
      <c r="D286" s="233"/>
      <c r="E286" s="2" t="s">
        <v>317</v>
      </c>
      <c r="F286" s="209">
        <v>2912</v>
      </c>
      <c r="G286" s="209">
        <v>93</v>
      </c>
      <c r="H286" s="209">
        <v>2912</v>
      </c>
      <c r="I286" s="209">
        <v>91</v>
      </c>
      <c r="J286" s="209">
        <v>2912</v>
      </c>
      <c r="K286" s="209">
        <v>91</v>
      </c>
      <c r="L286" s="209">
        <v>2912</v>
      </c>
      <c r="M286" s="209">
        <v>86</v>
      </c>
      <c r="N286" s="209">
        <v>2912</v>
      </c>
      <c r="O286" s="209">
        <v>87</v>
      </c>
      <c r="P286" s="67"/>
      <c r="Q286" s="67"/>
      <c r="R286" s="67"/>
      <c r="S286" s="2"/>
      <c r="T286" s="2"/>
      <c r="AA286" s="57"/>
      <c r="AC286" s="1"/>
    </row>
    <row r="287" spans="1:29" ht="12.75" customHeight="1" x14ac:dyDescent="0.2">
      <c r="A287" s="107"/>
      <c r="B287" s="79"/>
      <c r="C287" s="95" t="s">
        <v>316</v>
      </c>
      <c r="D287" s="233"/>
      <c r="E287" s="2" t="s">
        <v>315</v>
      </c>
      <c r="F287" s="209">
        <v>2555</v>
      </c>
      <c r="G287" s="209">
        <v>91</v>
      </c>
      <c r="H287" s="209">
        <v>2555</v>
      </c>
      <c r="I287" s="209">
        <v>90</v>
      </c>
      <c r="J287" s="209">
        <v>2555</v>
      </c>
      <c r="K287" s="209">
        <v>90</v>
      </c>
      <c r="L287" s="209">
        <v>2555</v>
      </c>
      <c r="M287" s="209">
        <v>87</v>
      </c>
      <c r="N287" s="209">
        <v>2555</v>
      </c>
      <c r="O287" s="209">
        <v>85</v>
      </c>
      <c r="P287" s="67"/>
      <c r="Q287" s="67"/>
      <c r="R287" s="67"/>
      <c r="S287" s="2"/>
      <c r="T287" s="2"/>
      <c r="AA287" s="57"/>
      <c r="AC287" s="1"/>
    </row>
    <row r="288" spans="1:29" ht="12.75" customHeight="1" x14ac:dyDescent="0.2">
      <c r="A288" s="107"/>
      <c r="B288" s="79"/>
      <c r="C288" s="95" t="s">
        <v>314</v>
      </c>
      <c r="D288" s="233"/>
      <c r="E288" s="2" t="s">
        <v>313</v>
      </c>
      <c r="F288" s="209">
        <v>2726</v>
      </c>
      <c r="G288" s="209">
        <v>92</v>
      </c>
      <c r="H288" s="209">
        <v>2726</v>
      </c>
      <c r="I288" s="209">
        <v>92</v>
      </c>
      <c r="J288" s="209">
        <v>2726</v>
      </c>
      <c r="K288" s="209">
        <v>91</v>
      </c>
      <c r="L288" s="209">
        <v>2726</v>
      </c>
      <c r="M288" s="209">
        <v>85</v>
      </c>
      <c r="N288" s="209">
        <v>2726</v>
      </c>
      <c r="O288" s="209">
        <v>86</v>
      </c>
      <c r="P288" s="67"/>
      <c r="Q288" s="67"/>
      <c r="R288" s="67"/>
      <c r="S288" s="2"/>
      <c r="T288" s="2"/>
      <c r="AA288" s="57"/>
      <c r="AC288" s="1"/>
    </row>
    <row r="289" spans="1:29" ht="12.75" customHeight="1" x14ac:dyDescent="0.2">
      <c r="A289" s="107"/>
      <c r="B289" s="79"/>
      <c r="C289" s="95" t="s">
        <v>312</v>
      </c>
      <c r="D289" s="233"/>
      <c r="E289" s="2" t="s">
        <v>311</v>
      </c>
      <c r="F289" s="209">
        <v>3187</v>
      </c>
      <c r="G289" s="209">
        <v>90</v>
      </c>
      <c r="H289" s="209">
        <v>3187</v>
      </c>
      <c r="I289" s="209">
        <v>89</v>
      </c>
      <c r="J289" s="209">
        <v>3187</v>
      </c>
      <c r="K289" s="209">
        <v>89</v>
      </c>
      <c r="L289" s="209">
        <v>3187</v>
      </c>
      <c r="M289" s="209">
        <v>86</v>
      </c>
      <c r="N289" s="209">
        <v>3187</v>
      </c>
      <c r="O289" s="209">
        <v>82</v>
      </c>
      <c r="P289" s="67"/>
      <c r="Q289" s="67"/>
      <c r="R289" s="67"/>
      <c r="S289" s="2"/>
      <c r="T289" s="2"/>
      <c r="AA289" s="57"/>
      <c r="AC289" s="1"/>
    </row>
    <row r="290" spans="1:29" ht="12.75" customHeight="1" x14ac:dyDescent="0.2">
      <c r="A290" s="107"/>
      <c r="B290" s="79"/>
      <c r="C290" s="95" t="s">
        <v>310</v>
      </c>
      <c r="D290" s="233"/>
      <c r="E290" s="2" t="s">
        <v>309</v>
      </c>
      <c r="F290" s="209">
        <v>2799</v>
      </c>
      <c r="G290" s="209">
        <v>93</v>
      </c>
      <c r="H290" s="209">
        <v>2799</v>
      </c>
      <c r="I290" s="209">
        <v>90</v>
      </c>
      <c r="J290" s="209">
        <v>2799</v>
      </c>
      <c r="K290" s="209">
        <v>91</v>
      </c>
      <c r="L290" s="209">
        <v>2799</v>
      </c>
      <c r="M290" s="209">
        <v>86</v>
      </c>
      <c r="N290" s="209">
        <v>2799</v>
      </c>
      <c r="O290" s="209">
        <v>86</v>
      </c>
      <c r="P290" s="67"/>
      <c r="Q290" s="67"/>
      <c r="R290" s="67"/>
      <c r="S290" s="2"/>
      <c r="T290" s="2"/>
      <c r="AA290" s="57"/>
      <c r="AC290" s="1"/>
    </row>
    <row r="291" spans="1:29" ht="12.75" customHeight="1" x14ac:dyDescent="0.2">
      <c r="A291" s="107"/>
      <c r="B291" s="79"/>
      <c r="C291" s="95" t="s">
        <v>308</v>
      </c>
      <c r="D291" s="233"/>
      <c r="E291" s="2" t="s">
        <v>307</v>
      </c>
      <c r="F291" s="209">
        <v>1620</v>
      </c>
      <c r="G291" s="209">
        <v>93</v>
      </c>
      <c r="H291" s="209">
        <v>1620</v>
      </c>
      <c r="I291" s="209">
        <v>91</v>
      </c>
      <c r="J291" s="209">
        <v>1620</v>
      </c>
      <c r="K291" s="209">
        <v>90</v>
      </c>
      <c r="L291" s="209">
        <v>1620</v>
      </c>
      <c r="M291" s="209">
        <v>86</v>
      </c>
      <c r="N291" s="209">
        <v>1620</v>
      </c>
      <c r="O291" s="209">
        <v>85</v>
      </c>
      <c r="P291" s="67"/>
      <c r="Q291" s="67"/>
      <c r="R291" s="67"/>
      <c r="S291" s="2"/>
      <c r="T291" s="2"/>
      <c r="AA291" s="57"/>
      <c r="AC291" s="1"/>
    </row>
    <row r="292" spans="1:29" ht="12.75" customHeight="1" x14ac:dyDescent="0.2">
      <c r="A292" s="107"/>
      <c r="B292" s="79"/>
      <c r="C292" s="95" t="s">
        <v>306</v>
      </c>
      <c r="D292" s="233"/>
      <c r="E292" s="2" t="s">
        <v>305</v>
      </c>
      <c r="F292" s="209">
        <v>1929</v>
      </c>
      <c r="G292" s="209">
        <v>92</v>
      </c>
      <c r="H292" s="209">
        <v>1929</v>
      </c>
      <c r="I292" s="209">
        <v>89</v>
      </c>
      <c r="J292" s="209">
        <v>1929</v>
      </c>
      <c r="K292" s="209">
        <v>90</v>
      </c>
      <c r="L292" s="209">
        <v>1929</v>
      </c>
      <c r="M292" s="209">
        <v>84</v>
      </c>
      <c r="N292" s="209">
        <v>1929</v>
      </c>
      <c r="O292" s="209">
        <v>83</v>
      </c>
      <c r="P292" s="67"/>
      <c r="Q292" s="67"/>
      <c r="R292" s="67"/>
      <c r="S292" s="2"/>
      <c r="T292" s="2"/>
      <c r="AA292" s="57"/>
      <c r="AC292" s="1"/>
    </row>
    <row r="293" spans="1:29" ht="12.75" customHeight="1" x14ac:dyDescent="0.2">
      <c r="A293" s="107"/>
      <c r="B293" s="79"/>
      <c r="C293" s="95" t="s">
        <v>304</v>
      </c>
      <c r="D293" s="233"/>
      <c r="E293" s="2" t="s">
        <v>303</v>
      </c>
      <c r="F293" s="209">
        <v>3564</v>
      </c>
      <c r="G293" s="209">
        <v>92</v>
      </c>
      <c r="H293" s="209">
        <v>3564</v>
      </c>
      <c r="I293" s="209">
        <v>91</v>
      </c>
      <c r="J293" s="209">
        <v>3564</v>
      </c>
      <c r="K293" s="209">
        <v>91</v>
      </c>
      <c r="L293" s="209">
        <v>3564</v>
      </c>
      <c r="M293" s="209">
        <v>87</v>
      </c>
      <c r="N293" s="209">
        <v>3564</v>
      </c>
      <c r="O293" s="209">
        <v>85</v>
      </c>
      <c r="P293" s="67"/>
      <c r="Q293" s="67"/>
      <c r="R293" s="67"/>
      <c r="S293" s="2"/>
      <c r="T293" s="2"/>
      <c r="AA293" s="57"/>
      <c r="AC293" s="1"/>
    </row>
    <row r="294" spans="1:29" ht="12.75" customHeight="1" x14ac:dyDescent="0.2">
      <c r="A294" s="107"/>
      <c r="B294" s="79"/>
      <c r="C294" s="95" t="s">
        <v>302</v>
      </c>
      <c r="D294" s="233"/>
      <c r="E294" s="2" t="s">
        <v>301</v>
      </c>
      <c r="F294" s="209">
        <v>1680</v>
      </c>
      <c r="G294" s="209">
        <v>95</v>
      </c>
      <c r="H294" s="209">
        <v>1680</v>
      </c>
      <c r="I294" s="209">
        <v>93</v>
      </c>
      <c r="J294" s="209">
        <v>1680</v>
      </c>
      <c r="K294" s="209">
        <v>93</v>
      </c>
      <c r="L294" s="209">
        <v>1680</v>
      </c>
      <c r="M294" s="209">
        <v>90</v>
      </c>
      <c r="N294" s="209">
        <v>1680</v>
      </c>
      <c r="O294" s="209">
        <v>89</v>
      </c>
      <c r="P294" s="67"/>
      <c r="Q294" s="67"/>
      <c r="R294" s="67"/>
      <c r="S294" s="2"/>
      <c r="T294" s="2"/>
      <c r="AA294" s="57"/>
      <c r="AC294" s="1"/>
    </row>
    <row r="295" spans="1:29" ht="12.75" customHeight="1" x14ac:dyDescent="0.2">
      <c r="A295" s="107"/>
      <c r="B295" s="79"/>
      <c r="C295" s="95" t="s">
        <v>300</v>
      </c>
      <c r="D295" s="233"/>
      <c r="E295" s="2" t="s">
        <v>299</v>
      </c>
      <c r="F295" s="209">
        <v>2201</v>
      </c>
      <c r="G295" s="209">
        <v>94</v>
      </c>
      <c r="H295" s="209">
        <v>2199</v>
      </c>
      <c r="I295" s="209">
        <v>91</v>
      </c>
      <c r="J295" s="209">
        <v>2201</v>
      </c>
      <c r="K295" s="209">
        <v>93</v>
      </c>
      <c r="L295" s="209">
        <v>2201</v>
      </c>
      <c r="M295" s="209">
        <v>86</v>
      </c>
      <c r="N295" s="209">
        <v>2199</v>
      </c>
      <c r="O295" s="209">
        <v>86</v>
      </c>
      <c r="P295" s="67"/>
      <c r="Q295" s="67"/>
      <c r="R295" s="67"/>
      <c r="S295" s="2"/>
      <c r="T295" s="2"/>
      <c r="AA295" s="57"/>
      <c r="AC295" s="1"/>
    </row>
    <row r="296" spans="1:29" ht="12.75" customHeight="1" x14ac:dyDescent="0.2">
      <c r="A296" s="107"/>
      <c r="B296" s="79"/>
      <c r="C296" s="95" t="s">
        <v>298</v>
      </c>
      <c r="D296" s="233"/>
      <c r="E296" s="2" t="s">
        <v>297</v>
      </c>
      <c r="F296" s="209">
        <v>3017</v>
      </c>
      <c r="G296" s="209">
        <v>90</v>
      </c>
      <c r="H296" s="209">
        <v>3017</v>
      </c>
      <c r="I296" s="209">
        <v>88</v>
      </c>
      <c r="J296" s="209">
        <v>2944</v>
      </c>
      <c r="K296" s="209">
        <v>89</v>
      </c>
      <c r="L296" s="209">
        <v>2940</v>
      </c>
      <c r="M296" s="209">
        <v>84</v>
      </c>
      <c r="N296" s="209">
        <v>2944</v>
      </c>
      <c r="O296" s="209">
        <v>82</v>
      </c>
      <c r="P296" s="67"/>
      <c r="Q296" s="67"/>
      <c r="R296" s="67"/>
      <c r="S296" s="2"/>
      <c r="T296" s="2"/>
      <c r="AA296" s="57"/>
      <c r="AC296" s="1"/>
    </row>
    <row r="297" spans="1:29" ht="12.75" customHeight="1" x14ac:dyDescent="0.2">
      <c r="A297" s="107"/>
      <c r="B297" s="79"/>
      <c r="C297" s="99"/>
      <c r="D297" s="233"/>
      <c r="E297" s="2"/>
      <c r="F297" s="10"/>
      <c r="G297" s="10"/>
      <c r="H297" s="10"/>
      <c r="I297" s="10"/>
      <c r="J297" s="10"/>
      <c r="K297" s="10"/>
      <c r="L297" s="10"/>
      <c r="M297" s="10"/>
      <c r="N297" s="94"/>
      <c r="O297" s="93"/>
      <c r="P297" s="67"/>
      <c r="Q297" s="67"/>
      <c r="R297" s="67"/>
      <c r="S297" s="2"/>
      <c r="T297" s="2"/>
      <c r="AA297" s="57"/>
      <c r="AC297" s="1"/>
    </row>
    <row r="298" spans="1:29" s="47" customFormat="1" ht="12.75" customHeight="1" x14ac:dyDescent="0.2">
      <c r="A298" s="106" t="s">
        <v>22</v>
      </c>
      <c r="B298" s="105" t="s">
        <v>21</v>
      </c>
      <c r="C298" s="28" t="s">
        <v>296</v>
      </c>
      <c r="D298" s="28"/>
      <c r="E298" s="28"/>
      <c r="F298" s="209">
        <v>89318</v>
      </c>
      <c r="G298" s="209">
        <v>90</v>
      </c>
      <c r="H298" s="209">
        <v>89314</v>
      </c>
      <c r="I298" s="209">
        <v>88</v>
      </c>
      <c r="J298" s="209">
        <v>89318</v>
      </c>
      <c r="K298" s="209">
        <v>87</v>
      </c>
      <c r="L298" s="209">
        <v>89317</v>
      </c>
      <c r="M298" s="209">
        <v>80</v>
      </c>
      <c r="N298" s="209">
        <v>89310</v>
      </c>
      <c r="O298" s="209">
        <v>81</v>
      </c>
      <c r="P298" s="101"/>
      <c r="Q298" s="101"/>
      <c r="R298" s="101"/>
      <c r="S298" s="28"/>
      <c r="T298" s="28"/>
      <c r="AA298" s="100"/>
    </row>
    <row r="299" spans="1:29" ht="12.75" customHeight="1" x14ac:dyDescent="0.2">
      <c r="A299" s="107"/>
      <c r="B299" s="79"/>
      <c r="C299" s="99"/>
      <c r="D299" s="96"/>
      <c r="E299" s="28"/>
      <c r="F299" s="10"/>
      <c r="G299" s="10"/>
      <c r="H299" s="10"/>
      <c r="I299" s="10"/>
      <c r="J299" s="10"/>
      <c r="K299" s="10"/>
      <c r="L299" s="10"/>
      <c r="M299" s="10"/>
      <c r="N299" s="94"/>
      <c r="O299" s="93"/>
      <c r="P299" s="67"/>
      <c r="Q299" s="67"/>
      <c r="R299" s="67"/>
      <c r="S299" s="2"/>
      <c r="T299" s="2"/>
      <c r="AA299" s="57"/>
      <c r="AC299" s="1"/>
    </row>
    <row r="300" spans="1:29" ht="12.75" customHeight="1" x14ac:dyDescent="0.2">
      <c r="A300" s="107"/>
      <c r="B300" s="79"/>
      <c r="C300" s="97" t="s">
        <v>295</v>
      </c>
      <c r="D300" s="96"/>
      <c r="E300" s="28" t="s">
        <v>294</v>
      </c>
      <c r="F300" s="209">
        <v>1262</v>
      </c>
      <c r="G300" s="209">
        <v>91</v>
      </c>
      <c r="H300" s="209">
        <v>1262</v>
      </c>
      <c r="I300" s="209">
        <v>89</v>
      </c>
      <c r="J300" s="209">
        <v>1262</v>
      </c>
      <c r="K300" s="209">
        <v>86</v>
      </c>
      <c r="L300" s="209">
        <v>1262</v>
      </c>
      <c r="M300" s="209">
        <v>77</v>
      </c>
      <c r="N300" s="209">
        <v>1262</v>
      </c>
      <c r="O300" s="209">
        <v>80</v>
      </c>
      <c r="P300" s="67"/>
      <c r="Q300" s="67"/>
      <c r="R300" s="67"/>
      <c r="S300" s="2"/>
      <c r="T300" s="2"/>
      <c r="AA300" s="57"/>
      <c r="AC300" s="1"/>
    </row>
    <row r="301" spans="1:29" ht="12.75" customHeight="1" x14ac:dyDescent="0.2">
      <c r="A301" s="107"/>
      <c r="B301" s="79"/>
      <c r="C301" s="97" t="s">
        <v>293</v>
      </c>
      <c r="D301" s="96"/>
      <c r="E301" s="28" t="s">
        <v>292</v>
      </c>
      <c r="F301" s="209">
        <v>2320</v>
      </c>
      <c r="G301" s="209">
        <v>92</v>
      </c>
      <c r="H301" s="209">
        <v>2320</v>
      </c>
      <c r="I301" s="209">
        <v>89</v>
      </c>
      <c r="J301" s="209">
        <v>2320</v>
      </c>
      <c r="K301" s="209">
        <v>88</v>
      </c>
      <c r="L301" s="209">
        <v>2320</v>
      </c>
      <c r="M301" s="209">
        <v>80</v>
      </c>
      <c r="N301" s="209">
        <v>2320</v>
      </c>
      <c r="O301" s="209">
        <v>82</v>
      </c>
      <c r="P301" s="67"/>
      <c r="Q301" s="67"/>
      <c r="R301" s="67"/>
      <c r="S301" s="2"/>
      <c r="T301" s="2"/>
      <c r="AA301" s="57"/>
      <c r="AC301" s="1"/>
    </row>
    <row r="302" spans="1:29" ht="12.75" customHeight="1" x14ac:dyDescent="0.2">
      <c r="A302" s="107"/>
      <c r="B302" s="79"/>
      <c r="C302" s="97" t="s">
        <v>291</v>
      </c>
      <c r="D302" s="96"/>
      <c r="E302" s="28" t="s">
        <v>290</v>
      </c>
      <c r="F302" s="209">
        <v>1260</v>
      </c>
      <c r="G302" s="209">
        <v>90</v>
      </c>
      <c r="H302" s="209">
        <v>1260</v>
      </c>
      <c r="I302" s="209">
        <v>84</v>
      </c>
      <c r="J302" s="209">
        <v>1260</v>
      </c>
      <c r="K302" s="209">
        <v>85</v>
      </c>
      <c r="L302" s="209">
        <v>1260</v>
      </c>
      <c r="M302" s="209">
        <v>76</v>
      </c>
      <c r="N302" s="209">
        <v>1260</v>
      </c>
      <c r="O302" s="209">
        <v>78</v>
      </c>
      <c r="P302" s="67"/>
      <c r="Q302" s="67"/>
      <c r="R302" s="67"/>
      <c r="S302" s="2"/>
      <c r="T302" s="2"/>
      <c r="AA302" s="57"/>
      <c r="AC302" s="1"/>
    </row>
    <row r="303" spans="1:29" ht="12.75" customHeight="1" x14ac:dyDescent="0.2">
      <c r="A303" s="107"/>
      <c r="B303" s="79"/>
      <c r="C303" s="97" t="s">
        <v>289</v>
      </c>
      <c r="D303" s="96"/>
      <c r="E303" s="28" t="s">
        <v>288</v>
      </c>
      <c r="F303" s="209">
        <v>3151</v>
      </c>
      <c r="G303" s="209">
        <v>85</v>
      </c>
      <c r="H303" s="209">
        <v>3150</v>
      </c>
      <c r="I303" s="209">
        <v>84</v>
      </c>
      <c r="J303" s="209">
        <v>3150</v>
      </c>
      <c r="K303" s="209">
        <v>81</v>
      </c>
      <c r="L303" s="209">
        <v>3151</v>
      </c>
      <c r="M303" s="209">
        <v>73</v>
      </c>
      <c r="N303" s="209">
        <v>3149</v>
      </c>
      <c r="O303" s="209">
        <v>73</v>
      </c>
      <c r="P303" s="67"/>
      <c r="Q303" s="67"/>
      <c r="R303" s="67"/>
      <c r="S303" s="2"/>
      <c r="T303" s="2"/>
      <c r="AA303" s="57"/>
      <c r="AC303" s="1"/>
    </row>
    <row r="304" spans="1:29" ht="12.75" customHeight="1" x14ac:dyDescent="0.2">
      <c r="A304" s="107"/>
      <c r="B304" s="79"/>
      <c r="C304" s="97" t="s">
        <v>287</v>
      </c>
      <c r="D304" s="96"/>
      <c r="E304" s="28" t="s">
        <v>286</v>
      </c>
      <c r="F304" s="209">
        <v>3317</v>
      </c>
      <c r="G304" s="209">
        <v>91</v>
      </c>
      <c r="H304" s="209">
        <v>3316</v>
      </c>
      <c r="I304" s="209">
        <v>86</v>
      </c>
      <c r="J304" s="209">
        <v>3317</v>
      </c>
      <c r="K304" s="209">
        <v>87</v>
      </c>
      <c r="L304" s="209">
        <v>3317</v>
      </c>
      <c r="M304" s="209">
        <v>82</v>
      </c>
      <c r="N304" s="209">
        <v>3316</v>
      </c>
      <c r="O304" s="209">
        <v>80</v>
      </c>
      <c r="P304" s="67"/>
      <c r="Q304" s="67"/>
      <c r="R304" s="67"/>
      <c r="S304" s="2"/>
      <c r="T304" s="2"/>
      <c r="AA304" s="57"/>
      <c r="AC304" s="1"/>
    </row>
    <row r="305" spans="1:29" ht="12.75" customHeight="1" x14ac:dyDescent="0.2">
      <c r="A305" s="107"/>
      <c r="B305" s="79"/>
      <c r="C305" s="97" t="s">
        <v>285</v>
      </c>
      <c r="D305" s="96"/>
      <c r="E305" s="28" t="s">
        <v>284</v>
      </c>
      <c r="F305" s="209">
        <v>1976</v>
      </c>
      <c r="G305" s="209">
        <v>89</v>
      </c>
      <c r="H305" s="209">
        <v>1975</v>
      </c>
      <c r="I305" s="209">
        <v>86</v>
      </c>
      <c r="J305" s="209">
        <v>1976</v>
      </c>
      <c r="K305" s="209">
        <v>86</v>
      </c>
      <c r="L305" s="209">
        <v>1976</v>
      </c>
      <c r="M305" s="209">
        <v>78</v>
      </c>
      <c r="N305" s="209">
        <v>1975</v>
      </c>
      <c r="O305" s="209">
        <v>78</v>
      </c>
      <c r="P305" s="67"/>
      <c r="Q305" s="67"/>
      <c r="R305" s="67"/>
      <c r="S305" s="2"/>
      <c r="T305" s="2"/>
      <c r="AA305" s="57"/>
      <c r="AC305" s="1"/>
    </row>
    <row r="306" spans="1:29" ht="12.75" customHeight="1" x14ac:dyDescent="0.2">
      <c r="A306" s="107"/>
      <c r="B306" s="79"/>
      <c r="C306" s="97" t="s">
        <v>283</v>
      </c>
      <c r="D306" s="96"/>
      <c r="E306" s="28" t="s">
        <v>282</v>
      </c>
      <c r="F306" s="209">
        <v>1615</v>
      </c>
      <c r="G306" s="209">
        <v>88</v>
      </c>
      <c r="H306" s="209">
        <v>1615</v>
      </c>
      <c r="I306" s="209">
        <v>87</v>
      </c>
      <c r="J306" s="209">
        <v>1615</v>
      </c>
      <c r="K306" s="209">
        <v>86</v>
      </c>
      <c r="L306" s="209">
        <v>1615</v>
      </c>
      <c r="M306" s="209">
        <v>81</v>
      </c>
      <c r="N306" s="209">
        <v>1615</v>
      </c>
      <c r="O306" s="209">
        <v>79</v>
      </c>
      <c r="P306" s="67"/>
      <c r="Q306" s="67"/>
      <c r="R306" s="67"/>
      <c r="S306" s="2"/>
      <c r="T306" s="2"/>
      <c r="AA306" s="57"/>
      <c r="AC306" s="1"/>
    </row>
    <row r="307" spans="1:29" ht="12.75" customHeight="1" x14ac:dyDescent="0.2">
      <c r="A307" s="107"/>
      <c r="B307" s="79"/>
      <c r="C307" s="97" t="s">
        <v>281</v>
      </c>
      <c r="D307" s="96"/>
      <c r="E307" s="28" t="s">
        <v>280</v>
      </c>
      <c r="F307" s="209">
        <v>1910</v>
      </c>
      <c r="G307" s="209">
        <v>88</v>
      </c>
      <c r="H307" s="209">
        <v>1910</v>
      </c>
      <c r="I307" s="209">
        <v>87</v>
      </c>
      <c r="J307" s="209">
        <v>1910</v>
      </c>
      <c r="K307" s="209">
        <v>84</v>
      </c>
      <c r="L307" s="209">
        <v>1910</v>
      </c>
      <c r="M307" s="209">
        <v>79</v>
      </c>
      <c r="N307" s="209">
        <v>1910</v>
      </c>
      <c r="O307" s="209">
        <v>77</v>
      </c>
      <c r="P307" s="67"/>
      <c r="Q307" s="67"/>
      <c r="R307" s="67"/>
      <c r="S307" s="2"/>
      <c r="T307" s="2"/>
      <c r="AA307" s="57"/>
      <c r="AC307" s="1"/>
    </row>
    <row r="308" spans="1:29" ht="12.75" customHeight="1" x14ac:dyDescent="0.2">
      <c r="A308" s="107"/>
      <c r="B308" s="79"/>
      <c r="C308" s="97" t="s">
        <v>279</v>
      </c>
      <c r="D308" s="96"/>
      <c r="E308" s="28" t="s">
        <v>278</v>
      </c>
      <c r="F308" s="209">
        <v>2258</v>
      </c>
      <c r="G308" s="209">
        <v>89</v>
      </c>
      <c r="H308" s="209">
        <v>2258</v>
      </c>
      <c r="I308" s="209">
        <v>86</v>
      </c>
      <c r="J308" s="209">
        <v>2258</v>
      </c>
      <c r="K308" s="209">
        <v>87</v>
      </c>
      <c r="L308" s="209">
        <v>2258</v>
      </c>
      <c r="M308" s="209">
        <v>81</v>
      </c>
      <c r="N308" s="209">
        <v>2258</v>
      </c>
      <c r="O308" s="209">
        <v>80</v>
      </c>
      <c r="P308" s="67"/>
      <c r="Q308" s="67"/>
      <c r="R308" s="67"/>
      <c r="S308" s="2"/>
      <c r="T308" s="2"/>
      <c r="AA308" s="57"/>
      <c r="AC308" s="1"/>
    </row>
    <row r="309" spans="1:29" ht="12.75" customHeight="1" x14ac:dyDescent="0.2">
      <c r="A309" s="107"/>
      <c r="B309" s="79"/>
      <c r="C309" s="97" t="s">
        <v>277</v>
      </c>
      <c r="D309" s="96"/>
      <c r="E309" s="28" t="s">
        <v>276</v>
      </c>
      <c r="F309" s="209">
        <v>1659</v>
      </c>
      <c r="G309" s="209">
        <v>92</v>
      </c>
      <c r="H309" s="209">
        <v>1659</v>
      </c>
      <c r="I309" s="209">
        <v>89</v>
      </c>
      <c r="J309" s="209">
        <v>1659</v>
      </c>
      <c r="K309" s="209">
        <v>86</v>
      </c>
      <c r="L309" s="209">
        <v>1659</v>
      </c>
      <c r="M309" s="209">
        <v>80</v>
      </c>
      <c r="N309" s="209">
        <v>1659</v>
      </c>
      <c r="O309" s="209">
        <v>82</v>
      </c>
      <c r="P309" s="67"/>
      <c r="Q309" s="67"/>
      <c r="R309" s="67"/>
      <c r="S309" s="2"/>
      <c r="T309" s="2"/>
      <c r="AA309" s="57"/>
      <c r="AC309" s="1"/>
    </row>
    <row r="310" spans="1:29" ht="12.75" customHeight="1" x14ac:dyDescent="0.2">
      <c r="A310" s="107"/>
      <c r="B310" s="79"/>
      <c r="C310" s="97" t="s">
        <v>275</v>
      </c>
      <c r="D310" s="96"/>
      <c r="E310" s="28" t="s">
        <v>274</v>
      </c>
      <c r="F310" s="209">
        <v>1384</v>
      </c>
      <c r="G310" s="209">
        <v>93</v>
      </c>
      <c r="H310" s="209">
        <v>1384</v>
      </c>
      <c r="I310" s="209">
        <v>90</v>
      </c>
      <c r="J310" s="209">
        <v>1384</v>
      </c>
      <c r="K310" s="209">
        <v>88</v>
      </c>
      <c r="L310" s="209">
        <v>1384</v>
      </c>
      <c r="M310" s="209">
        <v>82</v>
      </c>
      <c r="N310" s="209">
        <v>1384</v>
      </c>
      <c r="O310" s="209">
        <v>83</v>
      </c>
      <c r="P310" s="67"/>
      <c r="Q310" s="67"/>
      <c r="R310" s="67"/>
      <c r="S310" s="2"/>
      <c r="T310" s="2"/>
      <c r="AA310" s="57"/>
      <c r="AC310" s="1"/>
    </row>
    <row r="311" spans="1:29" ht="12.75" customHeight="1" x14ac:dyDescent="0.2">
      <c r="A311" s="107"/>
      <c r="B311" s="79"/>
      <c r="C311" s="97" t="s">
        <v>273</v>
      </c>
      <c r="D311" s="96"/>
      <c r="E311" s="28" t="s">
        <v>272</v>
      </c>
      <c r="F311" s="209">
        <v>1804</v>
      </c>
      <c r="G311" s="209">
        <v>93</v>
      </c>
      <c r="H311" s="209">
        <v>1804</v>
      </c>
      <c r="I311" s="209">
        <v>90</v>
      </c>
      <c r="J311" s="209">
        <v>1804</v>
      </c>
      <c r="K311" s="209">
        <v>91</v>
      </c>
      <c r="L311" s="209">
        <v>1804</v>
      </c>
      <c r="M311" s="209">
        <v>87</v>
      </c>
      <c r="N311" s="209">
        <v>1804</v>
      </c>
      <c r="O311" s="209">
        <v>85</v>
      </c>
      <c r="P311" s="67"/>
      <c r="Q311" s="67"/>
      <c r="R311" s="67"/>
      <c r="S311" s="2"/>
      <c r="T311" s="2"/>
      <c r="AA311" s="57"/>
      <c r="AC311" s="1"/>
    </row>
    <row r="312" spans="1:29" ht="12.75" customHeight="1" x14ac:dyDescent="0.2">
      <c r="A312" s="107"/>
      <c r="B312" s="79"/>
      <c r="C312" s="98"/>
      <c r="D312" s="233"/>
      <c r="E312" s="2"/>
      <c r="F312" s="10"/>
      <c r="G312" s="10"/>
      <c r="H312" s="10"/>
      <c r="I312" s="10"/>
      <c r="J312" s="10"/>
      <c r="K312" s="10"/>
      <c r="L312" s="10"/>
      <c r="M312" s="10"/>
      <c r="N312" s="94"/>
      <c r="O312" s="93"/>
      <c r="P312" s="67"/>
      <c r="Q312" s="67"/>
      <c r="R312" s="67"/>
      <c r="S312" s="2"/>
      <c r="T312" s="2"/>
      <c r="AA312" s="57"/>
      <c r="AC312" s="1"/>
    </row>
    <row r="313" spans="1:29" ht="12.75" customHeight="1" x14ac:dyDescent="0.2">
      <c r="A313" s="107"/>
      <c r="B313" s="79"/>
      <c r="C313" s="97" t="s">
        <v>271</v>
      </c>
      <c r="D313" s="96"/>
      <c r="E313" s="28" t="s">
        <v>270</v>
      </c>
      <c r="F313" s="10"/>
      <c r="G313" s="10"/>
      <c r="H313" s="10"/>
      <c r="I313" s="10"/>
      <c r="J313" s="10"/>
      <c r="K313" s="10"/>
      <c r="L313" s="10"/>
      <c r="M313" s="10"/>
      <c r="N313" s="94"/>
      <c r="O313" s="93"/>
      <c r="P313" s="67"/>
      <c r="Q313" s="67"/>
      <c r="R313" s="67"/>
      <c r="S313" s="2"/>
      <c r="T313" s="2"/>
      <c r="AA313" s="57"/>
      <c r="AC313" s="1"/>
    </row>
    <row r="314" spans="1:29" ht="12.75" customHeight="1" x14ac:dyDescent="0.2">
      <c r="A314" s="107"/>
      <c r="B314" s="79"/>
      <c r="C314" s="95" t="s">
        <v>269</v>
      </c>
      <c r="D314" s="233"/>
      <c r="E314" s="2" t="s">
        <v>268</v>
      </c>
      <c r="F314" s="209">
        <v>2032</v>
      </c>
      <c r="G314" s="209">
        <v>91</v>
      </c>
      <c r="H314" s="209">
        <v>2032</v>
      </c>
      <c r="I314" s="209">
        <v>89</v>
      </c>
      <c r="J314" s="209">
        <v>2032</v>
      </c>
      <c r="K314" s="209">
        <v>89</v>
      </c>
      <c r="L314" s="209">
        <v>2031</v>
      </c>
      <c r="M314" s="209">
        <v>83</v>
      </c>
      <c r="N314" s="209">
        <v>2032</v>
      </c>
      <c r="O314" s="209">
        <v>83</v>
      </c>
      <c r="P314" s="67"/>
      <c r="Q314" s="67"/>
      <c r="R314" s="67"/>
      <c r="S314" s="2"/>
      <c r="T314" s="2"/>
      <c r="AA314" s="57"/>
      <c r="AC314" s="1"/>
    </row>
    <row r="315" spans="1:29" ht="12.75" customHeight="1" x14ac:dyDescent="0.2">
      <c r="A315" s="107"/>
      <c r="B315" s="79"/>
      <c r="C315" s="95" t="s">
        <v>267</v>
      </c>
      <c r="D315" s="233"/>
      <c r="E315" s="2" t="s">
        <v>266</v>
      </c>
      <c r="F315" s="209">
        <v>993</v>
      </c>
      <c r="G315" s="209">
        <v>94</v>
      </c>
      <c r="H315" s="209">
        <v>993</v>
      </c>
      <c r="I315" s="209">
        <v>90</v>
      </c>
      <c r="J315" s="209">
        <v>993</v>
      </c>
      <c r="K315" s="209">
        <v>90</v>
      </c>
      <c r="L315" s="209">
        <v>993</v>
      </c>
      <c r="M315" s="209">
        <v>87</v>
      </c>
      <c r="N315" s="209">
        <v>993</v>
      </c>
      <c r="O315" s="209">
        <v>86</v>
      </c>
      <c r="P315" s="67"/>
      <c r="Q315" s="67"/>
      <c r="R315" s="67"/>
      <c r="S315" s="2"/>
      <c r="T315" s="2"/>
      <c r="AA315" s="57"/>
      <c r="AC315" s="1"/>
    </row>
    <row r="316" spans="1:29" ht="12.75" customHeight="1" x14ac:dyDescent="0.2">
      <c r="A316" s="107"/>
      <c r="B316" s="79"/>
      <c r="C316" s="95" t="s">
        <v>265</v>
      </c>
      <c r="D316" s="233"/>
      <c r="E316" s="2" t="s">
        <v>264</v>
      </c>
      <c r="F316" s="209">
        <v>606</v>
      </c>
      <c r="G316" s="209">
        <v>93</v>
      </c>
      <c r="H316" s="209">
        <v>606</v>
      </c>
      <c r="I316" s="209">
        <v>91</v>
      </c>
      <c r="J316" s="209">
        <v>606</v>
      </c>
      <c r="K316" s="209">
        <v>91</v>
      </c>
      <c r="L316" s="209">
        <v>606</v>
      </c>
      <c r="M316" s="209">
        <v>84</v>
      </c>
      <c r="N316" s="209">
        <v>606</v>
      </c>
      <c r="O316" s="209">
        <v>86</v>
      </c>
      <c r="P316" s="67"/>
      <c r="Q316" s="67"/>
      <c r="R316" s="67"/>
      <c r="S316" s="2"/>
      <c r="T316" s="2"/>
      <c r="AA316" s="57"/>
      <c r="AC316" s="1"/>
    </row>
    <row r="317" spans="1:29" ht="12.75" customHeight="1" x14ac:dyDescent="0.2">
      <c r="A317" s="107"/>
      <c r="B317" s="79"/>
      <c r="C317" s="95" t="s">
        <v>263</v>
      </c>
      <c r="D317" s="233"/>
      <c r="E317" s="2" t="s">
        <v>262</v>
      </c>
      <c r="F317" s="209">
        <v>1984</v>
      </c>
      <c r="G317" s="209">
        <v>90</v>
      </c>
      <c r="H317" s="209">
        <v>1984</v>
      </c>
      <c r="I317" s="209">
        <v>86</v>
      </c>
      <c r="J317" s="209">
        <v>1984</v>
      </c>
      <c r="K317" s="209">
        <v>87</v>
      </c>
      <c r="L317" s="209">
        <v>1983</v>
      </c>
      <c r="M317" s="209">
        <v>81</v>
      </c>
      <c r="N317" s="209">
        <v>1984</v>
      </c>
      <c r="O317" s="209">
        <v>80</v>
      </c>
      <c r="P317" s="67"/>
      <c r="Q317" s="67"/>
      <c r="R317" s="67"/>
      <c r="S317" s="2"/>
      <c r="T317" s="2"/>
      <c r="AA317" s="57"/>
      <c r="AC317" s="1"/>
    </row>
    <row r="318" spans="1:29" ht="12.75" customHeight="1" x14ac:dyDescent="0.2">
      <c r="A318" s="107"/>
      <c r="B318" s="79"/>
      <c r="C318" s="95"/>
      <c r="D318" s="233"/>
      <c r="E318" s="2"/>
      <c r="F318" s="10"/>
      <c r="G318" s="10"/>
      <c r="H318" s="10"/>
      <c r="I318" s="10"/>
      <c r="J318" s="10"/>
      <c r="K318" s="10"/>
      <c r="L318" s="10"/>
      <c r="M318" s="10"/>
      <c r="N318" s="94"/>
      <c r="O318" s="93"/>
      <c r="P318" s="67"/>
      <c r="Q318" s="67"/>
      <c r="R318" s="67"/>
      <c r="S318" s="2"/>
      <c r="T318" s="2"/>
      <c r="AA318" s="57"/>
      <c r="AC318" s="1"/>
    </row>
    <row r="319" spans="1:29" ht="12.75" customHeight="1" x14ac:dyDescent="0.2">
      <c r="A319" s="107"/>
      <c r="B319" s="79"/>
      <c r="C319" s="97" t="s">
        <v>261</v>
      </c>
      <c r="D319" s="96"/>
      <c r="E319" s="28" t="s">
        <v>260</v>
      </c>
      <c r="F319" s="10"/>
      <c r="G319" s="10"/>
      <c r="H319" s="10"/>
      <c r="I319" s="10"/>
      <c r="J319" s="10"/>
      <c r="K319" s="10"/>
      <c r="L319" s="10"/>
      <c r="M319" s="10"/>
      <c r="N319" s="94"/>
      <c r="O319" s="93"/>
      <c r="P319" s="67"/>
      <c r="Q319" s="67"/>
      <c r="R319" s="67"/>
      <c r="S319" s="2"/>
      <c r="T319" s="2"/>
      <c r="AA319" s="57"/>
      <c r="AC319" s="1"/>
    </row>
    <row r="320" spans="1:29" ht="12.75" customHeight="1" x14ac:dyDescent="0.2">
      <c r="A320" s="107"/>
      <c r="B320" s="79"/>
      <c r="C320" s="95" t="s">
        <v>259</v>
      </c>
      <c r="D320" s="233"/>
      <c r="E320" s="2" t="s">
        <v>258</v>
      </c>
      <c r="F320" s="209">
        <v>979</v>
      </c>
      <c r="G320" s="209">
        <v>87</v>
      </c>
      <c r="H320" s="209">
        <v>979</v>
      </c>
      <c r="I320" s="209">
        <v>88</v>
      </c>
      <c r="J320" s="209">
        <v>979</v>
      </c>
      <c r="K320" s="209">
        <v>84</v>
      </c>
      <c r="L320" s="209">
        <v>979</v>
      </c>
      <c r="M320" s="209">
        <v>73</v>
      </c>
      <c r="N320" s="209">
        <v>979</v>
      </c>
      <c r="O320" s="209">
        <v>77</v>
      </c>
      <c r="P320" s="67"/>
      <c r="Q320" s="67"/>
      <c r="R320" s="67"/>
      <c r="S320" s="2"/>
      <c r="T320" s="2"/>
      <c r="AA320" s="57"/>
      <c r="AC320" s="1"/>
    </row>
    <row r="321" spans="1:29" ht="12.75" customHeight="1" x14ac:dyDescent="0.2">
      <c r="A321" s="107"/>
      <c r="B321" s="79"/>
      <c r="C321" s="95" t="s">
        <v>257</v>
      </c>
      <c r="D321" s="233"/>
      <c r="E321" s="2" t="s">
        <v>256</v>
      </c>
      <c r="F321" s="209">
        <v>991</v>
      </c>
      <c r="G321" s="209">
        <v>86</v>
      </c>
      <c r="H321" s="209">
        <v>991</v>
      </c>
      <c r="I321" s="209">
        <v>85</v>
      </c>
      <c r="J321" s="209">
        <v>991</v>
      </c>
      <c r="K321" s="209">
        <v>83</v>
      </c>
      <c r="L321" s="209">
        <v>991</v>
      </c>
      <c r="M321" s="209">
        <v>71</v>
      </c>
      <c r="N321" s="209">
        <v>991</v>
      </c>
      <c r="O321" s="209">
        <v>75</v>
      </c>
      <c r="P321" s="67"/>
      <c r="Q321" s="67"/>
      <c r="R321" s="67"/>
      <c r="S321" s="2"/>
      <c r="T321" s="2"/>
      <c r="AA321" s="57"/>
      <c r="AC321" s="1"/>
    </row>
    <row r="322" spans="1:29" ht="12.75" customHeight="1" x14ac:dyDescent="0.2">
      <c r="A322" s="107"/>
      <c r="B322" s="79"/>
      <c r="C322" s="95" t="s">
        <v>255</v>
      </c>
      <c r="D322" s="233"/>
      <c r="E322" s="2" t="s">
        <v>254</v>
      </c>
      <c r="F322" s="209">
        <v>969</v>
      </c>
      <c r="G322" s="209">
        <v>91</v>
      </c>
      <c r="H322" s="209">
        <v>969</v>
      </c>
      <c r="I322" s="209">
        <v>90</v>
      </c>
      <c r="J322" s="209">
        <v>969</v>
      </c>
      <c r="K322" s="209">
        <v>88</v>
      </c>
      <c r="L322" s="209">
        <v>969</v>
      </c>
      <c r="M322" s="209">
        <v>81</v>
      </c>
      <c r="N322" s="209">
        <v>969</v>
      </c>
      <c r="O322" s="209">
        <v>83</v>
      </c>
      <c r="P322" s="67"/>
      <c r="Q322" s="67"/>
      <c r="R322" s="67"/>
      <c r="S322" s="2"/>
      <c r="T322" s="2"/>
      <c r="AA322" s="57"/>
      <c r="AC322" s="1"/>
    </row>
    <row r="323" spans="1:29" ht="12.75" customHeight="1" x14ac:dyDescent="0.2">
      <c r="A323" s="107"/>
      <c r="B323" s="79"/>
      <c r="C323" s="95" t="s">
        <v>253</v>
      </c>
      <c r="D323" s="233"/>
      <c r="E323" s="2" t="s">
        <v>252</v>
      </c>
      <c r="F323" s="209">
        <v>737</v>
      </c>
      <c r="G323" s="209">
        <v>89</v>
      </c>
      <c r="H323" s="209">
        <v>737</v>
      </c>
      <c r="I323" s="209">
        <v>89</v>
      </c>
      <c r="J323" s="209">
        <v>737</v>
      </c>
      <c r="K323" s="209">
        <v>89</v>
      </c>
      <c r="L323" s="209">
        <v>737</v>
      </c>
      <c r="M323" s="209">
        <v>78</v>
      </c>
      <c r="N323" s="209">
        <v>737</v>
      </c>
      <c r="O323" s="209">
        <v>82</v>
      </c>
      <c r="P323" s="67"/>
      <c r="Q323" s="67"/>
      <c r="R323" s="67"/>
      <c r="S323" s="2"/>
      <c r="T323" s="2"/>
      <c r="AA323" s="57"/>
      <c r="AC323" s="1"/>
    </row>
    <row r="324" spans="1:29" ht="12.75" customHeight="1" x14ac:dyDescent="0.2">
      <c r="A324" s="107"/>
      <c r="B324" s="79"/>
      <c r="C324" s="95" t="s">
        <v>251</v>
      </c>
      <c r="D324" s="233"/>
      <c r="E324" s="2" t="s">
        <v>250</v>
      </c>
      <c r="F324" s="209">
        <v>1358</v>
      </c>
      <c r="G324" s="209">
        <v>93</v>
      </c>
      <c r="H324" s="209">
        <v>1358</v>
      </c>
      <c r="I324" s="209">
        <v>91</v>
      </c>
      <c r="J324" s="209">
        <v>1358</v>
      </c>
      <c r="K324" s="209">
        <v>88</v>
      </c>
      <c r="L324" s="209">
        <v>1358</v>
      </c>
      <c r="M324" s="209">
        <v>80</v>
      </c>
      <c r="N324" s="209">
        <v>1358</v>
      </c>
      <c r="O324" s="209">
        <v>83</v>
      </c>
      <c r="P324" s="67"/>
      <c r="Q324" s="67"/>
      <c r="R324" s="67"/>
      <c r="S324" s="2"/>
      <c r="T324" s="2"/>
      <c r="AA324" s="57"/>
      <c r="AC324" s="1"/>
    </row>
    <row r="325" spans="1:29" ht="12.75" customHeight="1" x14ac:dyDescent="0.2">
      <c r="A325" s="107"/>
      <c r="B325" s="79"/>
      <c r="C325" s="95"/>
      <c r="D325" s="233"/>
      <c r="E325" s="2"/>
      <c r="F325" s="10"/>
      <c r="G325" s="10"/>
      <c r="H325" s="10"/>
      <c r="I325" s="10"/>
      <c r="J325" s="10"/>
      <c r="K325" s="10"/>
      <c r="L325" s="10"/>
      <c r="M325" s="10"/>
      <c r="N325" s="94"/>
      <c r="O325" s="93"/>
      <c r="P325" s="67"/>
      <c r="Q325" s="67"/>
      <c r="R325" s="67"/>
      <c r="S325" s="2"/>
      <c r="T325" s="2"/>
      <c r="AA325" s="57"/>
      <c r="AC325" s="1"/>
    </row>
    <row r="326" spans="1:29" ht="12.75" customHeight="1" x14ac:dyDescent="0.2">
      <c r="A326" s="107"/>
      <c r="B326" s="79"/>
      <c r="C326" s="97" t="s">
        <v>249</v>
      </c>
      <c r="D326" s="96"/>
      <c r="E326" s="28" t="s">
        <v>248</v>
      </c>
      <c r="F326" s="10"/>
      <c r="G326" s="10"/>
      <c r="H326" s="10"/>
      <c r="I326" s="10"/>
      <c r="J326" s="10"/>
      <c r="K326" s="10"/>
      <c r="L326" s="10"/>
      <c r="M326" s="10"/>
      <c r="N326" s="94"/>
      <c r="O326" s="93"/>
      <c r="P326" s="67"/>
      <c r="Q326" s="67"/>
      <c r="R326" s="67"/>
      <c r="S326" s="2"/>
      <c r="T326" s="2"/>
      <c r="AA326" s="57"/>
      <c r="AC326" s="1"/>
    </row>
    <row r="327" spans="1:29" ht="12.75" customHeight="1" x14ac:dyDescent="0.2">
      <c r="A327" s="107"/>
      <c r="B327" s="79"/>
      <c r="C327" s="95" t="s">
        <v>247</v>
      </c>
      <c r="D327" s="233"/>
      <c r="E327" s="2" t="s">
        <v>246</v>
      </c>
      <c r="F327" s="209">
        <v>1775</v>
      </c>
      <c r="G327" s="209">
        <v>92</v>
      </c>
      <c r="H327" s="209">
        <v>1775</v>
      </c>
      <c r="I327" s="209">
        <v>90</v>
      </c>
      <c r="J327" s="209">
        <v>1776</v>
      </c>
      <c r="K327" s="209">
        <v>89</v>
      </c>
      <c r="L327" s="209">
        <v>1775</v>
      </c>
      <c r="M327" s="209">
        <v>81</v>
      </c>
      <c r="N327" s="209">
        <v>1775</v>
      </c>
      <c r="O327" s="209">
        <v>85</v>
      </c>
      <c r="P327" s="67"/>
      <c r="Q327" s="67"/>
      <c r="R327" s="67"/>
      <c r="S327" s="2"/>
      <c r="T327" s="2"/>
      <c r="AA327" s="57"/>
      <c r="AC327" s="1"/>
    </row>
    <row r="328" spans="1:29" ht="12.75" customHeight="1" x14ac:dyDescent="0.2">
      <c r="A328" s="107"/>
      <c r="B328" s="79"/>
      <c r="C328" s="95" t="s">
        <v>245</v>
      </c>
      <c r="D328" s="233"/>
      <c r="E328" s="2" t="s">
        <v>244</v>
      </c>
      <c r="F328" s="209">
        <v>1167</v>
      </c>
      <c r="G328" s="209">
        <v>93</v>
      </c>
      <c r="H328" s="209">
        <v>1167</v>
      </c>
      <c r="I328" s="209">
        <v>90</v>
      </c>
      <c r="J328" s="209">
        <v>1167</v>
      </c>
      <c r="K328" s="209">
        <v>90</v>
      </c>
      <c r="L328" s="209">
        <v>1167</v>
      </c>
      <c r="M328" s="209">
        <v>82</v>
      </c>
      <c r="N328" s="209">
        <v>1167</v>
      </c>
      <c r="O328" s="209">
        <v>85</v>
      </c>
      <c r="P328" s="67"/>
      <c r="Q328" s="67"/>
      <c r="R328" s="67"/>
      <c r="S328" s="2"/>
      <c r="T328" s="2"/>
      <c r="AA328" s="57"/>
      <c r="AC328" s="1"/>
    </row>
    <row r="329" spans="1:29" ht="12.75" customHeight="1" x14ac:dyDescent="0.2">
      <c r="A329" s="107"/>
      <c r="B329" s="79"/>
      <c r="C329" s="95" t="s">
        <v>243</v>
      </c>
      <c r="D329" s="233"/>
      <c r="E329" s="2" t="s">
        <v>242</v>
      </c>
      <c r="F329" s="209">
        <v>1342</v>
      </c>
      <c r="G329" s="209">
        <v>91</v>
      </c>
      <c r="H329" s="209">
        <v>1342</v>
      </c>
      <c r="I329" s="209">
        <v>91</v>
      </c>
      <c r="J329" s="209">
        <v>1342</v>
      </c>
      <c r="K329" s="209">
        <v>89</v>
      </c>
      <c r="L329" s="209">
        <v>1342</v>
      </c>
      <c r="M329" s="209">
        <v>80</v>
      </c>
      <c r="N329" s="209">
        <v>1342</v>
      </c>
      <c r="O329" s="209">
        <v>83</v>
      </c>
      <c r="P329" s="67"/>
      <c r="Q329" s="67"/>
      <c r="R329" s="67"/>
      <c r="S329" s="2"/>
      <c r="T329" s="2"/>
      <c r="AA329" s="57"/>
      <c r="AC329" s="1"/>
    </row>
    <row r="330" spans="1:29" ht="12.75" customHeight="1" x14ac:dyDescent="0.2">
      <c r="A330" s="107"/>
      <c r="B330" s="79"/>
      <c r="C330" s="95" t="s">
        <v>241</v>
      </c>
      <c r="D330" s="233"/>
      <c r="E330" s="2" t="s">
        <v>240</v>
      </c>
      <c r="F330" s="209">
        <v>1141</v>
      </c>
      <c r="G330" s="209">
        <v>94</v>
      </c>
      <c r="H330" s="209">
        <v>1141</v>
      </c>
      <c r="I330" s="209">
        <v>91</v>
      </c>
      <c r="J330" s="209">
        <v>1141</v>
      </c>
      <c r="K330" s="209">
        <v>92</v>
      </c>
      <c r="L330" s="209">
        <v>1141</v>
      </c>
      <c r="M330" s="209">
        <v>85</v>
      </c>
      <c r="N330" s="209">
        <v>1141</v>
      </c>
      <c r="O330" s="209">
        <v>87</v>
      </c>
      <c r="P330" s="67"/>
      <c r="Q330" s="67"/>
      <c r="R330" s="67"/>
      <c r="S330" s="2"/>
      <c r="T330" s="2"/>
      <c r="AA330" s="57"/>
      <c r="AC330" s="1"/>
    </row>
    <row r="331" spans="1:29" ht="12.75" customHeight="1" x14ac:dyDescent="0.2">
      <c r="A331" s="107"/>
      <c r="B331" s="79"/>
      <c r="C331" s="95" t="s">
        <v>239</v>
      </c>
      <c r="D331" s="233"/>
      <c r="E331" s="2" t="s">
        <v>238</v>
      </c>
      <c r="F331" s="209">
        <v>887</v>
      </c>
      <c r="G331" s="209">
        <v>87</v>
      </c>
      <c r="H331" s="209">
        <v>886</v>
      </c>
      <c r="I331" s="209">
        <v>83</v>
      </c>
      <c r="J331" s="209">
        <v>887</v>
      </c>
      <c r="K331" s="209">
        <v>83</v>
      </c>
      <c r="L331" s="209">
        <v>887</v>
      </c>
      <c r="M331" s="209">
        <v>71</v>
      </c>
      <c r="N331" s="209">
        <v>886</v>
      </c>
      <c r="O331" s="209">
        <v>74</v>
      </c>
      <c r="P331" s="67"/>
      <c r="Q331" s="67"/>
      <c r="R331" s="67"/>
      <c r="S331" s="2"/>
      <c r="T331" s="2"/>
      <c r="AA331" s="57"/>
      <c r="AC331" s="1"/>
    </row>
    <row r="332" spans="1:29" ht="12.75" customHeight="1" x14ac:dyDescent="0.2">
      <c r="A332" s="107"/>
      <c r="B332" s="79"/>
      <c r="C332" s="95" t="s">
        <v>237</v>
      </c>
      <c r="D332" s="233"/>
      <c r="E332" s="2" t="s">
        <v>236</v>
      </c>
      <c r="F332" s="209">
        <v>1019</v>
      </c>
      <c r="G332" s="209">
        <v>94</v>
      </c>
      <c r="H332" s="209">
        <v>1019</v>
      </c>
      <c r="I332" s="209">
        <v>93</v>
      </c>
      <c r="J332" s="209">
        <v>1019</v>
      </c>
      <c r="K332" s="209">
        <v>91</v>
      </c>
      <c r="L332" s="209">
        <v>1019</v>
      </c>
      <c r="M332" s="209">
        <v>84</v>
      </c>
      <c r="N332" s="209">
        <v>1019</v>
      </c>
      <c r="O332" s="209">
        <v>87</v>
      </c>
      <c r="P332" s="67"/>
      <c r="Q332" s="67"/>
      <c r="R332" s="67"/>
      <c r="S332" s="2"/>
      <c r="T332" s="2"/>
      <c r="AA332" s="57"/>
      <c r="AC332" s="1"/>
    </row>
    <row r="333" spans="1:29" ht="12.75" customHeight="1" x14ac:dyDescent="0.2">
      <c r="A333" s="107"/>
      <c r="B333" s="79"/>
      <c r="C333" s="95" t="s">
        <v>235</v>
      </c>
      <c r="D333" s="233"/>
      <c r="E333" s="2" t="s">
        <v>234</v>
      </c>
      <c r="F333" s="209">
        <v>1202</v>
      </c>
      <c r="G333" s="209">
        <v>87</v>
      </c>
      <c r="H333" s="209">
        <v>1201</v>
      </c>
      <c r="I333" s="209">
        <v>83</v>
      </c>
      <c r="J333" s="209">
        <v>1201</v>
      </c>
      <c r="K333" s="209">
        <v>86</v>
      </c>
      <c r="L333" s="209">
        <v>1201</v>
      </c>
      <c r="M333" s="209">
        <v>74</v>
      </c>
      <c r="N333" s="209">
        <v>1201</v>
      </c>
      <c r="O333" s="209">
        <v>76</v>
      </c>
      <c r="P333" s="67"/>
      <c r="Q333" s="67"/>
      <c r="R333" s="67"/>
      <c r="S333" s="2"/>
      <c r="T333" s="2"/>
      <c r="AA333" s="57"/>
      <c r="AC333" s="1"/>
    </row>
    <row r="334" spans="1:29" ht="12.75" customHeight="1" x14ac:dyDescent="0.2">
      <c r="A334" s="107"/>
      <c r="B334" s="79"/>
      <c r="C334" s="95" t="s">
        <v>233</v>
      </c>
      <c r="D334" s="233"/>
      <c r="E334" s="2" t="s">
        <v>232</v>
      </c>
      <c r="F334" s="209">
        <v>1643</v>
      </c>
      <c r="G334" s="209">
        <v>92</v>
      </c>
      <c r="H334" s="209">
        <v>1644</v>
      </c>
      <c r="I334" s="209">
        <v>90</v>
      </c>
      <c r="J334" s="209">
        <v>1644</v>
      </c>
      <c r="K334" s="209">
        <v>90</v>
      </c>
      <c r="L334" s="209">
        <v>1644</v>
      </c>
      <c r="M334" s="209">
        <v>81</v>
      </c>
      <c r="N334" s="209">
        <v>1643</v>
      </c>
      <c r="O334" s="209">
        <v>85</v>
      </c>
      <c r="P334" s="67"/>
      <c r="Q334" s="67"/>
      <c r="R334" s="67"/>
      <c r="S334" s="2"/>
      <c r="T334" s="2"/>
      <c r="AA334" s="57"/>
      <c r="AC334" s="1"/>
    </row>
    <row r="335" spans="1:29" ht="12.75" customHeight="1" x14ac:dyDescent="0.2">
      <c r="A335" s="107"/>
      <c r="B335" s="79"/>
      <c r="C335" s="95" t="s">
        <v>231</v>
      </c>
      <c r="D335" s="233"/>
      <c r="E335" s="2" t="s">
        <v>230</v>
      </c>
      <c r="F335" s="209">
        <v>1001</v>
      </c>
      <c r="G335" s="209">
        <v>92</v>
      </c>
      <c r="H335" s="209">
        <v>1001</v>
      </c>
      <c r="I335" s="209">
        <v>90</v>
      </c>
      <c r="J335" s="209">
        <v>1001</v>
      </c>
      <c r="K335" s="209">
        <v>91</v>
      </c>
      <c r="L335" s="209">
        <v>1001</v>
      </c>
      <c r="M335" s="209">
        <v>82</v>
      </c>
      <c r="N335" s="209">
        <v>1001</v>
      </c>
      <c r="O335" s="209">
        <v>85</v>
      </c>
      <c r="P335" s="67"/>
      <c r="Q335" s="67"/>
      <c r="R335" s="67"/>
      <c r="S335" s="2"/>
      <c r="T335" s="2"/>
      <c r="AA335" s="57"/>
      <c r="AC335" s="1"/>
    </row>
    <row r="336" spans="1:29" ht="12.75" customHeight="1" x14ac:dyDescent="0.2">
      <c r="A336" s="107"/>
      <c r="B336" s="79"/>
      <c r="C336" s="95" t="s">
        <v>229</v>
      </c>
      <c r="D336" s="233"/>
      <c r="E336" s="2" t="s">
        <v>228</v>
      </c>
      <c r="F336" s="209">
        <v>1200</v>
      </c>
      <c r="G336" s="209">
        <v>91</v>
      </c>
      <c r="H336" s="209">
        <v>1200</v>
      </c>
      <c r="I336" s="209">
        <v>90</v>
      </c>
      <c r="J336" s="209">
        <v>1200</v>
      </c>
      <c r="K336" s="209">
        <v>88</v>
      </c>
      <c r="L336" s="209">
        <v>1200</v>
      </c>
      <c r="M336" s="209">
        <v>82</v>
      </c>
      <c r="N336" s="209">
        <v>1200</v>
      </c>
      <c r="O336" s="209">
        <v>84</v>
      </c>
      <c r="P336" s="67"/>
      <c r="Q336" s="67"/>
      <c r="R336" s="67"/>
      <c r="S336" s="2"/>
      <c r="T336" s="2"/>
      <c r="AA336" s="57"/>
      <c r="AC336" s="1"/>
    </row>
    <row r="337" spans="1:29" ht="12.75" customHeight="1" x14ac:dyDescent="0.2">
      <c r="A337" s="107"/>
      <c r="B337" s="79"/>
      <c r="C337" s="95" t="s">
        <v>227</v>
      </c>
      <c r="D337" s="233"/>
      <c r="E337" s="2" t="s">
        <v>226</v>
      </c>
      <c r="F337" s="209">
        <v>1102</v>
      </c>
      <c r="G337" s="209">
        <v>92</v>
      </c>
      <c r="H337" s="209">
        <v>1102</v>
      </c>
      <c r="I337" s="209">
        <v>88</v>
      </c>
      <c r="J337" s="209">
        <v>1102</v>
      </c>
      <c r="K337" s="209">
        <v>89</v>
      </c>
      <c r="L337" s="209">
        <v>1102</v>
      </c>
      <c r="M337" s="209">
        <v>81</v>
      </c>
      <c r="N337" s="209">
        <v>1102</v>
      </c>
      <c r="O337" s="209">
        <v>83</v>
      </c>
      <c r="P337" s="67"/>
      <c r="Q337" s="67"/>
      <c r="R337" s="67"/>
      <c r="S337" s="2"/>
      <c r="T337" s="2"/>
      <c r="AA337" s="57"/>
      <c r="AC337" s="1"/>
    </row>
    <row r="338" spans="1:29" ht="12.75" customHeight="1" x14ac:dyDescent="0.2">
      <c r="A338" s="107"/>
      <c r="B338" s="79"/>
      <c r="C338" s="95"/>
      <c r="D338" s="233"/>
      <c r="E338" s="2"/>
      <c r="F338" s="10"/>
      <c r="G338" s="10"/>
      <c r="H338" s="10"/>
      <c r="I338" s="10"/>
      <c r="J338" s="10"/>
      <c r="K338" s="10"/>
      <c r="L338" s="10"/>
      <c r="M338" s="10"/>
      <c r="N338" s="94"/>
      <c r="O338" s="93"/>
      <c r="P338" s="67"/>
      <c r="Q338" s="67"/>
      <c r="R338" s="67"/>
      <c r="S338" s="2"/>
      <c r="T338" s="2"/>
      <c r="AA338" s="57"/>
      <c r="AC338" s="1"/>
    </row>
    <row r="339" spans="1:29" ht="12.75" customHeight="1" x14ac:dyDescent="0.2">
      <c r="A339" s="107"/>
      <c r="B339" s="79"/>
      <c r="C339" s="97" t="s">
        <v>225</v>
      </c>
      <c r="D339" s="96"/>
      <c r="E339" s="28" t="s">
        <v>224</v>
      </c>
      <c r="F339" s="10"/>
      <c r="G339" s="10"/>
      <c r="H339" s="10"/>
      <c r="I339" s="10"/>
      <c r="J339" s="10"/>
      <c r="K339" s="10"/>
      <c r="L339" s="10"/>
      <c r="M339" s="10"/>
      <c r="N339" s="94"/>
      <c r="O339" s="93"/>
      <c r="P339" s="67"/>
      <c r="Q339" s="67"/>
      <c r="R339" s="67"/>
      <c r="S339" s="2"/>
      <c r="T339" s="2"/>
      <c r="AA339" s="57"/>
      <c r="AC339" s="1"/>
    </row>
    <row r="340" spans="1:29" ht="12.75" customHeight="1" x14ac:dyDescent="0.2">
      <c r="A340" s="107"/>
      <c r="B340" s="79"/>
      <c r="C340" s="95" t="s">
        <v>223</v>
      </c>
      <c r="D340" s="233"/>
      <c r="E340" s="2" t="s">
        <v>222</v>
      </c>
      <c r="F340" s="209">
        <v>1425</v>
      </c>
      <c r="G340" s="209">
        <v>88</v>
      </c>
      <c r="H340" s="209">
        <v>1425</v>
      </c>
      <c r="I340" s="209">
        <v>86</v>
      </c>
      <c r="J340" s="209">
        <v>1425</v>
      </c>
      <c r="K340" s="209">
        <v>84</v>
      </c>
      <c r="L340" s="209">
        <v>1425</v>
      </c>
      <c r="M340" s="209">
        <v>75</v>
      </c>
      <c r="N340" s="209">
        <v>1425</v>
      </c>
      <c r="O340" s="209">
        <v>78</v>
      </c>
      <c r="P340" s="67"/>
      <c r="Q340" s="67"/>
      <c r="R340" s="67"/>
      <c r="S340" s="2"/>
      <c r="T340" s="2"/>
      <c r="AA340" s="57"/>
      <c r="AC340" s="1"/>
    </row>
    <row r="341" spans="1:29" ht="12.75" customHeight="1" x14ac:dyDescent="0.2">
      <c r="A341" s="107"/>
      <c r="B341" s="79"/>
      <c r="C341" s="95" t="s">
        <v>221</v>
      </c>
      <c r="D341" s="233"/>
      <c r="E341" s="2" t="s">
        <v>220</v>
      </c>
      <c r="F341" s="209">
        <v>1365</v>
      </c>
      <c r="G341" s="209">
        <v>91</v>
      </c>
      <c r="H341" s="209">
        <v>1365</v>
      </c>
      <c r="I341" s="209">
        <v>88</v>
      </c>
      <c r="J341" s="209">
        <v>1365</v>
      </c>
      <c r="K341" s="209">
        <v>88</v>
      </c>
      <c r="L341" s="209">
        <v>1365</v>
      </c>
      <c r="M341" s="209">
        <v>80</v>
      </c>
      <c r="N341" s="209">
        <v>1365</v>
      </c>
      <c r="O341" s="209">
        <v>82</v>
      </c>
      <c r="P341" s="67"/>
      <c r="Q341" s="67"/>
      <c r="R341" s="67"/>
      <c r="S341" s="2"/>
      <c r="T341" s="2"/>
      <c r="AA341" s="57"/>
      <c r="AC341" s="1"/>
    </row>
    <row r="342" spans="1:29" ht="12.75" customHeight="1" x14ac:dyDescent="0.2">
      <c r="A342" s="107"/>
      <c r="B342" s="79"/>
      <c r="C342" s="95" t="s">
        <v>219</v>
      </c>
      <c r="D342" s="233"/>
      <c r="E342" s="2" t="s">
        <v>218</v>
      </c>
      <c r="F342" s="209">
        <v>1168</v>
      </c>
      <c r="G342" s="209">
        <v>92</v>
      </c>
      <c r="H342" s="209">
        <v>1168</v>
      </c>
      <c r="I342" s="209">
        <v>89</v>
      </c>
      <c r="J342" s="209">
        <v>1168</v>
      </c>
      <c r="K342" s="209">
        <v>89</v>
      </c>
      <c r="L342" s="209">
        <v>1168</v>
      </c>
      <c r="M342" s="209">
        <v>83</v>
      </c>
      <c r="N342" s="209">
        <v>1168</v>
      </c>
      <c r="O342" s="209">
        <v>84</v>
      </c>
      <c r="P342" s="67"/>
      <c r="Q342" s="67"/>
      <c r="R342" s="67"/>
      <c r="S342" s="2"/>
      <c r="T342" s="2"/>
      <c r="AA342" s="57"/>
      <c r="AC342" s="1"/>
    </row>
    <row r="343" spans="1:29" ht="12.75" customHeight="1" x14ac:dyDescent="0.2">
      <c r="A343" s="107"/>
      <c r="B343" s="79"/>
      <c r="C343" s="95" t="s">
        <v>217</v>
      </c>
      <c r="D343" s="233"/>
      <c r="E343" s="2" t="s">
        <v>216</v>
      </c>
      <c r="F343" s="209">
        <v>1068</v>
      </c>
      <c r="G343" s="209">
        <v>91</v>
      </c>
      <c r="H343" s="209">
        <v>1069</v>
      </c>
      <c r="I343" s="209">
        <v>89</v>
      </c>
      <c r="J343" s="209">
        <v>1069</v>
      </c>
      <c r="K343" s="209">
        <v>87</v>
      </c>
      <c r="L343" s="209">
        <v>1069</v>
      </c>
      <c r="M343" s="209">
        <v>77</v>
      </c>
      <c r="N343" s="209">
        <v>1068</v>
      </c>
      <c r="O343" s="209">
        <v>82</v>
      </c>
      <c r="P343" s="67"/>
      <c r="Q343" s="67"/>
      <c r="R343" s="67"/>
      <c r="S343" s="2"/>
      <c r="T343" s="2"/>
      <c r="AA343" s="57"/>
      <c r="AC343" s="1"/>
    </row>
    <row r="344" spans="1:29" ht="12.75" customHeight="1" x14ac:dyDescent="0.2">
      <c r="A344" s="107"/>
      <c r="B344" s="79"/>
      <c r="C344" s="95" t="s">
        <v>215</v>
      </c>
      <c r="D344" s="233"/>
      <c r="E344" s="2" t="s">
        <v>214</v>
      </c>
      <c r="F344" s="209">
        <v>1181</v>
      </c>
      <c r="G344" s="209">
        <v>84</v>
      </c>
      <c r="H344" s="209">
        <v>1181</v>
      </c>
      <c r="I344" s="209">
        <v>83</v>
      </c>
      <c r="J344" s="209">
        <v>1181</v>
      </c>
      <c r="K344" s="209">
        <v>82</v>
      </c>
      <c r="L344" s="209">
        <v>1181</v>
      </c>
      <c r="M344" s="209">
        <v>73</v>
      </c>
      <c r="N344" s="209">
        <v>1181</v>
      </c>
      <c r="O344" s="209">
        <v>75</v>
      </c>
      <c r="P344" s="67"/>
      <c r="Q344" s="67"/>
      <c r="R344" s="67"/>
      <c r="S344" s="2"/>
      <c r="T344" s="2"/>
      <c r="AA344" s="57"/>
      <c r="AC344" s="1"/>
    </row>
    <row r="345" spans="1:29" ht="12.75" customHeight="1" x14ac:dyDescent="0.2">
      <c r="A345" s="107"/>
      <c r="B345" s="79"/>
      <c r="C345" s="95" t="s">
        <v>213</v>
      </c>
      <c r="D345" s="233"/>
      <c r="E345" s="2" t="s">
        <v>212</v>
      </c>
      <c r="F345" s="209">
        <v>1667</v>
      </c>
      <c r="G345" s="209">
        <v>91</v>
      </c>
      <c r="H345" s="209">
        <v>1667</v>
      </c>
      <c r="I345" s="209">
        <v>90</v>
      </c>
      <c r="J345" s="209">
        <v>1667</v>
      </c>
      <c r="K345" s="209">
        <v>87</v>
      </c>
      <c r="L345" s="209">
        <v>1667</v>
      </c>
      <c r="M345" s="209">
        <v>80</v>
      </c>
      <c r="N345" s="209">
        <v>1667</v>
      </c>
      <c r="O345" s="209">
        <v>82</v>
      </c>
      <c r="P345" s="67"/>
      <c r="Q345" s="67"/>
      <c r="R345" s="67"/>
      <c r="S345" s="2"/>
      <c r="T345" s="2"/>
      <c r="AA345" s="57"/>
      <c r="AC345" s="1"/>
    </row>
    <row r="346" spans="1:29" ht="12.75" customHeight="1" x14ac:dyDescent="0.2">
      <c r="A346" s="107"/>
      <c r="B346" s="79"/>
      <c r="C346" s="95" t="s">
        <v>211</v>
      </c>
      <c r="D346" s="233"/>
      <c r="E346" s="2" t="s">
        <v>210</v>
      </c>
      <c r="F346" s="209">
        <v>1193</v>
      </c>
      <c r="G346" s="209">
        <v>92</v>
      </c>
      <c r="H346" s="209">
        <v>1193</v>
      </c>
      <c r="I346" s="209">
        <v>90</v>
      </c>
      <c r="J346" s="209">
        <v>1193</v>
      </c>
      <c r="K346" s="209">
        <v>90</v>
      </c>
      <c r="L346" s="209">
        <v>1193</v>
      </c>
      <c r="M346" s="209">
        <v>83</v>
      </c>
      <c r="N346" s="209">
        <v>1193</v>
      </c>
      <c r="O346" s="209">
        <v>86</v>
      </c>
      <c r="P346" s="67"/>
      <c r="Q346" s="67"/>
      <c r="R346" s="67"/>
      <c r="S346" s="2"/>
      <c r="T346" s="2"/>
      <c r="AA346" s="57"/>
      <c r="AC346" s="1"/>
    </row>
    <row r="347" spans="1:29" ht="12.75" customHeight="1" x14ac:dyDescent="0.2">
      <c r="A347" s="107"/>
      <c r="B347" s="79"/>
      <c r="C347" s="95" t="s">
        <v>209</v>
      </c>
      <c r="D347" s="233"/>
      <c r="E347" s="2" t="s">
        <v>208</v>
      </c>
      <c r="F347" s="209">
        <v>1072</v>
      </c>
      <c r="G347" s="209">
        <v>89</v>
      </c>
      <c r="H347" s="209">
        <v>1072</v>
      </c>
      <c r="I347" s="209">
        <v>87</v>
      </c>
      <c r="J347" s="209">
        <v>1072</v>
      </c>
      <c r="K347" s="209">
        <v>87</v>
      </c>
      <c r="L347" s="209">
        <v>1072</v>
      </c>
      <c r="M347" s="209">
        <v>77</v>
      </c>
      <c r="N347" s="209">
        <v>1072</v>
      </c>
      <c r="O347" s="209">
        <v>80</v>
      </c>
      <c r="P347" s="67"/>
      <c r="Q347" s="67"/>
      <c r="R347" s="67"/>
      <c r="S347" s="2"/>
      <c r="T347" s="2"/>
      <c r="AA347" s="57"/>
      <c r="AC347" s="1"/>
    </row>
    <row r="348" spans="1:29" ht="12.75" customHeight="1" x14ac:dyDescent="0.2">
      <c r="A348" s="107"/>
      <c r="B348" s="79"/>
      <c r="C348" s="95" t="s">
        <v>207</v>
      </c>
      <c r="D348" s="233"/>
      <c r="E348" s="2" t="s">
        <v>206</v>
      </c>
      <c r="F348" s="209">
        <v>1590</v>
      </c>
      <c r="G348" s="209">
        <v>89</v>
      </c>
      <c r="H348" s="209">
        <v>1590</v>
      </c>
      <c r="I348" s="209">
        <v>86</v>
      </c>
      <c r="J348" s="209">
        <v>1590</v>
      </c>
      <c r="K348" s="209">
        <v>85</v>
      </c>
      <c r="L348" s="209">
        <v>1590</v>
      </c>
      <c r="M348" s="209">
        <v>78</v>
      </c>
      <c r="N348" s="209">
        <v>1590</v>
      </c>
      <c r="O348" s="209">
        <v>79</v>
      </c>
      <c r="P348" s="67"/>
      <c r="Q348" s="67"/>
      <c r="R348" s="67"/>
      <c r="S348" s="2"/>
      <c r="T348" s="2"/>
      <c r="AA348" s="57"/>
      <c r="AC348" s="1"/>
    </row>
    <row r="349" spans="1:29" ht="12.75" customHeight="1" x14ac:dyDescent="0.2">
      <c r="A349" s="107"/>
      <c r="B349" s="79"/>
      <c r="C349" s="95" t="s">
        <v>205</v>
      </c>
      <c r="D349" s="233"/>
      <c r="E349" s="2" t="s">
        <v>204</v>
      </c>
      <c r="F349" s="209">
        <v>1481</v>
      </c>
      <c r="G349" s="209">
        <v>89</v>
      </c>
      <c r="H349" s="209">
        <v>1481</v>
      </c>
      <c r="I349" s="209">
        <v>86</v>
      </c>
      <c r="J349" s="209">
        <v>1480</v>
      </c>
      <c r="K349" s="209">
        <v>86</v>
      </c>
      <c r="L349" s="209">
        <v>1481</v>
      </c>
      <c r="M349" s="209">
        <v>76</v>
      </c>
      <c r="N349" s="209">
        <v>1480</v>
      </c>
      <c r="O349" s="209">
        <v>79</v>
      </c>
      <c r="P349" s="67"/>
      <c r="Q349" s="67"/>
      <c r="R349" s="67"/>
      <c r="S349" s="2"/>
      <c r="T349" s="2"/>
      <c r="AA349" s="57"/>
      <c r="AC349" s="1"/>
    </row>
    <row r="350" spans="1:29" ht="12.75" customHeight="1" x14ac:dyDescent="0.2">
      <c r="A350" s="107"/>
      <c r="B350" s="79"/>
      <c r="C350" s="95" t="s">
        <v>203</v>
      </c>
      <c r="D350" s="233"/>
      <c r="E350" s="2" t="s">
        <v>202</v>
      </c>
      <c r="F350" s="209">
        <v>1387</v>
      </c>
      <c r="G350" s="209">
        <v>91</v>
      </c>
      <c r="H350" s="209">
        <v>1387</v>
      </c>
      <c r="I350" s="209">
        <v>89</v>
      </c>
      <c r="J350" s="209">
        <v>1387</v>
      </c>
      <c r="K350" s="209">
        <v>88</v>
      </c>
      <c r="L350" s="209">
        <v>1387</v>
      </c>
      <c r="M350" s="209">
        <v>80</v>
      </c>
      <c r="N350" s="209">
        <v>1387</v>
      </c>
      <c r="O350" s="209">
        <v>82</v>
      </c>
      <c r="P350" s="67"/>
      <c r="Q350" s="67"/>
      <c r="R350" s="67"/>
      <c r="S350" s="2"/>
      <c r="T350" s="2"/>
      <c r="AA350" s="57"/>
      <c r="AC350" s="1"/>
    </row>
    <row r="351" spans="1:29" ht="12.75" customHeight="1" x14ac:dyDescent="0.2">
      <c r="A351" s="107"/>
      <c r="B351" s="79"/>
      <c r="C351" s="95" t="s">
        <v>201</v>
      </c>
      <c r="D351" s="233"/>
      <c r="E351" s="2" t="s">
        <v>200</v>
      </c>
      <c r="F351" s="209">
        <v>1085</v>
      </c>
      <c r="G351" s="209">
        <v>91</v>
      </c>
      <c r="H351" s="209">
        <v>1085</v>
      </c>
      <c r="I351" s="209">
        <v>88</v>
      </c>
      <c r="J351" s="209">
        <v>1085</v>
      </c>
      <c r="K351" s="209">
        <v>86</v>
      </c>
      <c r="L351" s="209">
        <v>1085</v>
      </c>
      <c r="M351" s="209">
        <v>78</v>
      </c>
      <c r="N351" s="209">
        <v>1085</v>
      </c>
      <c r="O351" s="209">
        <v>80</v>
      </c>
      <c r="P351" s="67"/>
      <c r="Q351" s="67"/>
      <c r="R351" s="67"/>
      <c r="S351" s="2"/>
      <c r="T351" s="2"/>
      <c r="AA351" s="57"/>
      <c r="AC351" s="1"/>
    </row>
    <row r="352" spans="1:29" ht="12.75" customHeight="1" x14ac:dyDescent="0.2">
      <c r="A352" s="107"/>
      <c r="B352" s="79"/>
      <c r="C352" s="95"/>
      <c r="D352" s="233"/>
      <c r="E352" s="2"/>
      <c r="F352" s="10"/>
      <c r="G352" s="10"/>
      <c r="H352" s="10"/>
      <c r="I352" s="10"/>
      <c r="J352" s="10"/>
      <c r="K352" s="10"/>
      <c r="L352" s="10"/>
      <c r="M352" s="10"/>
      <c r="N352" s="94"/>
      <c r="O352" s="93"/>
      <c r="P352" s="67"/>
      <c r="Q352" s="67"/>
      <c r="R352" s="67"/>
      <c r="S352" s="2"/>
      <c r="T352" s="2"/>
      <c r="AA352" s="57"/>
      <c r="AC352" s="1"/>
    </row>
    <row r="353" spans="1:29" ht="12.75" customHeight="1" x14ac:dyDescent="0.2">
      <c r="A353" s="107"/>
      <c r="B353" s="79"/>
      <c r="C353" s="97" t="s">
        <v>199</v>
      </c>
      <c r="D353" s="96"/>
      <c r="E353" s="28" t="s">
        <v>198</v>
      </c>
      <c r="F353" s="10"/>
      <c r="G353" s="10"/>
      <c r="H353" s="10"/>
      <c r="I353" s="10"/>
      <c r="J353" s="10"/>
      <c r="K353" s="10"/>
      <c r="L353" s="10"/>
      <c r="M353" s="10"/>
      <c r="N353" s="94"/>
      <c r="O353" s="93"/>
      <c r="P353" s="67"/>
      <c r="Q353" s="67"/>
      <c r="R353" s="67"/>
      <c r="S353" s="2"/>
      <c r="T353" s="2"/>
      <c r="AA353" s="57"/>
      <c r="AC353" s="1"/>
    </row>
    <row r="354" spans="1:29" ht="12.75" customHeight="1" x14ac:dyDescent="0.2">
      <c r="A354" s="107"/>
      <c r="B354" s="79"/>
      <c r="C354" s="95" t="s">
        <v>197</v>
      </c>
      <c r="D354" s="233"/>
      <c r="E354" s="2" t="s">
        <v>196</v>
      </c>
      <c r="F354" s="209">
        <v>1503</v>
      </c>
      <c r="G354" s="209">
        <v>90</v>
      </c>
      <c r="H354" s="209">
        <v>1503</v>
      </c>
      <c r="I354" s="209">
        <v>88</v>
      </c>
      <c r="J354" s="209">
        <v>1503</v>
      </c>
      <c r="K354" s="209">
        <v>88</v>
      </c>
      <c r="L354" s="209">
        <v>1503</v>
      </c>
      <c r="M354" s="209">
        <v>80</v>
      </c>
      <c r="N354" s="209">
        <v>1503</v>
      </c>
      <c r="O354" s="209">
        <v>82</v>
      </c>
      <c r="P354" s="67"/>
      <c r="Q354" s="67"/>
      <c r="R354" s="67"/>
      <c r="S354" s="2"/>
      <c r="T354" s="2"/>
      <c r="AA354" s="57"/>
      <c r="AC354" s="1"/>
    </row>
    <row r="355" spans="1:29" ht="12.75" customHeight="1" x14ac:dyDescent="0.2">
      <c r="A355" s="107"/>
      <c r="B355" s="79"/>
      <c r="C355" s="95" t="s">
        <v>195</v>
      </c>
      <c r="D355" s="233"/>
      <c r="E355" s="2" t="s">
        <v>194</v>
      </c>
      <c r="F355" s="209">
        <v>1291</v>
      </c>
      <c r="G355" s="209">
        <v>87</v>
      </c>
      <c r="H355" s="209">
        <v>1291</v>
      </c>
      <c r="I355" s="209">
        <v>84</v>
      </c>
      <c r="J355" s="209">
        <v>1291</v>
      </c>
      <c r="K355" s="209">
        <v>85</v>
      </c>
      <c r="L355" s="209">
        <v>1291</v>
      </c>
      <c r="M355" s="209">
        <v>78</v>
      </c>
      <c r="N355" s="209">
        <v>1291</v>
      </c>
      <c r="O355" s="209">
        <v>77</v>
      </c>
      <c r="P355" s="67"/>
      <c r="Q355" s="67"/>
      <c r="R355" s="67"/>
      <c r="S355" s="2"/>
      <c r="T355" s="2"/>
      <c r="AA355" s="57"/>
      <c r="AC355" s="1"/>
    </row>
    <row r="356" spans="1:29" ht="12.75" customHeight="1" x14ac:dyDescent="0.2">
      <c r="A356" s="107"/>
      <c r="B356" s="79"/>
      <c r="C356" s="95" t="s">
        <v>193</v>
      </c>
      <c r="D356" s="233"/>
      <c r="E356" s="2" t="s">
        <v>192</v>
      </c>
      <c r="F356" s="209">
        <v>1350</v>
      </c>
      <c r="G356" s="209">
        <v>92</v>
      </c>
      <c r="H356" s="209">
        <v>1350</v>
      </c>
      <c r="I356" s="209">
        <v>89</v>
      </c>
      <c r="J356" s="209">
        <v>1350</v>
      </c>
      <c r="K356" s="209">
        <v>89</v>
      </c>
      <c r="L356" s="209">
        <v>1350</v>
      </c>
      <c r="M356" s="209">
        <v>82</v>
      </c>
      <c r="N356" s="209">
        <v>1350</v>
      </c>
      <c r="O356" s="209">
        <v>83</v>
      </c>
      <c r="P356" s="67"/>
      <c r="Q356" s="67"/>
      <c r="R356" s="67"/>
      <c r="S356" s="2"/>
      <c r="T356" s="2"/>
      <c r="AA356" s="57"/>
      <c r="AC356" s="1"/>
    </row>
    <row r="357" spans="1:29" ht="12.75" customHeight="1" x14ac:dyDescent="0.2">
      <c r="A357" s="107"/>
      <c r="B357" s="79"/>
      <c r="C357" s="95" t="s">
        <v>191</v>
      </c>
      <c r="D357" s="233"/>
      <c r="E357" s="2" t="s">
        <v>190</v>
      </c>
      <c r="F357" s="209">
        <v>1235</v>
      </c>
      <c r="G357" s="209">
        <v>90</v>
      </c>
      <c r="H357" s="209">
        <v>1235</v>
      </c>
      <c r="I357" s="209">
        <v>89</v>
      </c>
      <c r="J357" s="209">
        <v>1235</v>
      </c>
      <c r="K357" s="209">
        <v>89</v>
      </c>
      <c r="L357" s="209">
        <v>1235</v>
      </c>
      <c r="M357" s="209">
        <v>81</v>
      </c>
      <c r="N357" s="209">
        <v>1235</v>
      </c>
      <c r="O357" s="209">
        <v>83</v>
      </c>
      <c r="P357" s="67"/>
      <c r="Q357" s="67"/>
      <c r="R357" s="67"/>
      <c r="S357" s="2"/>
      <c r="T357" s="2"/>
      <c r="AA357" s="57"/>
      <c r="AC357" s="1"/>
    </row>
    <row r="358" spans="1:29" ht="12.75" customHeight="1" x14ac:dyDescent="0.2">
      <c r="A358" s="107"/>
      <c r="B358" s="79"/>
      <c r="C358" s="95" t="s">
        <v>189</v>
      </c>
      <c r="D358" s="233"/>
      <c r="E358" s="2" t="s">
        <v>188</v>
      </c>
      <c r="F358" s="209">
        <v>1117</v>
      </c>
      <c r="G358" s="209">
        <v>90</v>
      </c>
      <c r="H358" s="209">
        <v>1117</v>
      </c>
      <c r="I358" s="209">
        <v>88</v>
      </c>
      <c r="J358" s="209">
        <v>1117</v>
      </c>
      <c r="K358" s="209">
        <v>86</v>
      </c>
      <c r="L358" s="209">
        <v>1117</v>
      </c>
      <c r="M358" s="209">
        <v>81</v>
      </c>
      <c r="N358" s="209">
        <v>1117</v>
      </c>
      <c r="O358" s="209">
        <v>81</v>
      </c>
      <c r="P358" s="67"/>
      <c r="Q358" s="67"/>
      <c r="R358" s="67"/>
      <c r="S358" s="2"/>
      <c r="T358" s="2"/>
      <c r="AA358" s="57"/>
      <c r="AC358" s="1"/>
    </row>
    <row r="359" spans="1:29" ht="12.75" customHeight="1" x14ac:dyDescent="0.2">
      <c r="A359" s="107"/>
      <c r="B359" s="79"/>
      <c r="C359" s="95"/>
      <c r="D359" s="233"/>
      <c r="E359" s="2"/>
      <c r="F359" s="10"/>
      <c r="G359" s="10"/>
      <c r="H359" s="10"/>
      <c r="I359" s="10"/>
      <c r="J359" s="10"/>
      <c r="K359" s="10"/>
      <c r="L359" s="10"/>
      <c r="M359" s="10"/>
      <c r="N359" s="94"/>
      <c r="O359" s="93"/>
      <c r="P359" s="67"/>
      <c r="Q359" s="67"/>
      <c r="R359" s="67"/>
      <c r="S359" s="2"/>
      <c r="T359" s="2"/>
      <c r="AA359" s="57"/>
      <c r="AC359" s="1"/>
    </row>
    <row r="360" spans="1:29" ht="12.75" customHeight="1" x14ac:dyDescent="0.2">
      <c r="A360" s="107"/>
      <c r="B360" s="79"/>
      <c r="C360" s="97" t="s">
        <v>187</v>
      </c>
      <c r="D360" s="96"/>
      <c r="E360" s="28" t="s">
        <v>186</v>
      </c>
      <c r="F360" s="10"/>
      <c r="G360" s="10"/>
      <c r="H360" s="10"/>
      <c r="I360" s="10"/>
      <c r="J360" s="10"/>
      <c r="K360" s="10"/>
      <c r="L360" s="10"/>
      <c r="M360" s="10"/>
      <c r="N360" s="94"/>
      <c r="O360" s="93"/>
      <c r="P360" s="67"/>
      <c r="Q360" s="67"/>
      <c r="R360" s="67"/>
      <c r="S360" s="2"/>
      <c r="T360" s="2"/>
      <c r="AA360" s="57"/>
      <c r="AC360" s="1"/>
    </row>
    <row r="361" spans="1:29" ht="12.75" customHeight="1" x14ac:dyDescent="0.2">
      <c r="A361" s="107"/>
      <c r="B361" s="79"/>
      <c r="C361" s="95" t="s">
        <v>185</v>
      </c>
      <c r="D361" s="233"/>
      <c r="E361" s="2" t="s">
        <v>184</v>
      </c>
      <c r="F361" s="209">
        <v>1161</v>
      </c>
      <c r="G361" s="209">
        <v>93</v>
      </c>
      <c r="H361" s="209">
        <v>1161</v>
      </c>
      <c r="I361" s="209">
        <v>89</v>
      </c>
      <c r="J361" s="209">
        <v>1161</v>
      </c>
      <c r="K361" s="209">
        <v>90</v>
      </c>
      <c r="L361" s="209">
        <v>1161</v>
      </c>
      <c r="M361" s="209">
        <v>84</v>
      </c>
      <c r="N361" s="209">
        <v>1161</v>
      </c>
      <c r="O361" s="209">
        <v>84</v>
      </c>
      <c r="P361" s="67"/>
      <c r="Q361" s="67"/>
      <c r="R361" s="67"/>
      <c r="S361" s="2"/>
      <c r="T361" s="2"/>
      <c r="AA361" s="57"/>
      <c r="AC361" s="1"/>
    </row>
    <row r="362" spans="1:29" ht="12.75" customHeight="1" x14ac:dyDescent="0.2">
      <c r="A362" s="107"/>
      <c r="B362" s="79"/>
      <c r="C362" s="95" t="s">
        <v>183</v>
      </c>
      <c r="D362" s="233"/>
      <c r="E362" s="2" t="s">
        <v>182</v>
      </c>
      <c r="F362" s="209">
        <v>784</v>
      </c>
      <c r="G362" s="209">
        <v>93</v>
      </c>
      <c r="H362" s="209">
        <v>784</v>
      </c>
      <c r="I362" s="209">
        <v>91</v>
      </c>
      <c r="J362" s="209">
        <v>784</v>
      </c>
      <c r="K362" s="209">
        <v>90</v>
      </c>
      <c r="L362" s="209">
        <v>784</v>
      </c>
      <c r="M362" s="209">
        <v>84</v>
      </c>
      <c r="N362" s="209">
        <v>784</v>
      </c>
      <c r="O362" s="209">
        <v>85</v>
      </c>
      <c r="P362" s="67"/>
      <c r="Q362" s="67"/>
      <c r="R362" s="67"/>
      <c r="S362" s="2"/>
      <c r="T362" s="2"/>
      <c r="AA362" s="57"/>
      <c r="AC362" s="1"/>
    </row>
    <row r="363" spans="1:29" ht="12.75" customHeight="1" x14ac:dyDescent="0.2">
      <c r="A363" s="107"/>
      <c r="B363" s="79"/>
      <c r="C363" s="95" t="s">
        <v>181</v>
      </c>
      <c r="D363" s="233"/>
      <c r="E363" s="2" t="s">
        <v>180</v>
      </c>
      <c r="F363" s="209">
        <v>1244</v>
      </c>
      <c r="G363" s="209">
        <v>90</v>
      </c>
      <c r="H363" s="209">
        <v>1244</v>
      </c>
      <c r="I363" s="209">
        <v>88</v>
      </c>
      <c r="J363" s="209">
        <v>1244</v>
      </c>
      <c r="K363" s="209">
        <v>87</v>
      </c>
      <c r="L363" s="209">
        <v>1244</v>
      </c>
      <c r="M363" s="209">
        <v>80</v>
      </c>
      <c r="N363" s="209">
        <v>1244</v>
      </c>
      <c r="O363" s="209">
        <v>82</v>
      </c>
      <c r="P363" s="67"/>
      <c r="Q363" s="67"/>
      <c r="R363" s="67"/>
      <c r="S363" s="2"/>
      <c r="T363" s="2"/>
      <c r="AA363" s="57"/>
      <c r="AC363" s="1"/>
    </row>
    <row r="364" spans="1:29" ht="12.75" customHeight="1" x14ac:dyDescent="0.2">
      <c r="A364" s="107"/>
      <c r="B364" s="79"/>
      <c r="C364" s="95" t="s">
        <v>179</v>
      </c>
      <c r="D364" s="233"/>
      <c r="E364" s="2" t="s">
        <v>178</v>
      </c>
      <c r="F364" s="209">
        <v>791</v>
      </c>
      <c r="G364" s="209">
        <v>93</v>
      </c>
      <c r="H364" s="209">
        <v>791</v>
      </c>
      <c r="I364" s="209">
        <v>88</v>
      </c>
      <c r="J364" s="209">
        <v>791</v>
      </c>
      <c r="K364" s="209">
        <v>90</v>
      </c>
      <c r="L364" s="209">
        <v>791</v>
      </c>
      <c r="M364" s="209">
        <v>83</v>
      </c>
      <c r="N364" s="209">
        <v>791</v>
      </c>
      <c r="O364" s="209">
        <v>82</v>
      </c>
      <c r="P364" s="67"/>
      <c r="Q364" s="67"/>
      <c r="R364" s="67"/>
      <c r="S364" s="2"/>
      <c r="T364" s="2"/>
      <c r="AA364" s="57"/>
      <c r="AC364" s="1"/>
    </row>
    <row r="365" spans="1:29" ht="12.75" customHeight="1" x14ac:dyDescent="0.2">
      <c r="A365" s="107"/>
      <c r="B365" s="79"/>
      <c r="C365" s="95" t="s">
        <v>177</v>
      </c>
      <c r="D365" s="233"/>
      <c r="E365" s="2" t="s">
        <v>176</v>
      </c>
      <c r="F365" s="209">
        <v>1412</v>
      </c>
      <c r="G365" s="209">
        <v>92</v>
      </c>
      <c r="H365" s="209">
        <v>1412</v>
      </c>
      <c r="I365" s="209">
        <v>89</v>
      </c>
      <c r="J365" s="209">
        <v>1412</v>
      </c>
      <c r="K365" s="209">
        <v>88</v>
      </c>
      <c r="L365" s="209">
        <v>1412</v>
      </c>
      <c r="M365" s="209">
        <v>82</v>
      </c>
      <c r="N365" s="209">
        <v>1412</v>
      </c>
      <c r="O365" s="209">
        <v>82</v>
      </c>
      <c r="P365" s="67"/>
      <c r="Q365" s="67"/>
      <c r="R365" s="67"/>
      <c r="S365" s="2"/>
      <c r="T365" s="2"/>
      <c r="AA365" s="57"/>
      <c r="AC365" s="1"/>
    </row>
    <row r="366" spans="1:29" ht="12.75" customHeight="1" x14ac:dyDescent="0.2">
      <c r="A366" s="107"/>
      <c r="B366" s="79"/>
      <c r="C366" s="95" t="s">
        <v>175</v>
      </c>
      <c r="D366" s="233"/>
      <c r="E366" s="2" t="s">
        <v>174</v>
      </c>
      <c r="F366" s="209">
        <v>709</v>
      </c>
      <c r="G366" s="209">
        <v>90</v>
      </c>
      <c r="H366" s="209">
        <v>709</v>
      </c>
      <c r="I366" s="209">
        <v>89</v>
      </c>
      <c r="J366" s="209">
        <v>709</v>
      </c>
      <c r="K366" s="209">
        <v>89</v>
      </c>
      <c r="L366" s="209">
        <v>709</v>
      </c>
      <c r="M366" s="209">
        <v>82</v>
      </c>
      <c r="N366" s="209">
        <v>709</v>
      </c>
      <c r="O366" s="209">
        <v>82</v>
      </c>
      <c r="P366" s="67"/>
      <c r="Q366" s="67"/>
      <c r="R366" s="67"/>
      <c r="S366" s="2"/>
      <c r="T366" s="2"/>
      <c r="AA366" s="57"/>
      <c r="AC366" s="1"/>
    </row>
    <row r="367" spans="1:29" ht="12.75" customHeight="1" x14ac:dyDescent="0.2">
      <c r="A367" s="107"/>
      <c r="B367" s="79"/>
      <c r="C367" s="95" t="s">
        <v>173</v>
      </c>
      <c r="D367" s="233"/>
      <c r="E367" s="2" t="s">
        <v>172</v>
      </c>
      <c r="F367" s="209">
        <v>972</v>
      </c>
      <c r="G367" s="209">
        <v>92</v>
      </c>
      <c r="H367" s="209">
        <v>972</v>
      </c>
      <c r="I367" s="209">
        <v>88</v>
      </c>
      <c r="J367" s="209">
        <v>972</v>
      </c>
      <c r="K367" s="209">
        <v>88</v>
      </c>
      <c r="L367" s="209">
        <v>972</v>
      </c>
      <c r="M367" s="209">
        <v>82</v>
      </c>
      <c r="N367" s="209">
        <v>972</v>
      </c>
      <c r="O367" s="209">
        <v>82</v>
      </c>
      <c r="P367" s="67"/>
      <c r="Q367" s="67"/>
      <c r="R367" s="67"/>
      <c r="S367" s="2"/>
      <c r="T367" s="2"/>
      <c r="AA367" s="57"/>
      <c r="AC367" s="1"/>
    </row>
    <row r="368" spans="1:29" ht="12.75" customHeight="1" x14ac:dyDescent="0.2">
      <c r="A368" s="107"/>
      <c r="B368" s="79"/>
      <c r="C368" s="95" t="s">
        <v>171</v>
      </c>
      <c r="D368" s="233"/>
      <c r="E368" s="2" t="s">
        <v>170</v>
      </c>
      <c r="F368" s="209">
        <v>932</v>
      </c>
      <c r="G368" s="209">
        <v>95</v>
      </c>
      <c r="H368" s="209">
        <v>932</v>
      </c>
      <c r="I368" s="209">
        <v>92</v>
      </c>
      <c r="J368" s="209">
        <v>932</v>
      </c>
      <c r="K368" s="209">
        <v>92</v>
      </c>
      <c r="L368" s="209">
        <v>932</v>
      </c>
      <c r="M368" s="209">
        <v>85</v>
      </c>
      <c r="N368" s="209">
        <v>932</v>
      </c>
      <c r="O368" s="209">
        <v>88</v>
      </c>
      <c r="P368" s="67"/>
      <c r="Q368" s="67"/>
      <c r="R368" s="67"/>
      <c r="S368" s="2"/>
      <c r="T368" s="2"/>
      <c r="AA368" s="57"/>
      <c r="AC368" s="1"/>
    </row>
    <row r="369" spans="1:29" ht="12.75" customHeight="1" x14ac:dyDescent="0.2">
      <c r="A369" s="107"/>
      <c r="B369" s="79"/>
      <c r="C369" s="95" t="s">
        <v>169</v>
      </c>
      <c r="D369" s="233"/>
      <c r="E369" s="2" t="s">
        <v>168</v>
      </c>
      <c r="F369" s="209">
        <v>764</v>
      </c>
      <c r="G369" s="209">
        <v>89</v>
      </c>
      <c r="H369" s="209">
        <v>764</v>
      </c>
      <c r="I369" s="209">
        <v>87</v>
      </c>
      <c r="J369" s="209">
        <v>764</v>
      </c>
      <c r="K369" s="209">
        <v>85</v>
      </c>
      <c r="L369" s="209">
        <v>764</v>
      </c>
      <c r="M369" s="209">
        <v>78</v>
      </c>
      <c r="N369" s="209">
        <v>764</v>
      </c>
      <c r="O369" s="209">
        <v>79</v>
      </c>
      <c r="P369" s="67"/>
      <c r="Q369" s="67"/>
      <c r="R369" s="67"/>
      <c r="S369" s="2"/>
      <c r="T369" s="2"/>
      <c r="AA369" s="57"/>
      <c r="AC369" s="1"/>
    </row>
    <row r="370" spans="1:29" ht="12.75" customHeight="1" x14ac:dyDescent="0.2">
      <c r="A370" s="107"/>
      <c r="B370" s="79"/>
      <c r="C370" s="95" t="s">
        <v>167</v>
      </c>
      <c r="D370" s="233"/>
      <c r="E370" s="2" t="s">
        <v>166</v>
      </c>
      <c r="F370" s="209">
        <v>1155</v>
      </c>
      <c r="G370" s="209">
        <v>93</v>
      </c>
      <c r="H370" s="209">
        <v>1155</v>
      </c>
      <c r="I370" s="209">
        <v>91</v>
      </c>
      <c r="J370" s="209">
        <v>1155</v>
      </c>
      <c r="K370" s="209">
        <v>89</v>
      </c>
      <c r="L370" s="209">
        <v>1155</v>
      </c>
      <c r="M370" s="209">
        <v>85</v>
      </c>
      <c r="N370" s="209">
        <v>1155</v>
      </c>
      <c r="O370" s="209">
        <v>85</v>
      </c>
      <c r="P370" s="67"/>
      <c r="Q370" s="67"/>
      <c r="R370" s="67"/>
      <c r="S370" s="2"/>
      <c r="T370" s="2"/>
      <c r="AA370" s="57"/>
      <c r="AC370" s="1"/>
    </row>
    <row r="371" spans="1:29" ht="12.75" customHeight="1" x14ac:dyDescent="0.2">
      <c r="A371" s="107"/>
      <c r="B371" s="79"/>
      <c r="C371" s="95" t="s">
        <v>165</v>
      </c>
      <c r="D371" s="233"/>
      <c r="E371" s="2" t="s">
        <v>164</v>
      </c>
      <c r="F371" s="209">
        <v>958</v>
      </c>
      <c r="G371" s="209">
        <v>91</v>
      </c>
      <c r="H371" s="209">
        <v>958</v>
      </c>
      <c r="I371" s="209">
        <v>88</v>
      </c>
      <c r="J371" s="209">
        <v>958</v>
      </c>
      <c r="K371" s="209">
        <v>90</v>
      </c>
      <c r="L371" s="209">
        <v>958</v>
      </c>
      <c r="M371" s="209">
        <v>83</v>
      </c>
      <c r="N371" s="209">
        <v>958</v>
      </c>
      <c r="O371" s="209">
        <v>83</v>
      </c>
      <c r="P371" s="67"/>
      <c r="Q371" s="67"/>
      <c r="R371" s="67"/>
      <c r="S371" s="2"/>
      <c r="T371" s="2"/>
      <c r="AA371" s="57"/>
      <c r="AC371" s="1"/>
    </row>
    <row r="372" spans="1:29" ht="12.75" customHeight="1" x14ac:dyDescent="0.2">
      <c r="A372" s="107"/>
      <c r="B372" s="79"/>
      <c r="C372" s="95"/>
      <c r="D372" s="233"/>
      <c r="E372" s="2"/>
      <c r="F372" s="10"/>
      <c r="G372" s="10"/>
      <c r="H372" s="10"/>
      <c r="I372" s="10"/>
      <c r="J372" s="10"/>
      <c r="K372" s="10"/>
      <c r="L372" s="10"/>
      <c r="M372" s="10"/>
      <c r="N372" s="94"/>
      <c r="O372" s="93"/>
      <c r="P372" s="67"/>
      <c r="Q372" s="67"/>
      <c r="R372" s="67"/>
      <c r="S372" s="2"/>
      <c r="T372" s="2"/>
      <c r="AA372" s="57"/>
      <c r="AC372" s="1"/>
    </row>
    <row r="373" spans="1:29" ht="12.75" customHeight="1" x14ac:dyDescent="0.2">
      <c r="A373" s="107"/>
      <c r="B373" s="79"/>
      <c r="C373" s="97" t="s">
        <v>163</v>
      </c>
      <c r="D373" s="96"/>
      <c r="E373" s="28" t="s">
        <v>162</v>
      </c>
      <c r="F373" s="10"/>
      <c r="G373" s="10"/>
      <c r="H373" s="10"/>
      <c r="I373" s="10"/>
      <c r="J373" s="10"/>
      <c r="K373" s="10"/>
      <c r="L373" s="10"/>
      <c r="M373" s="10"/>
      <c r="N373" s="94"/>
      <c r="O373" s="93"/>
      <c r="P373" s="67"/>
      <c r="Q373" s="67"/>
      <c r="R373" s="67"/>
      <c r="S373" s="2"/>
      <c r="T373" s="2"/>
      <c r="AA373" s="57"/>
      <c r="AC373" s="1"/>
    </row>
    <row r="374" spans="1:29" ht="12.75" customHeight="1" x14ac:dyDescent="0.2">
      <c r="A374" s="107"/>
      <c r="B374" s="79"/>
      <c r="C374" s="95" t="s">
        <v>161</v>
      </c>
      <c r="D374" s="233"/>
      <c r="E374" s="2" t="s">
        <v>160</v>
      </c>
      <c r="F374" s="209">
        <v>597</v>
      </c>
      <c r="G374" s="209">
        <v>87</v>
      </c>
      <c r="H374" s="209">
        <v>597</v>
      </c>
      <c r="I374" s="209">
        <v>88</v>
      </c>
      <c r="J374" s="209">
        <v>597</v>
      </c>
      <c r="K374" s="209">
        <v>87</v>
      </c>
      <c r="L374" s="209">
        <v>597</v>
      </c>
      <c r="M374" s="209">
        <v>79</v>
      </c>
      <c r="N374" s="209">
        <v>597</v>
      </c>
      <c r="O374" s="209">
        <v>79</v>
      </c>
      <c r="P374" s="67"/>
      <c r="Q374" s="67"/>
      <c r="R374" s="67"/>
      <c r="S374" s="2"/>
      <c r="T374" s="2"/>
      <c r="AA374" s="57"/>
      <c r="AC374" s="1"/>
    </row>
    <row r="375" spans="1:29" ht="12.75" customHeight="1" x14ac:dyDescent="0.2">
      <c r="A375" s="107"/>
      <c r="B375" s="79"/>
      <c r="C375" s="95" t="s">
        <v>159</v>
      </c>
      <c r="D375" s="233"/>
      <c r="E375" s="2" t="s">
        <v>158</v>
      </c>
      <c r="F375" s="209">
        <v>1453</v>
      </c>
      <c r="G375" s="209">
        <v>85</v>
      </c>
      <c r="H375" s="209">
        <v>1452</v>
      </c>
      <c r="I375" s="209">
        <v>85</v>
      </c>
      <c r="J375" s="209">
        <v>1453</v>
      </c>
      <c r="K375" s="209">
        <v>81</v>
      </c>
      <c r="L375" s="209">
        <v>1453</v>
      </c>
      <c r="M375" s="209">
        <v>72</v>
      </c>
      <c r="N375" s="209">
        <v>1452</v>
      </c>
      <c r="O375" s="209">
        <v>73</v>
      </c>
      <c r="P375" s="67"/>
      <c r="Q375" s="67"/>
      <c r="R375" s="67"/>
      <c r="S375" s="2"/>
      <c r="T375" s="2"/>
      <c r="AA375" s="57"/>
      <c r="AC375" s="1"/>
    </row>
    <row r="376" spans="1:29" ht="12.75" customHeight="1" x14ac:dyDescent="0.2">
      <c r="A376" s="107"/>
      <c r="B376" s="79"/>
      <c r="C376" s="95" t="s">
        <v>157</v>
      </c>
      <c r="D376" s="233"/>
      <c r="E376" s="2" t="s">
        <v>156</v>
      </c>
      <c r="F376" s="209">
        <v>960</v>
      </c>
      <c r="G376" s="209">
        <v>89</v>
      </c>
      <c r="H376" s="209">
        <v>960</v>
      </c>
      <c r="I376" s="209">
        <v>87</v>
      </c>
      <c r="J376" s="209">
        <v>960</v>
      </c>
      <c r="K376" s="209">
        <v>84</v>
      </c>
      <c r="L376" s="209">
        <v>960</v>
      </c>
      <c r="M376" s="209">
        <v>75</v>
      </c>
      <c r="N376" s="209">
        <v>960</v>
      </c>
      <c r="O376" s="209">
        <v>77</v>
      </c>
      <c r="P376" s="67"/>
      <c r="Q376" s="67"/>
      <c r="R376" s="67"/>
      <c r="S376" s="2"/>
      <c r="T376" s="2"/>
      <c r="AA376" s="57"/>
      <c r="AC376" s="1"/>
    </row>
    <row r="377" spans="1:29" ht="12.75" customHeight="1" x14ac:dyDescent="0.2">
      <c r="A377" s="107"/>
      <c r="B377" s="79"/>
      <c r="C377" s="95" t="s">
        <v>155</v>
      </c>
      <c r="D377" s="233"/>
      <c r="E377" s="2" t="s">
        <v>154</v>
      </c>
      <c r="F377" s="209">
        <v>1292</v>
      </c>
      <c r="G377" s="209">
        <v>85</v>
      </c>
      <c r="H377" s="209">
        <v>1292</v>
      </c>
      <c r="I377" s="209">
        <v>82</v>
      </c>
      <c r="J377" s="209">
        <v>1292</v>
      </c>
      <c r="K377" s="209">
        <v>82</v>
      </c>
      <c r="L377" s="209">
        <v>1292</v>
      </c>
      <c r="M377" s="209">
        <v>73</v>
      </c>
      <c r="N377" s="209">
        <v>1292</v>
      </c>
      <c r="O377" s="209">
        <v>72</v>
      </c>
      <c r="P377" s="67"/>
      <c r="Q377" s="67"/>
      <c r="R377" s="67"/>
      <c r="S377" s="2"/>
      <c r="T377" s="2"/>
      <c r="AA377" s="57"/>
      <c r="AC377" s="1"/>
    </row>
    <row r="378" spans="1:29" ht="12.75" customHeight="1" x14ac:dyDescent="0.2">
      <c r="A378" s="107"/>
      <c r="B378" s="79"/>
      <c r="C378" s="95" t="s">
        <v>153</v>
      </c>
      <c r="D378" s="233"/>
      <c r="E378" s="2" t="s">
        <v>152</v>
      </c>
      <c r="F378" s="209">
        <v>1374</v>
      </c>
      <c r="G378" s="209">
        <v>92</v>
      </c>
      <c r="H378" s="209">
        <v>1374</v>
      </c>
      <c r="I378" s="209">
        <v>87</v>
      </c>
      <c r="J378" s="209">
        <v>1374</v>
      </c>
      <c r="K378" s="209">
        <v>89</v>
      </c>
      <c r="L378" s="209">
        <v>1374</v>
      </c>
      <c r="M378" s="209">
        <v>82</v>
      </c>
      <c r="N378" s="209">
        <v>1374</v>
      </c>
      <c r="O378" s="209">
        <v>81</v>
      </c>
      <c r="P378" s="67"/>
      <c r="Q378" s="67"/>
      <c r="R378" s="67"/>
      <c r="S378" s="2"/>
      <c r="T378" s="2"/>
      <c r="AA378" s="57"/>
      <c r="AC378" s="1"/>
    </row>
    <row r="379" spans="1:29" ht="12.75" customHeight="1" x14ac:dyDescent="0.2">
      <c r="A379" s="107"/>
      <c r="B379" s="79"/>
      <c r="C379" s="95" t="s">
        <v>151</v>
      </c>
      <c r="D379" s="233"/>
      <c r="E379" s="2" t="s">
        <v>150</v>
      </c>
      <c r="F379" s="209">
        <v>1440</v>
      </c>
      <c r="G379" s="209">
        <v>92</v>
      </c>
      <c r="H379" s="209">
        <v>1440</v>
      </c>
      <c r="I379" s="209">
        <v>90</v>
      </c>
      <c r="J379" s="209">
        <v>1440</v>
      </c>
      <c r="K379" s="209">
        <v>87</v>
      </c>
      <c r="L379" s="209">
        <v>1440</v>
      </c>
      <c r="M379" s="209">
        <v>84</v>
      </c>
      <c r="N379" s="209">
        <v>1440</v>
      </c>
      <c r="O379" s="209">
        <v>82</v>
      </c>
      <c r="P379" s="67"/>
      <c r="Q379" s="67"/>
      <c r="R379" s="67"/>
      <c r="S379" s="2"/>
      <c r="T379" s="2"/>
      <c r="AA379" s="57"/>
      <c r="AC379" s="1"/>
    </row>
    <row r="380" spans="1:29" ht="12.75" customHeight="1" x14ac:dyDescent="0.2">
      <c r="A380" s="107"/>
      <c r="B380" s="79"/>
      <c r="C380" s="95" t="s">
        <v>149</v>
      </c>
      <c r="D380" s="233"/>
      <c r="E380" s="2" t="s">
        <v>148</v>
      </c>
      <c r="F380" s="209">
        <v>1098</v>
      </c>
      <c r="G380" s="209">
        <v>87</v>
      </c>
      <c r="H380" s="209">
        <v>1098</v>
      </c>
      <c r="I380" s="209">
        <v>84</v>
      </c>
      <c r="J380" s="209">
        <v>1098</v>
      </c>
      <c r="K380" s="209">
        <v>82</v>
      </c>
      <c r="L380" s="209">
        <v>1098</v>
      </c>
      <c r="M380" s="209">
        <v>76</v>
      </c>
      <c r="N380" s="209">
        <v>1098</v>
      </c>
      <c r="O380" s="209">
        <v>75</v>
      </c>
      <c r="P380" s="67"/>
      <c r="Q380" s="67"/>
      <c r="R380" s="67"/>
      <c r="S380" s="2"/>
      <c r="T380" s="2"/>
      <c r="AA380" s="57"/>
      <c r="AC380" s="1"/>
    </row>
    <row r="381" spans="1:29" ht="12.75" customHeight="1" x14ac:dyDescent="0.2">
      <c r="A381" s="107"/>
      <c r="B381" s="79"/>
      <c r="C381" s="99"/>
      <c r="D381" s="233"/>
      <c r="E381" s="2"/>
      <c r="F381" s="10"/>
      <c r="G381" s="10"/>
      <c r="H381" s="10"/>
      <c r="I381" s="10"/>
      <c r="J381" s="10"/>
      <c r="K381" s="10"/>
      <c r="L381" s="10"/>
      <c r="M381" s="10"/>
      <c r="N381" s="94"/>
      <c r="O381" s="93"/>
      <c r="P381" s="67"/>
      <c r="Q381" s="67"/>
      <c r="R381" s="67"/>
      <c r="S381" s="2"/>
      <c r="T381" s="2"/>
      <c r="AA381" s="57"/>
      <c r="AC381" s="1"/>
    </row>
    <row r="382" spans="1:29" s="47" customFormat="1" ht="12.75" customHeight="1" x14ac:dyDescent="0.2">
      <c r="A382" s="106" t="s">
        <v>19</v>
      </c>
      <c r="B382" s="105" t="s">
        <v>18</v>
      </c>
      <c r="C382" s="28" t="s">
        <v>147</v>
      </c>
      <c r="D382" s="28"/>
      <c r="E382" s="28"/>
      <c r="F382" s="209">
        <v>52625</v>
      </c>
      <c r="G382" s="209">
        <v>90</v>
      </c>
      <c r="H382" s="209">
        <v>52624</v>
      </c>
      <c r="I382" s="209">
        <v>87</v>
      </c>
      <c r="J382" s="209">
        <v>52623</v>
      </c>
      <c r="K382" s="209">
        <v>87</v>
      </c>
      <c r="L382" s="209">
        <v>52624</v>
      </c>
      <c r="M382" s="209">
        <v>80</v>
      </c>
      <c r="N382" s="209">
        <v>52620</v>
      </c>
      <c r="O382" s="209">
        <v>80</v>
      </c>
      <c r="P382" s="101"/>
      <c r="Q382" s="101"/>
      <c r="R382" s="101"/>
      <c r="S382" s="28"/>
      <c r="T382" s="28"/>
      <c r="AA382" s="100"/>
    </row>
    <row r="383" spans="1:29" ht="12.75" customHeight="1" x14ac:dyDescent="0.2">
      <c r="B383" s="79"/>
      <c r="C383" s="99"/>
      <c r="D383" s="96"/>
      <c r="E383" s="28"/>
      <c r="F383" s="10"/>
      <c r="G383" s="10"/>
      <c r="H383" s="10"/>
      <c r="I383" s="10"/>
      <c r="J383" s="10"/>
      <c r="K383" s="10"/>
      <c r="L383" s="10"/>
      <c r="M383" s="10"/>
      <c r="N383" s="94"/>
      <c r="O383" s="93"/>
      <c r="P383" s="67"/>
      <c r="Q383" s="67"/>
      <c r="R383" s="67"/>
      <c r="S383" s="2"/>
      <c r="T383" s="2"/>
      <c r="AA383" s="57"/>
      <c r="AC383" s="1"/>
    </row>
    <row r="384" spans="1:29" ht="12.75" customHeight="1" x14ac:dyDescent="0.2">
      <c r="B384" s="79"/>
      <c r="C384" s="97" t="s">
        <v>146</v>
      </c>
      <c r="D384" s="96"/>
      <c r="E384" s="28" t="s">
        <v>145</v>
      </c>
      <c r="F384" s="209">
        <v>1609</v>
      </c>
      <c r="G384" s="209">
        <v>92</v>
      </c>
      <c r="H384" s="209">
        <v>1609</v>
      </c>
      <c r="I384" s="209">
        <v>88</v>
      </c>
      <c r="J384" s="209">
        <v>1609</v>
      </c>
      <c r="K384" s="209">
        <v>89</v>
      </c>
      <c r="L384" s="209">
        <v>1609</v>
      </c>
      <c r="M384" s="209">
        <v>82</v>
      </c>
      <c r="N384" s="209">
        <v>1609</v>
      </c>
      <c r="O384" s="209">
        <v>82</v>
      </c>
      <c r="P384" s="67"/>
      <c r="Q384" s="67"/>
      <c r="R384" s="67"/>
      <c r="S384" s="2"/>
      <c r="T384" s="2"/>
      <c r="AA384" s="57"/>
      <c r="AC384" s="1"/>
    </row>
    <row r="385" spans="2:29" ht="12.75" customHeight="1" x14ac:dyDescent="0.2">
      <c r="B385" s="79"/>
      <c r="C385" s="97" t="s">
        <v>144</v>
      </c>
      <c r="D385" s="96"/>
      <c r="E385" s="28" t="s">
        <v>143</v>
      </c>
      <c r="F385" s="209">
        <v>1395</v>
      </c>
      <c r="G385" s="209">
        <v>90</v>
      </c>
      <c r="H385" s="209">
        <v>1395</v>
      </c>
      <c r="I385" s="209">
        <v>88</v>
      </c>
      <c r="J385" s="209">
        <v>1395</v>
      </c>
      <c r="K385" s="209">
        <v>86</v>
      </c>
      <c r="L385" s="209">
        <v>1395</v>
      </c>
      <c r="M385" s="209">
        <v>81</v>
      </c>
      <c r="N385" s="209">
        <v>1395</v>
      </c>
      <c r="O385" s="209">
        <v>80</v>
      </c>
      <c r="P385" s="67"/>
      <c r="Q385" s="67"/>
      <c r="R385" s="67"/>
      <c r="S385" s="2"/>
      <c r="T385" s="2"/>
      <c r="AA385" s="57"/>
      <c r="AC385" s="1"/>
    </row>
    <row r="386" spans="2:29" ht="12.75" customHeight="1" x14ac:dyDescent="0.2">
      <c r="B386" s="79"/>
      <c r="C386" s="97" t="s">
        <v>142</v>
      </c>
      <c r="D386" s="96"/>
      <c r="E386" s="28" t="s">
        <v>141</v>
      </c>
      <c r="F386" s="209">
        <v>4156</v>
      </c>
      <c r="G386" s="209">
        <v>87</v>
      </c>
      <c r="H386" s="209">
        <v>4156</v>
      </c>
      <c r="I386" s="209">
        <v>86</v>
      </c>
      <c r="J386" s="209">
        <v>4155</v>
      </c>
      <c r="K386" s="209">
        <v>85</v>
      </c>
      <c r="L386" s="209">
        <v>4156</v>
      </c>
      <c r="M386" s="209">
        <v>78</v>
      </c>
      <c r="N386" s="209">
        <v>4155</v>
      </c>
      <c r="O386" s="209">
        <v>78</v>
      </c>
      <c r="P386" s="67"/>
      <c r="Q386" s="67"/>
      <c r="R386" s="67"/>
      <c r="S386" s="2"/>
      <c r="T386" s="2"/>
      <c r="AA386" s="57"/>
      <c r="AC386" s="1"/>
    </row>
    <row r="387" spans="2:29" ht="12.75" customHeight="1" x14ac:dyDescent="0.2">
      <c r="B387" s="79"/>
      <c r="C387" s="97" t="s">
        <v>140</v>
      </c>
      <c r="D387" s="96"/>
      <c r="E387" s="28" t="s">
        <v>844</v>
      </c>
      <c r="F387" s="209">
        <v>5268</v>
      </c>
      <c r="G387" s="209">
        <v>90</v>
      </c>
      <c r="H387" s="209">
        <v>5268</v>
      </c>
      <c r="I387" s="209">
        <v>86</v>
      </c>
      <c r="J387" s="209">
        <v>5268</v>
      </c>
      <c r="K387" s="209">
        <v>86</v>
      </c>
      <c r="L387" s="209">
        <v>5268</v>
      </c>
      <c r="M387" s="209">
        <v>78</v>
      </c>
      <c r="N387" s="209">
        <v>5268</v>
      </c>
      <c r="O387" s="209">
        <v>79</v>
      </c>
      <c r="P387" s="67"/>
      <c r="Q387" s="67"/>
      <c r="R387" s="67"/>
      <c r="S387" s="2"/>
      <c r="T387" s="2"/>
      <c r="AA387" s="57"/>
      <c r="AC387" s="1"/>
    </row>
    <row r="388" spans="2:29" ht="12.75" customHeight="1" x14ac:dyDescent="0.2">
      <c r="B388" s="79"/>
      <c r="C388" s="97" t="s">
        <v>139</v>
      </c>
      <c r="D388" s="96"/>
      <c r="E388" s="28" t="s">
        <v>845</v>
      </c>
      <c r="F388" s="209">
        <v>26</v>
      </c>
      <c r="G388" s="209">
        <v>85</v>
      </c>
      <c r="H388" s="209">
        <v>26</v>
      </c>
      <c r="I388" s="209">
        <v>81</v>
      </c>
      <c r="J388" s="209">
        <v>26</v>
      </c>
      <c r="K388" s="209">
        <v>85</v>
      </c>
      <c r="L388" s="209">
        <v>26</v>
      </c>
      <c r="M388" s="209">
        <v>77</v>
      </c>
      <c r="N388" s="209">
        <v>26</v>
      </c>
      <c r="O388" s="209">
        <v>69</v>
      </c>
      <c r="P388" s="67"/>
      <c r="Q388" s="67"/>
      <c r="R388" s="67"/>
      <c r="S388" s="2"/>
      <c r="T388" s="2"/>
      <c r="AA388" s="57"/>
      <c r="AC388" s="1"/>
    </row>
    <row r="389" spans="2:29" ht="12.75" customHeight="1" x14ac:dyDescent="0.2">
      <c r="B389" s="79"/>
      <c r="C389" s="97" t="s">
        <v>138</v>
      </c>
      <c r="D389" s="96"/>
      <c r="E389" s="28" t="s">
        <v>137</v>
      </c>
      <c r="F389" s="209">
        <v>2182</v>
      </c>
      <c r="G389" s="209">
        <v>92</v>
      </c>
      <c r="H389" s="209">
        <v>2182</v>
      </c>
      <c r="I389" s="209">
        <v>89</v>
      </c>
      <c r="J389" s="209">
        <v>2182</v>
      </c>
      <c r="K389" s="209">
        <v>89</v>
      </c>
      <c r="L389" s="209">
        <v>2182</v>
      </c>
      <c r="M389" s="209">
        <v>82</v>
      </c>
      <c r="N389" s="209">
        <v>2182</v>
      </c>
      <c r="O389" s="209">
        <v>82</v>
      </c>
      <c r="P389" s="67"/>
      <c r="Q389" s="67"/>
      <c r="R389" s="67"/>
      <c r="S389" s="2"/>
      <c r="T389" s="2"/>
      <c r="AA389" s="57"/>
      <c r="AC389" s="1"/>
    </row>
    <row r="390" spans="2:29" ht="12.75" customHeight="1" x14ac:dyDescent="0.2">
      <c r="B390" s="79"/>
      <c r="C390" s="97" t="s">
        <v>136</v>
      </c>
      <c r="D390" s="96"/>
      <c r="E390" s="28" t="s">
        <v>135</v>
      </c>
      <c r="F390" s="209">
        <v>2601</v>
      </c>
      <c r="G390" s="209">
        <v>89</v>
      </c>
      <c r="H390" s="209">
        <v>2601</v>
      </c>
      <c r="I390" s="209">
        <v>84</v>
      </c>
      <c r="J390" s="209">
        <v>2601</v>
      </c>
      <c r="K390" s="209">
        <v>86</v>
      </c>
      <c r="L390" s="209">
        <v>2601</v>
      </c>
      <c r="M390" s="209">
        <v>79</v>
      </c>
      <c r="N390" s="209">
        <v>2601</v>
      </c>
      <c r="O390" s="209">
        <v>78</v>
      </c>
      <c r="P390" s="67"/>
      <c r="Q390" s="67"/>
      <c r="R390" s="67"/>
      <c r="S390" s="2"/>
      <c r="T390" s="2"/>
      <c r="AA390" s="57"/>
      <c r="AC390" s="1"/>
    </row>
    <row r="391" spans="2:29" ht="12.75" customHeight="1" x14ac:dyDescent="0.2">
      <c r="B391" s="79"/>
      <c r="C391" s="97" t="s">
        <v>134</v>
      </c>
      <c r="D391" s="96"/>
      <c r="E391" s="28" t="s">
        <v>133</v>
      </c>
      <c r="F391" s="209">
        <v>1409</v>
      </c>
      <c r="G391" s="209">
        <v>86</v>
      </c>
      <c r="H391" s="209">
        <v>1409</v>
      </c>
      <c r="I391" s="209">
        <v>85</v>
      </c>
      <c r="J391" s="209">
        <v>1409</v>
      </c>
      <c r="K391" s="209">
        <v>82</v>
      </c>
      <c r="L391" s="209">
        <v>1409</v>
      </c>
      <c r="M391" s="209">
        <v>73</v>
      </c>
      <c r="N391" s="209">
        <v>1409</v>
      </c>
      <c r="O391" s="209">
        <v>75</v>
      </c>
      <c r="P391" s="67"/>
      <c r="Q391" s="67"/>
      <c r="R391" s="67"/>
      <c r="S391" s="2"/>
      <c r="T391" s="2"/>
      <c r="AA391" s="57"/>
      <c r="AC391" s="1"/>
    </row>
    <row r="392" spans="2:29" ht="12.75" customHeight="1" x14ac:dyDescent="0.2">
      <c r="B392" s="79"/>
      <c r="C392" s="97" t="s">
        <v>132</v>
      </c>
      <c r="D392" s="96"/>
      <c r="E392" s="28" t="s">
        <v>131</v>
      </c>
      <c r="F392" s="209">
        <v>2827</v>
      </c>
      <c r="G392" s="209">
        <v>91</v>
      </c>
      <c r="H392" s="209">
        <v>2827</v>
      </c>
      <c r="I392" s="209">
        <v>87</v>
      </c>
      <c r="J392" s="209">
        <v>2827</v>
      </c>
      <c r="K392" s="209">
        <v>88</v>
      </c>
      <c r="L392" s="209">
        <v>2827</v>
      </c>
      <c r="M392" s="209">
        <v>81</v>
      </c>
      <c r="N392" s="209">
        <v>2827</v>
      </c>
      <c r="O392" s="209">
        <v>81</v>
      </c>
      <c r="P392" s="67"/>
      <c r="Q392" s="67"/>
      <c r="R392" s="67"/>
      <c r="S392" s="2"/>
      <c r="T392" s="2"/>
      <c r="AA392" s="57"/>
      <c r="AC392" s="1"/>
    </row>
    <row r="393" spans="2:29" ht="12.75" customHeight="1" x14ac:dyDescent="0.2">
      <c r="B393" s="79"/>
      <c r="C393" s="97" t="s">
        <v>130</v>
      </c>
      <c r="D393" s="96"/>
      <c r="E393" s="28" t="s">
        <v>129</v>
      </c>
      <c r="F393" s="209">
        <v>2449</v>
      </c>
      <c r="G393" s="209">
        <v>90</v>
      </c>
      <c r="H393" s="209">
        <v>2449</v>
      </c>
      <c r="I393" s="209">
        <v>88</v>
      </c>
      <c r="J393" s="209">
        <v>2449</v>
      </c>
      <c r="K393" s="209">
        <v>89</v>
      </c>
      <c r="L393" s="209">
        <v>2448</v>
      </c>
      <c r="M393" s="209">
        <v>81</v>
      </c>
      <c r="N393" s="209">
        <v>2449</v>
      </c>
      <c r="O393" s="209">
        <v>82</v>
      </c>
      <c r="P393" s="67"/>
      <c r="Q393" s="67"/>
      <c r="R393" s="67"/>
      <c r="S393" s="2"/>
      <c r="T393" s="2"/>
      <c r="AA393" s="57"/>
      <c r="AC393" s="1"/>
    </row>
    <row r="394" spans="2:29" ht="12.75" customHeight="1" x14ac:dyDescent="0.2">
      <c r="B394" s="79"/>
      <c r="C394" s="97" t="s">
        <v>128</v>
      </c>
      <c r="D394" s="96"/>
      <c r="E394" s="28" t="s">
        <v>127</v>
      </c>
      <c r="F394" s="209">
        <v>1306</v>
      </c>
      <c r="G394" s="209">
        <v>90</v>
      </c>
      <c r="H394" s="209">
        <v>1306</v>
      </c>
      <c r="I394" s="209">
        <v>85</v>
      </c>
      <c r="J394" s="209">
        <v>1306</v>
      </c>
      <c r="K394" s="209">
        <v>87</v>
      </c>
      <c r="L394" s="209">
        <v>1306</v>
      </c>
      <c r="M394" s="209">
        <v>80</v>
      </c>
      <c r="N394" s="209">
        <v>1306</v>
      </c>
      <c r="O394" s="209">
        <v>80</v>
      </c>
      <c r="P394" s="67"/>
      <c r="Q394" s="67"/>
      <c r="R394" s="67"/>
      <c r="S394" s="2"/>
      <c r="T394" s="2"/>
      <c r="AA394" s="57"/>
      <c r="AC394" s="1"/>
    </row>
    <row r="395" spans="2:29" ht="12.75" customHeight="1" x14ac:dyDescent="0.2">
      <c r="B395" s="79"/>
      <c r="C395" s="97" t="s">
        <v>126</v>
      </c>
      <c r="D395" s="96"/>
      <c r="E395" s="28" t="s">
        <v>846</v>
      </c>
      <c r="F395" s="209">
        <v>4889</v>
      </c>
      <c r="G395" s="209">
        <v>90</v>
      </c>
      <c r="H395" s="209">
        <v>4889</v>
      </c>
      <c r="I395" s="209">
        <v>88</v>
      </c>
      <c r="J395" s="209">
        <v>4889</v>
      </c>
      <c r="K395" s="209">
        <v>86</v>
      </c>
      <c r="L395" s="209">
        <v>4889</v>
      </c>
      <c r="M395" s="209">
        <v>79</v>
      </c>
      <c r="N395" s="209">
        <v>4889</v>
      </c>
      <c r="O395" s="209">
        <v>80</v>
      </c>
      <c r="P395" s="67"/>
      <c r="Q395" s="67"/>
      <c r="R395" s="67"/>
      <c r="S395" s="2"/>
      <c r="T395" s="2"/>
      <c r="AA395" s="57"/>
      <c r="AC395" s="1"/>
    </row>
    <row r="396" spans="2:29" ht="12.75" customHeight="1" x14ac:dyDescent="0.2">
      <c r="B396" s="79"/>
      <c r="C396" s="98"/>
      <c r="D396" s="233"/>
      <c r="E396" s="2"/>
      <c r="F396" s="10"/>
      <c r="G396" s="10"/>
      <c r="H396" s="10"/>
      <c r="I396" s="10"/>
      <c r="J396" s="10"/>
      <c r="K396" s="10"/>
      <c r="L396" s="10"/>
      <c r="M396" s="10"/>
      <c r="N396" s="94"/>
      <c r="O396" s="93"/>
      <c r="P396" s="67"/>
      <c r="Q396" s="67"/>
      <c r="R396" s="67"/>
      <c r="S396" s="2"/>
      <c r="T396" s="2"/>
      <c r="AA396" s="57"/>
      <c r="AC396" s="1"/>
    </row>
    <row r="397" spans="2:29" ht="12.75" customHeight="1" x14ac:dyDescent="0.2">
      <c r="B397" s="79"/>
      <c r="C397" s="97" t="s">
        <v>125</v>
      </c>
      <c r="D397" s="96"/>
      <c r="E397" s="28" t="s">
        <v>124</v>
      </c>
      <c r="F397" s="10"/>
      <c r="G397" s="10"/>
      <c r="H397" s="10"/>
      <c r="I397" s="10"/>
      <c r="J397" s="10"/>
      <c r="K397" s="10"/>
      <c r="L397" s="10"/>
      <c r="M397" s="10"/>
      <c r="N397" s="94"/>
      <c r="O397" s="93"/>
      <c r="P397" s="67"/>
      <c r="Q397" s="67"/>
      <c r="R397" s="67"/>
      <c r="S397" s="2"/>
      <c r="T397" s="2"/>
      <c r="AA397" s="57"/>
      <c r="AC397" s="1"/>
    </row>
    <row r="398" spans="2:29" ht="12.75" customHeight="1" x14ac:dyDescent="0.2">
      <c r="B398" s="79"/>
      <c r="C398" s="95" t="s">
        <v>123</v>
      </c>
      <c r="D398" s="233"/>
      <c r="E398" s="2" t="s">
        <v>122</v>
      </c>
      <c r="F398" s="209">
        <v>1275</v>
      </c>
      <c r="G398" s="209">
        <v>90</v>
      </c>
      <c r="H398" s="209">
        <v>1275</v>
      </c>
      <c r="I398" s="209">
        <v>90</v>
      </c>
      <c r="J398" s="209">
        <v>1275</v>
      </c>
      <c r="K398" s="209">
        <v>87</v>
      </c>
      <c r="L398" s="209">
        <v>1274</v>
      </c>
      <c r="M398" s="209">
        <v>78</v>
      </c>
      <c r="N398" s="209">
        <v>1275</v>
      </c>
      <c r="O398" s="209">
        <v>82</v>
      </c>
      <c r="P398" s="67"/>
      <c r="Q398" s="67"/>
      <c r="R398" s="67"/>
      <c r="S398" s="2"/>
      <c r="T398" s="2"/>
      <c r="AA398" s="57"/>
      <c r="AC398" s="1"/>
    </row>
    <row r="399" spans="2:29" ht="12.75" customHeight="1" x14ac:dyDescent="0.2">
      <c r="B399" s="79"/>
      <c r="C399" s="95" t="s">
        <v>121</v>
      </c>
      <c r="D399" s="233"/>
      <c r="E399" s="2" t="s">
        <v>120</v>
      </c>
      <c r="F399" s="209">
        <v>986</v>
      </c>
      <c r="G399" s="209">
        <v>91</v>
      </c>
      <c r="H399" s="209">
        <v>986</v>
      </c>
      <c r="I399" s="209">
        <v>88</v>
      </c>
      <c r="J399" s="209">
        <v>986</v>
      </c>
      <c r="K399" s="209">
        <v>88</v>
      </c>
      <c r="L399" s="209">
        <v>986</v>
      </c>
      <c r="M399" s="209">
        <v>76</v>
      </c>
      <c r="N399" s="209">
        <v>986</v>
      </c>
      <c r="O399" s="209">
        <v>81</v>
      </c>
      <c r="P399" s="67"/>
      <c r="Q399" s="67"/>
      <c r="R399" s="67"/>
      <c r="S399" s="2"/>
      <c r="T399" s="2"/>
      <c r="AA399" s="57"/>
      <c r="AC399" s="1"/>
    </row>
    <row r="400" spans="2:29" ht="12.75" customHeight="1" x14ac:dyDescent="0.2">
      <c r="B400" s="79"/>
      <c r="C400" s="95" t="s">
        <v>119</v>
      </c>
      <c r="D400" s="233"/>
      <c r="E400" s="2" t="s">
        <v>118</v>
      </c>
      <c r="F400" s="209">
        <v>783</v>
      </c>
      <c r="G400" s="209">
        <v>89</v>
      </c>
      <c r="H400" s="209">
        <v>782</v>
      </c>
      <c r="I400" s="209">
        <v>88</v>
      </c>
      <c r="J400" s="209">
        <v>782</v>
      </c>
      <c r="K400" s="209">
        <v>88</v>
      </c>
      <c r="L400" s="209">
        <v>783</v>
      </c>
      <c r="M400" s="209">
        <v>76</v>
      </c>
      <c r="N400" s="209">
        <v>781</v>
      </c>
      <c r="O400" s="209">
        <v>80</v>
      </c>
      <c r="P400" s="67"/>
      <c r="Q400" s="67"/>
      <c r="R400" s="67"/>
      <c r="S400" s="2"/>
      <c r="T400" s="2"/>
      <c r="AA400" s="57"/>
      <c r="AC400" s="1"/>
    </row>
    <row r="401" spans="2:29" ht="12.75" customHeight="1" x14ac:dyDescent="0.2">
      <c r="B401" s="79"/>
      <c r="C401" s="95" t="s">
        <v>117</v>
      </c>
      <c r="D401" s="233"/>
      <c r="E401" s="2" t="s">
        <v>116</v>
      </c>
      <c r="F401" s="209">
        <v>982</v>
      </c>
      <c r="G401" s="209">
        <v>91</v>
      </c>
      <c r="H401" s="209">
        <v>982</v>
      </c>
      <c r="I401" s="209">
        <v>88</v>
      </c>
      <c r="J401" s="209">
        <v>981</v>
      </c>
      <c r="K401" s="209">
        <v>90</v>
      </c>
      <c r="L401" s="209">
        <v>982</v>
      </c>
      <c r="M401" s="209">
        <v>80</v>
      </c>
      <c r="N401" s="209">
        <v>981</v>
      </c>
      <c r="O401" s="209">
        <v>82</v>
      </c>
      <c r="P401" s="67"/>
      <c r="Q401" s="67"/>
      <c r="R401" s="67"/>
      <c r="S401" s="2"/>
      <c r="T401" s="2"/>
      <c r="AA401" s="57"/>
      <c r="AC401" s="1"/>
    </row>
    <row r="402" spans="2:29" ht="12.75" customHeight="1" x14ac:dyDescent="0.2">
      <c r="B402" s="79"/>
      <c r="C402" s="95" t="s">
        <v>115</v>
      </c>
      <c r="D402" s="233"/>
      <c r="E402" s="2" t="s">
        <v>114</v>
      </c>
      <c r="F402" s="209">
        <v>773</v>
      </c>
      <c r="G402" s="209">
        <v>94</v>
      </c>
      <c r="H402" s="209">
        <v>773</v>
      </c>
      <c r="I402" s="209">
        <v>93</v>
      </c>
      <c r="J402" s="209">
        <v>773</v>
      </c>
      <c r="K402" s="209">
        <v>91</v>
      </c>
      <c r="L402" s="209">
        <v>773</v>
      </c>
      <c r="M402" s="209">
        <v>86</v>
      </c>
      <c r="N402" s="209">
        <v>773</v>
      </c>
      <c r="O402" s="209">
        <v>87</v>
      </c>
      <c r="P402" s="67"/>
      <c r="Q402" s="67"/>
      <c r="R402" s="67"/>
      <c r="S402" s="2"/>
      <c r="T402" s="2"/>
      <c r="AA402" s="57"/>
      <c r="AC402" s="1"/>
    </row>
    <row r="403" spans="2:29" ht="12.75" customHeight="1" x14ac:dyDescent="0.2">
      <c r="B403" s="79"/>
      <c r="C403" s="95" t="s">
        <v>113</v>
      </c>
      <c r="D403" s="233"/>
      <c r="E403" s="2" t="s">
        <v>112</v>
      </c>
      <c r="F403" s="209">
        <v>1274</v>
      </c>
      <c r="G403" s="209">
        <v>93</v>
      </c>
      <c r="H403" s="209">
        <v>1274</v>
      </c>
      <c r="I403" s="209">
        <v>89</v>
      </c>
      <c r="J403" s="209">
        <v>1274</v>
      </c>
      <c r="K403" s="209">
        <v>89</v>
      </c>
      <c r="L403" s="209">
        <v>1274</v>
      </c>
      <c r="M403" s="209">
        <v>83</v>
      </c>
      <c r="N403" s="209">
        <v>1274</v>
      </c>
      <c r="O403" s="209">
        <v>84</v>
      </c>
      <c r="P403" s="67"/>
      <c r="Q403" s="67"/>
      <c r="R403" s="67"/>
      <c r="S403" s="2"/>
      <c r="T403" s="2"/>
      <c r="AA403" s="57"/>
      <c r="AC403" s="1"/>
    </row>
    <row r="404" spans="2:29" ht="12.75" customHeight="1" x14ac:dyDescent="0.2">
      <c r="B404" s="79"/>
      <c r="C404" s="95" t="s">
        <v>111</v>
      </c>
      <c r="D404" s="233"/>
      <c r="E404" s="2" t="s">
        <v>110</v>
      </c>
      <c r="F404" s="209">
        <v>621</v>
      </c>
      <c r="G404" s="209">
        <v>88</v>
      </c>
      <c r="H404" s="209">
        <v>622</v>
      </c>
      <c r="I404" s="209">
        <v>87</v>
      </c>
      <c r="J404" s="209">
        <v>622</v>
      </c>
      <c r="K404" s="209">
        <v>86</v>
      </c>
      <c r="L404" s="209">
        <v>622</v>
      </c>
      <c r="M404" s="209">
        <v>77</v>
      </c>
      <c r="N404" s="209">
        <v>621</v>
      </c>
      <c r="O404" s="209">
        <v>80</v>
      </c>
      <c r="P404" s="67"/>
      <c r="Q404" s="67"/>
      <c r="R404" s="67"/>
      <c r="S404" s="2"/>
      <c r="T404" s="2"/>
      <c r="AA404" s="57"/>
      <c r="AC404" s="1"/>
    </row>
    <row r="405" spans="2:29" ht="12.75" customHeight="1" x14ac:dyDescent="0.2">
      <c r="B405" s="79"/>
      <c r="C405" s="95" t="s">
        <v>109</v>
      </c>
      <c r="D405" s="233"/>
      <c r="E405" s="2" t="s">
        <v>108</v>
      </c>
      <c r="F405" s="209">
        <v>505</v>
      </c>
      <c r="G405" s="209">
        <v>92</v>
      </c>
      <c r="H405" s="209">
        <v>505</v>
      </c>
      <c r="I405" s="209">
        <v>88</v>
      </c>
      <c r="J405" s="209">
        <v>505</v>
      </c>
      <c r="K405" s="209">
        <v>86</v>
      </c>
      <c r="L405" s="209">
        <v>505</v>
      </c>
      <c r="M405" s="209">
        <v>83</v>
      </c>
      <c r="N405" s="209">
        <v>505</v>
      </c>
      <c r="O405" s="209">
        <v>81</v>
      </c>
      <c r="P405" s="67"/>
      <c r="Q405" s="67"/>
      <c r="R405" s="67"/>
      <c r="S405" s="2"/>
      <c r="T405" s="2"/>
      <c r="AA405" s="57"/>
      <c r="AC405" s="1"/>
    </row>
    <row r="406" spans="2:29" ht="12.75" customHeight="1" x14ac:dyDescent="0.2">
      <c r="B406" s="79"/>
      <c r="C406" s="95"/>
      <c r="D406" s="233"/>
      <c r="E406" s="2"/>
      <c r="F406" s="10"/>
      <c r="G406" s="10"/>
      <c r="H406" s="10"/>
      <c r="I406" s="10"/>
      <c r="J406" s="10"/>
      <c r="K406" s="10"/>
      <c r="L406" s="10"/>
      <c r="M406" s="10"/>
      <c r="N406" s="94"/>
      <c r="O406" s="93"/>
      <c r="P406" s="67"/>
      <c r="Q406" s="67"/>
      <c r="R406" s="67"/>
      <c r="S406" s="2"/>
      <c r="T406" s="2"/>
      <c r="AA406" s="57"/>
      <c r="AC406" s="1"/>
    </row>
    <row r="407" spans="2:29" ht="12.75" customHeight="1" x14ac:dyDescent="0.2">
      <c r="B407" s="79"/>
      <c r="C407" s="97" t="s">
        <v>107</v>
      </c>
      <c r="D407" s="96"/>
      <c r="E407" s="28" t="s">
        <v>106</v>
      </c>
      <c r="F407" s="10"/>
      <c r="G407" s="10"/>
      <c r="H407" s="10"/>
      <c r="I407" s="10"/>
      <c r="J407" s="10"/>
      <c r="K407" s="10"/>
      <c r="L407" s="10"/>
      <c r="M407" s="10"/>
      <c r="N407" s="94"/>
      <c r="O407" s="93"/>
      <c r="P407" s="67"/>
      <c r="Q407" s="67"/>
      <c r="R407" s="67"/>
      <c r="S407" s="2"/>
      <c r="T407" s="2"/>
      <c r="AA407" s="57"/>
      <c r="AC407" s="1"/>
    </row>
    <row r="408" spans="2:29" ht="12.75" customHeight="1" x14ac:dyDescent="0.2">
      <c r="B408" s="79"/>
      <c r="C408" s="95" t="s">
        <v>105</v>
      </c>
      <c r="D408" s="233"/>
      <c r="E408" s="2" t="s">
        <v>104</v>
      </c>
      <c r="F408" s="209">
        <v>499</v>
      </c>
      <c r="G408" s="209">
        <v>90</v>
      </c>
      <c r="H408" s="209">
        <v>499</v>
      </c>
      <c r="I408" s="209">
        <v>90</v>
      </c>
      <c r="J408" s="209">
        <v>499</v>
      </c>
      <c r="K408" s="209">
        <v>87</v>
      </c>
      <c r="L408" s="209">
        <v>499</v>
      </c>
      <c r="M408" s="209">
        <v>80</v>
      </c>
      <c r="N408" s="209">
        <v>499</v>
      </c>
      <c r="O408" s="209">
        <v>81</v>
      </c>
      <c r="P408" s="67"/>
      <c r="Q408" s="67"/>
      <c r="R408" s="67"/>
      <c r="S408" s="2"/>
      <c r="T408" s="2"/>
      <c r="AA408" s="57"/>
      <c r="AC408" s="1"/>
    </row>
    <row r="409" spans="2:29" ht="12.75" customHeight="1" x14ac:dyDescent="0.2">
      <c r="B409" s="79"/>
      <c r="C409" s="95" t="s">
        <v>103</v>
      </c>
      <c r="D409" s="233"/>
      <c r="E409" s="2" t="s">
        <v>102</v>
      </c>
      <c r="F409" s="209">
        <v>753</v>
      </c>
      <c r="G409" s="209">
        <v>88</v>
      </c>
      <c r="H409" s="209">
        <v>753</v>
      </c>
      <c r="I409" s="209">
        <v>90</v>
      </c>
      <c r="J409" s="209">
        <v>753</v>
      </c>
      <c r="K409" s="209">
        <v>84</v>
      </c>
      <c r="L409" s="209">
        <v>753</v>
      </c>
      <c r="M409" s="209">
        <v>77</v>
      </c>
      <c r="N409" s="209">
        <v>753</v>
      </c>
      <c r="O409" s="209">
        <v>80</v>
      </c>
      <c r="P409" s="66"/>
      <c r="Q409" s="66"/>
      <c r="R409" s="66"/>
      <c r="S409" s="2"/>
      <c r="T409" s="2"/>
      <c r="AA409" s="57"/>
      <c r="AC409" s="1"/>
    </row>
    <row r="410" spans="2:29" ht="12.75" customHeight="1" x14ac:dyDescent="0.2">
      <c r="B410" s="79"/>
      <c r="C410" s="95" t="s">
        <v>101</v>
      </c>
      <c r="D410" s="233"/>
      <c r="E410" s="2" t="s">
        <v>100</v>
      </c>
      <c r="F410" s="209">
        <v>641</v>
      </c>
      <c r="G410" s="209">
        <v>90</v>
      </c>
      <c r="H410" s="209">
        <v>641</v>
      </c>
      <c r="I410" s="209">
        <v>85</v>
      </c>
      <c r="J410" s="209">
        <v>641</v>
      </c>
      <c r="K410" s="209">
        <v>86</v>
      </c>
      <c r="L410" s="209">
        <v>641</v>
      </c>
      <c r="M410" s="209">
        <v>78</v>
      </c>
      <c r="N410" s="209">
        <v>641</v>
      </c>
      <c r="O410" s="209">
        <v>79</v>
      </c>
      <c r="P410" s="66"/>
      <c r="Q410" s="66"/>
      <c r="R410" s="66"/>
      <c r="S410" s="2"/>
      <c r="T410" s="2"/>
      <c r="AA410" s="57"/>
      <c r="AC410" s="1"/>
    </row>
    <row r="411" spans="2:29" ht="12.75" customHeight="1" x14ac:dyDescent="0.2">
      <c r="B411" s="79"/>
      <c r="C411" s="95" t="s">
        <v>99</v>
      </c>
      <c r="D411" s="233"/>
      <c r="E411" s="2" t="s">
        <v>98</v>
      </c>
      <c r="F411" s="209">
        <v>469</v>
      </c>
      <c r="G411" s="209">
        <v>86</v>
      </c>
      <c r="H411" s="209">
        <v>469</v>
      </c>
      <c r="I411" s="209">
        <v>86</v>
      </c>
      <c r="J411" s="209">
        <v>469</v>
      </c>
      <c r="K411" s="209">
        <v>83</v>
      </c>
      <c r="L411" s="209">
        <v>469</v>
      </c>
      <c r="M411" s="209">
        <v>72</v>
      </c>
      <c r="N411" s="209">
        <v>469</v>
      </c>
      <c r="O411" s="209">
        <v>75</v>
      </c>
      <c r="P411" s="66"/>
      <c r="Q411" s="66"/>
      <c r="R411" s="66"/>
      <c r="S411" s="2"/>
      <c r="T411" s="2"/>
      <c r="AA411" s="57"/>
      <c r="AC411" s="1"/>
    </row>
    <row r="412" spans="2:29" ht="12.75" customHeight="1" x14ac:dyDescent="0.2">
      <c r="B412" s="79"/>
      <c r="C412" s="95" t="s">
        <v>97</v>
      </c>
      <c r="D412" s="233"/>
      <c r="E412" s="2" t="s">
        <v>96</v>
      </c>
      <c r="F412" s="209">
        <v>882</v>
      </c>
      <c r="G412" s="209">
        <v>91</v>
      </c>
      <c r="H412" s="209">
        <v>882</v>
      </c>
      <c r="I412" s="209">
        <v>85</v>
      </c>
      <c r="J412" s="209">
        <v>882</v>
      </c>
      <c r="K412" s="209">
        <v>87</v>
      </c>
      <c r="L412" s="209">
        <v>882</v>
      </c>
      <c r="M412" s="209">
        <v>79</v>
      </c>
      <c r="N412" s="209">
        <v>882</v>
      </c>
      <c r="O412" s="209">
        <v>79</v>
      </c>
      <c r="P412" s="66"/>
      <c r="Q412" s="66"/>
      <c r="R412" s="66"/>
      <c r="S412" s="2"/>
      <c r="T412" s="2"/>
      <c r="AA412" s="57"/>
      <c r="AC412" s="1"/>
    </row>
    <row r="413" spans="2:29" ht="12.75" customHeight="1" x14ac:dyDescent="0.2">
      <c r="B413" s="79"/>
      <c r="C413" s="95" t="s">
        <v>95</v>
      </c>
      <c r="D413" s="233"/>
      <c r="E413" s="2" t="s">
        <v>94</v>
      </c>
      <c r="F413" s="209">
        <v>640</v>
      </c>
      <c r="G413" s="209">
        <v>88</v>
      </c>
      <c r="H413" s="209">
        <v>640</v>
      </c>
      <c r="I413" s="209">
        <v>84</v>
      </c>
      <c r="J413" s="209">
        <v>640</v>
      </c>
      <c r="K413" s="209">
        <v>84</v>
      </c>
      <c r="L413" s="209">
        <v>640</v>
      </c>
      <c r="M413" s="209">
        <v>75</v>
      </c>
      <c r="N413" s="209">
        <v>640</v>
      </c>
      <c r="O413" s="209">
        <v>76</v>
      </c>
      <c r="P413" s="66"/>
      <c r="Q413" s="66"/>
      <c r="R413" s="66"/>
      <c r="S413" s="2"/>
      <c r="T413" s="2"/>
      <c r="AA413" s="57"/>
      <c r="AC413" s="1"/>
    </row>
    <row r="414" spans="2:29" ht="12.75" customHeight="1" x14ac:dyDescent="0.2">
      <c r="B414" s="79"/>
      <c r="C414" s="95"/>
      <c r="D414" s="233"/>
      <c r="E414" s="2"/>
      <c r="F414" s="10"/>
      <c r="G414" s="10"/>
      <c r="H414" s="10"/>
      <c r="I414" s="10"/>
      <c r="J414" s="10"/>
      <c r="K414" s="10"/>
      <c r="L414" s="10"/>
      <c r="M414" s="10"/>
      <c r="N414" s="94"/>
      <c r="O414" s="93"/>
      <c r="P414" s="66"/>
      <c r="Q414" s="66"/>
      <c r="R414" s="66"/>
      <c r="S414" s="2"/>
      <c r="T414" s="2"/>
      <c r="AA414" s="57"/>
      <c r="AC414" s="1"/>
    </row>
    <row r="415" spans="2:29" ht="12.75" customHeight="1" x14ac:dyDescent="0.2">
      <c r="B415" s="79"/>
      <c r="C415" s="97" t="s">
        <v>93</v>
      </c>
      <c r="D415" s="96"/>
      <c r="E415" s="28" t="s">
        <v>92</v>
      </c>
      <c r="F415" s="10"/>
      <c r="G415" s="10"/>
      <c r="H415" s="10"/>
      <c r="I415" s="10"/>
      <c r="J415" s="10"/>
      <c r="K415" s="10"/>
      <c r="L415" s="10"/>
      <c r="M415" s="10"/>
      <c r="N415" s="94"/>
      <c r="O415" s="93"/>
      <c r="P415" s="66"/>
      <c r="Q415" s="66"/>
      <c r="R415" s="66"/>
      <c r="S415" s="2"/>
      <c r="T415" s="2"/>
      <c r="AA415" s="57"/>
      <c r="AC415" s="1"/>
    </row>
    <row r="416" spans="2:29" ht="12.75" customHeight="1" x14ac:dyDescent="0.2">
      <c r="B416" s="79"/>
      <c r="C416" s="95" t="s">
        <v>91</v>
      </c>
      <c r="D416" s="233"/>
      <c r="E416" s="2" t="s">
        <v>90</v>
      </c>
      <c r="F416" s="209">
        <v>1017</v>
      </c>
      <c r="G416" s="209">
        <v>93</v>
      </c>
      <c r="H416" s="209">
        <v>1017</v>
      </c>
      <c r="I416" s="209">
        <v>90</v>
      </c>
      <c r="J416" s="209">
        <v>1017</v>
      </c>
      <c r="K416" s="209">
        <v>91</v>
      </c>
      <c r="L416" s="209">
        <v>1017</v>
      </c>
      <c r="M416" s="209">
        <v>87</v>
      </c>
      <c r="N416" s="209">
        <v>1017</v>
      </c>
      <c r="O416" s="209">
        <v>85</v>
      </c>
      <c r="P416" s="66"/>
      <c r="Q416" s="66"/>
      <c r="R416" s="66"/>
      <c r="S416" s="2"/>
      <c r="T416" s="2"/>
      <c r="AA416" s="57"/>
      <c r="AC416" s="1"/>
    </row>
    <row r="417" spans="1:29" ht="12.75" customHeight="1" x14ac:dyDescent="0.2">
      <c r="B417" s="79"/>
      <c r="C417" s="95" t="s">
        <v>89</v>
      </c>
      <c r="D417" s="233"/>
      <c r="E417" s="2" t="s">
        <v>88</v>
      </c>
      <c r="F417" s="209">
        <v>729</v>
      </c>
      <c r="G417" s="209">
        <v>92</v>
      </c>
      <c r="H417" s="209">
        <v>729</v>
      </c>
      <c r="I417" s="209">
        <v>90</v>
      </c>
      <c r="J417" s="209">
        <v>729</v>
      </c>
      <c r="K417" s="209">
        <v>88</v>
      </c>
      <c r="L417" s="209">
        <v>729</v>
      </c>
      <c r="M417" s="209">
        <v>82</v>
      </c>
      <c r="N417" s="209">
        <v>729</v>
      </c>
      <c r="O417" s="209">
        <v>84</v>
      </c>
      <c r="P417" s="66"/>
      <c r="Q417" s="66"/>
      <c r="R417" s="66"/>
      <c r="S417" s="2"/>
      <c r="T417" s="2"/>
      <c r="AA417" s="57"/>
      <c r="AC417" s="1"/>
    </row>
    <row r="418" spans="1:29" ht="12.75" customHeight="1" x14ac:dyDescent="0.2">
      <c r="B418" s="79"/>
      <c r="C418" s="95" t="s">
        <v>87</v>
      </c>
      <c r="D418" s="233"/>
      <c r="E418" s="2" t="s">
        <v>86</v>
      </c>
      <c r="F418" s="209">
        <v>839</v>
      </c>
      <c r="G418" s="209">
        <v>88</v>
      </c>
      <c r="H418" s="209">
        <v>838</v>
      </c>
      <c r="I418" s="209">
        <v>86</v>
      </c>
      <c r="J418" s="209">
        <v>839</v>
      </c>
      <c r="K418" s="209">
        <v>85</v>
      </c>
      <c r="L418" s="209">
        <v>839</v>
      </c>
      <c r="M418" s="209">
        <v>76</v>
      </c>
      <c r="N418" s="209">
        <v>838</v>
      </c>
      <c r="O418" s="209">
        <v>78</v>
      </c>
      <c r="P418" s="66"/>
      <c r="Q418" s="66"/>
      <c r="R418" s="66"/>
      <c r="S418" s="2"/>
      <c r="T418" s="2"/>
      <c r="AA418" s="57"/>
      <c r="AC418" s="1"/>
    </row>
    <row r="419" spans="1:29" ht="12.75" customHeight="1" x14ac:dyDescent="0.2">
      <c r="B419" s="79"/>
      <c r="C419" s="95" t="s">
        <v>85</v>
      </c>
      <c r="D419" s="233"/>
      <c r="E419" s="2" t="s">
        <v>84</v>
      </c>
      <c r="F419" s="209">
        <v>1408</v>
      </c>
      <c r="G419" s="209">
        <v>89</v>
      </c>
      <c r="H419" s="209">
        <v>1408</v>
      </c>
      <c r="I419" s="209">
        <v>86</v>
      </c>
      <c r="J419" s="209">
        <v>1408</v>
      </c>
      <c r="K419" s="209">
        <v>86</v>
      </c>
      <c r="L419" s="209">
        <v>1408</v>
      </c>
      <c r="M419" s="209">
        <v>78</v>
      </c>
      <c r="N419" s="209">
        <v>1408</v>
      </c>
      <c r="O419" s="209">
        <v>78</v>
      </c>
      <c r="P419" s="66"/>
      <c r="Q419" s="66"/>
      <c r="R419" s="66"/>
      <c r="S419" s="2"/>
      <c r="T419" s="2"/>
      <c r="AA419" s="57"/>
      <c r="AC419" s="1"/>
    </row>
    <row r="420" spans="1:29" ht="12.75" customHeight="1" x14ac:dyDescent="0.2">
      <c r="B420" s="79"/>
      <c r="C420" s="95" t="s">
        <v>83</v>
      </c>
      <c r="D420" s="233"/>
      <c r="E420" s="2" t="s">
        <v>82</v>
      </c>
      <c r="F420" s="209">
        <v>1194</v>
      </c>
      <c r="G420" s="209">
        <v>94</v>
      </c>
      <c r="H420" s="209">
        <v>1194</v>
      </c>
      <c r="I420" s="209">
        <v>91</v>
      </c>
      <c r="J420" s="209">
        <v>1194</v>
      </c>
      <c r="K420" s="209">
        <v>91</v>
      </c>
      <c r="L420" s="209">
        <v>1194</v>
      </c>
      <c r="M420" s="209">
        <v>86</v>
      </c>
      <c r="N420" s="209">
        <v>1194</v>
      </c>
      <c r="O420" s="209">
        <v>85</v>
      </c>
      <c r="P420" s="66"/>
      <c r="Q420" s="66"/>
      <c r="R420" s="66"/>
      <c r="S420" s="2"/>
      <c r="T420" s="2"/>
      <c r="AA420" s="57"/>
      <c r="AC420" s="1"/>
    </row>
    <row r="421" spans="1:29" ht="12.75" customHeight="1" x14ac:dyDescent="0.2">
      <c r="B421" s="79"/>
      <c r="C421" s="95" t="s">
        <v>81</v>
      </c>
      <c r="D421" s="233"/>
      <c r="E421" s="2" t="s">
        <v>80</v>
      </c>
      <c r="F421" s="209">
        <v>883</v>
      </c>
      <c r="G421" s="209">
        <v>92</v>
      </c>
      <c r="H421" s="209">
        <v>883</v>
      </c>
      <c r="I421" s="209">
        <v>91</v>
      </c>
      <c r="J421" s="209">
        <v>883</v>
      </c>
      <c r="K421" s="209">
        <v>89</v>
      </c>
      <c r="L421" s="209">
        <v>883</v>
      </c>
      <c r="M421" s="209">
        <v>84</v>
      </c>
      <c r="N421" s="209">
        <v>883</v>
      </c>
      <c r="O421" s="209">
        <v>84</v>
      </c>
      <c r="P421" s="66"/>
      <c r="Q421" s="66"/>
      <c r="R421" s="66"/>
      <c r="S421" s="2"/>
      <c r="T421" s="2"/>
      <c r="AA421" s="57"/>
      <c r="AC421" s="1"/>
    </row>
    <row r="422" spans="1:29" ht="12.75" customHeight="1" x14ac:dyDescent="0.2">
      <c r="B422" s="79"/>
      <c r="C422" s="95"/>
      <c r="D422" s="233"/>
      <c r="E422" s="2"/>
      <c r="F422" s="10"/>
      <c r="G422" s="10"/>
      <c r="H422" s="10"/>
      <c r="I422" s="10"/>
      <c r="J422" s="10"/>
      <c r="K422" s="10"/>
      <c r="L422" s="10"/>
      <c r="M422" s="10"/>
      <c r="N422" s="94"/>
      <c r="O422" s="93"/>
      <c r="P422" s="66"/>
      <c r="Q422" s="66"/>
      <c r="R422" s="66"/>
      <c r="S422" s="2"/>
      <c r="T422" s="2"/>
      <c r="AA422" s="57"/>
      <c r="AC422" s="1"/>
    </row>
    <row r="423" spans="1:29" ht="12.75" customHeight="1" x14ac:dyDescent="0.2">
      <c r="B423" s="79"/>
      <c r="C423" s="97" t="s">
        <v>79</v>
      </c>
      <c r="D423" s="96"/>
      <c r="E423" s="28" t="s">
        <v>78</v>
      </c>
      <c r="F423" s="10"/>
      <c r="G423" s="10"/>
      <c r="H423" s="10"/>
      <c r="I423" s="10"/>
      <c r="J423" s="10"/>
      <c r="K423" s="10"/>
      <c r="L423" s="10"/>
      <c r="M423" s="10"/>
      <c r="N423" s="94"/>
      <c r="O423" s="93"/>
      <c r="P423" s="66"/>
      <c r="Q423" s="66"/>
      <c r="R423" s="66"/>
      <c r="S423" s="2"/>
      <c r="T423" s="2"/>
      <c r="AA423" s="57"/>
      <c r="AC423" s="1"/>
    </row>
    <row r="424" spans="1:29" ht="12.75" customHeight="1" x14ac:dyDescent="0.2">
      <c r="B424" s="79"/>
      <c r="C424" s="95" t="s">
        <v>77</v>
      </c>
      <c r="D424" s="233"/>
      <c r="E424" s="2" t="s">
        <v>76</v>
      </c>
      <c r="F424" s="209">
        <v>1116</v>
      </c>
      <c r="G424" s="209">
        <v>89</v>
      </c>
      <c r="H424" s="209">
        <v>1116</v>
      </c>
      <c r="I424" s="209">
        <v>87</v>
      </c>
      <c r="J424" s="209">
        <v>1116</v>
      </c>
      <c r="K424" s="209">
        <v>84</v>
      </c>
      <c r="L424" s="209">
        <v>1116</v>
      </c>
      <c r="M424" s="209">
        <v>79</v>
      </c>
      <c r="N424" s="209">
        <v>1116</v>
      </c>
      <c r="O424" s="209">
        <v>79</v>
      </c>
      <c r="P424" s="66"/>
      <c r="Q424" s="66"/>
      <c r="R424" s="66"/>
      <c r="S424" s="2"/>
      <c r="T424" s="2"/>
      <c r="AA424" s="57"/>
      <c r="AC424" s="1"/>
    </row>
    <row r="425" spans="1:29" ht="12.75" customHeight="1" x14ac:dyDescent="0.2">
      <c r="B425" s="79"/>
      <c r="C425" s="95" t="s">
        <v>75</v>
      </c>
      <c r="D425" s="233"/>
      <c r="E425" s="2" t="s">
        <v>74</v>
      </c>
      <c r="F425" s="209">
        <v>1247</v>
      </c>
      <c r="G425" s="209">
        <v>89</v>
      </c>
      <c r="H425" s="209">
        <v>1247</v>
      </c>
      <c r="I425" s="209">
        <v>86</v>
      </c>
      <c r="J425" s="209">
        <v>1247</v>
      </c>
      <c r="K425" s="209">
        <v>87</v>
      </c>
      <c r="L425" s="209">
        <v>1247</v>
      </c>
      <c r="M425" s="209">
        <v>79</v>
      </c>
      <c r="N425" s="209">
        <v>1247</v>
      </c>
      <c r="O425" s="209">
        <v>80</v>
      </c>
      <c r="P425" s="66"/>
      <c r="Q425" s="66"/>
      <c r="R425" s="66"/>
      <c r="S425" s="2"/>
      <c r="T425" s="2"/>
      <c r="AA425" s="57"/>
      <c r="AC425" s="1"/>
    </row>
    <row r="426" spans="1:29" ht="12.75" customHeight="1" x14ac:dyDescent="0.2">
      <c r="B426" s="79"/>
      <c r="C426" s="95" t="s">
        <v>73</v>
      </c>
      <c r="D426" s="233"/>
      <c r="E426" s="2" t="s">
        <v>72</v>
      </c>
      <c r="F426" s="209">
        <v>1600</v>
      </c>
      <c r="G426" s="209">
        <v>90</v>
      </c>
      <c r="H426" s="209">
        <v>1600</v>
      </c>
      <c r="I426" s="209">
        <v>88</v>
      </c>
      <c r="J426" s="209">
        <v>1600</v>
      </c>
      <c r="K426" s="209">
        <v>87</v>
      </c>
      <c r="L426" s="209">
        <v>1600</v>
      </c>
      <c r="M426" s="209">
        <v>81</v>
      </c>
      <c r="N426" s="209">
        <v>1600</v>
      </c>
      <c r="O426" s="209">
        <v>80</v>
      </c>
      <c r="P426" s="66"/>
      <c r="Q426" s="66"/>
      <c r="R426" s="66"/>
      <c r="S426" s="2"/>
      <c r="T426" s="2"/>
      <c r="AA426" s="57"/>
      <c r="AC426" s="1"/>
    </row>
    <row r="427" spans="1:29" ht="12.75" customHeight="1" x14ac:dyDescent="0.2">
      <c r="B427" s="79"/>
      <c r="C427" s="95" t="s">
        <v>71</v>
      </c>
      <c r="D427" s="233"/>
      <c r="E427" s="2" t="s">
        <v>70</v>
      </c>
      <c r="F427" s="209">
        <v>1132</v>
      </c>
      <c r="G427" s="209">
        <v>90</v>
      </c>
      <c r="H427" s="209">
        <v>1132</v>
      </c>
      <c r="I427" s="209">
        <v>88</v>
      </c>
      <c r="J427" s="209">
        <v>1132</v>
      </c>
      <c r="K427" s="209">
        <v>86</v>
      </c>
      <c r="L427" s="209">
        <v>1132</v>
      </c>
      <c r="M427" s="209">
        <v>80</v>
      </c>
      <c r="N427" s="209">
        <v>1132</v>
      </c>
      <c r="O427" s="209">
        <v>80</v>
      </c>
      <c r="P427" s="66"/>
      <c r="Q427" s="66"/>
      <c r="R427" s="66"/>
      <c r="S427" s="2"/>
      <c r="T427" s="2"/>
      <c r="AA427" s="57"/>
      <c r="AC427" s="1"/>
    </row>
    <row r="428" spans="1:29" ht="12.75" customHeight="1" x14ac:dyDescent="0.2">
      <c r="A428" s="22"/>
      <c r="B428" s="92"/>
      <c r="C428" s="91" t="s">
        <v>69</v>
      </c>
      <c r="D428" s="90"/>
      <c r="E428" s="22" t="s">
        <v>68</v>
      </c>
      <c r="F428" s="210">
        <v>260</v>
      </c>
      <c r="G428" s="210">
        <v>82</v>
      </c>
      <c r="H428" s="210">
        <v>260</v>
      </c>
      <c r="I428" s="210">
        <v>82</v>
      </c>
      <c r="J428" s="210">
        <v>260</v>
      </c>
      <c r="K428" s="210">
        <v>68</v>
      </c>
      <c r="L428" s="210">
        <v>260</v>
      </c>
      <c r="M428" s="210">
        <v>71</v>
      </c>
      <c r="N428" s="210">
        <v>260</v>
      </c>
      <c r="O428" s="210">
        <v>58</v>
      </c>
      <c r="P428" s="66"/>
      <c r="Q428" s="66"/>
      <c r="R428" s="66"/>
      <c r="S428" s="2"/>
      <c r="T428" s="2"/>
      <c r="AA428" s="57"/>
      <c r="AC428" s="1"/>
    </row>
    <row r="429" spans="1:29" ht="12" customHeight="1" x14ac:dyDescent="0.2">
      <c r="A429" s="2"/>
      <c r="B429" s="79"/>
      <c r="C429" s="2"/>
      <c r="D429" s="87"/>
      <c r="E429" s="87"/>
      <c r="F429" s="87"/>
      <c r="G429" s="87"/>
      <c r="H429" s="67"/>
      <c r="I429" s="67"/>
      <c r="J429" s="67"/>
      <c r="K429" s="67"/>
      <c r="L429" s="67"/>
      <c r="M429" s="67"/>
      <c r="N429" s="66"/>
      <c r="O429" s="86" t="s">
        <v>6</v>
      </c>
      <c r="P429" s="66"/>
      <c r="Q429" s="66"/>
      <c r="S429" s="18"/>
      <c r="T429" s="18"/>
      <c r="U429" s="18"/>
    </row>
    <row r="430" spans="1:29" ht="12.75" x14ac:dyDescent="0.25">
      <c r="A430" s="6" t="s">
        <v>5</v>
      </c>
      <c r="B430" s="74"/>
      <c r="C430" s="3"/>
      <c r="AB430" s="57"/>
      <c r="AC430" s="1"/>
    </row>
    <row r="431" spans="1:29" x14ac:dyDescent="0.2">
      <c r="A431" s="1" t="s">
        <v>873</v>
      </c>
      <c r="B431" s="85"/>
      <c r="C431" s="84"/>
      <c r="D431" s="84"/>
      <c r="E431" s="84"/>
      <c r="F431" s="84"/>
      <c r="G431" s="84"/>
      <c r="H431" s="84"/>
      <c r="I431" s="84"/>
      <c r="J431" s="84"/>
      <c r="K431" s="84"/>
      <c r="L431" s="84"/>
      <c r="M431" s="84"/>
      <c r="N431" s="84"/>
      <c r="O431" s="84"/>
      <c r="P431" s="84"/>
      <c r="Q431" s="236"/>
      <c r="R431" s="236"/>
      <c r="S431" s="236"/>
      <c r="T431" s="236"/>
      <c r="U431" s="236"/>
      <c r="AB431" s="57"/>
      <c r="AC431" s="1"/>
    </row>
    <row r="432" spans="1:29" ht="12.75" x14ac:dyDescent="0.25">
      <c r="A432" s="4" t="s">
        <v>815</v>
      </c>
      <c r="B432" s="82"/>
      <c r="C432" s="81"/>
      <c r="D432" s="80"/>
      <c r="E432" s="80"/>
      <c r="F432" s="80"/>
      <c r="G432" s="80"/>
      <c r="H432" s="80"/>
      <c r="I432" s="80"/>
      <c r="J432" s="80"/>
      <c r="K432" s="80"/>
      <c r="L432" s="80"/>
      <c r="M432" s="80"/>
      <c r="N432" s="80"/>
      <c r="O432" s="80"/>
      <c r="P432" s="80"/>
      <c r="AB432" s="57"/>
      <c r="AC432" s="1"/>
    </row>
    <row r="433" spans="1:29" s="80" customFormat="1" ht="12.75" x14ac:dyDescent="0.25">
      <c r="A433" s="130" t="s">
        <v>847</v>
      </c>
      <c r="B433" s="82"/>
      <c r="C433" s="81"/>
    </row>
    <row r="434" spans="1:29" s="80" customFormat="1" ht="12.75" x14ac:dyDescent="0.25">
      <c r="A434" s="130" t="s">
        <v>848</v>
      </c>
      <c r="B434" s="82"/>
      <c r="C434" s="81"/>
    </row>
    <row r="435" spans="1:29" s="80" customFormat="1" ht="12.75" x14ac:dyDescent="0.25">
      <c r="A435" s="130" t="s">
        <v>849</v>
      </c>
      <c r="B435" s="82"/>
      <c r="C435" s="81"/>
    </row>
    <row r="436" spans="1:29" s="80" customFormat="1" ht="12.75" x14ac:dyDescent="0.25">
      <c r="A436" s="5" t="s">
        <v>850</v>
      </c>
      <c r="B436" s="82"/>
      <c r="C436" s="81"/>
    </row>
    <row r="437" spans="1:29" s="80" customFormat="1" ht="12.75" x14ac:dyDescent="0.25">
      <c r="A437" s="5" t="s">
        <v>851</v>
      </c>
      <c r="B437" s="82"/>
      <c r="C437" s="81"/>
    </row>
    <row r="438" spans="1:29" s="80" customFormat="1" ht="12.75" x14ac:dyDescent="0.25">
      <c r="A438" s="5" t="s">
        <v>852</v>
      </c>
      <c r="B438" s="82"/>
      <c r="C438" s="81"/>
    </row>
    <row r="439" spans="1:29" s="80" customFormat="1" ht="12.75" x14ac:dyDescent="0.25">
      <c r="A439" s="217"/>
      <c r="B439" s="82"/>
      <c r="C439" s="81"/>
    </row>
    <row r="440" spans="1:29" s="2" customFormat="1" x14ac:dyDescent="0.2">
      <c r="A440" s="78" t="s">
        <v>66</v>
      </c>
      <c r="B440" s="79"/>
      <c r="C440" s="78"/>
      <c r="D440" s="11"/>
      <c r="E440" s="11"/>
      <c r="F440" s="11"/>
      <c r="G440" s="11"/>
      <c r="H440" s="10"/>
      <c r="I440" s="10"/>
      <c r="J440" s="10"/>
      <c r="K440" s="10"/>
      <c r="L440" s="10"/>
      <c r="M440" s="10"/>
      <c r="N440" s="10"/>
      <c r="O440" s="10"/>
      <c r="AB440" s="62"/>
    </row>
    <row r="441" spans="1:29" ht="12.75" customHeight="1" x14ac:dyDescent="0.2">
      <c r="A441" s="307" t="s">
        <v>0</v>
      </c>
      <c r="B441" s="307"/>
      <c r="C441" s="307"/>
      <c r="D441" s="307"/>
      <c r="E441" s="307"/>
      <c r="F441" s="307"/>
      <c r="G441" s="307"/>
      <c r="H441" s="307"/>
      <c r="I441" s="307"/>
      <c r="J441" s="307"/>
      <c r="K441" s="307"/>
      <c r="L441" s="307"/>
      <c r="M441" s="307"/>
      <c r="N441" s="307"/>
      <c r="O441" s="9"/>
      <c r="P441" s="9"/>
      <c r="Q441" s="9"/>
      <c r="R441" s="9"/>
      <c r="S441" s="9"/>
      <c r="AB441" s="57"/>
      <c r="AC441" s="1"/>
    </row>
    <row r="442" spans="1:29" ht="13.5" customHeight="1" x14ac:dyDescent="0.2">
      <c r="A442" s="8"/>
      <c r="B442" s="77"/>
      <c r="C442" s="7"/>
      <c r="D442" s="7"/>
      <c r="E442" s="7"/>
      <c r="F442" s="7"/>
      <c r="G442" s="7"/>
      <c r="AB442" s="57"/>
      <c r="AC442" s="1"/>
    </row>
    <row r="443" spans="1:29" ht="12.75" x14ac:dyDescent="0.25">
      <c r="A443" s="5"/>
      <c r="B443" s="74"/>
      <c r="C443" s="3"/>
    </row>
    <row r="444" spans="1:29" ht="12.75" x14ac:dyDescent="0.25">
      <c r="A444" s="5"/>
      <c r="B444" s="74"/>
      <c r="C444" s="3"/>
    </row>
    <row r="445" spans="1:29" ht="12.75" x14ac:dyDescent="0.25">
      <c r="A445" s="5"/>
      <c r="B445" s="74"/>
      <c r="C445" s="3"/>
    </row>
    <row r="446" spans="1:29" ht="12.75" x14ac:dyDescent="0.25">
      <c r="A446" s="5"/>
      <c r="B446" s="74"/>
      <c r="C446" s="3"/>
    </row>
    <row r="447" spans="1:29" ht="12.75" x14ac:dyDescent="0.25">
      <c r="A447" s="5"/>
      <c r="B447" s="74"/>
      <c r="C447" s="3"/>
    </row>
    <row r="448" spans="1:29" ht="12.75" x14ac:dyDescent="0.25">
      <c r="A448" s="5"/>
      <c r="B448" s="74"/>
      <c r="C448" s="3"/>
    </row>
    <row r="449" spans="1:14" x14ac:dyDescent="0.2">
      <c r="A449" s="5"/>
      <c r="B449" s="73"/>
      <c r="C449" s="5"/>
      <c r="D449" s="5"/>
      <c r="E449" s="5"/>
      <c r="F449" s="5"/>
      <c r="G449" s="5"/>
      <c r="H449" s="5"/>
      <c r="I449" s="5"/>
      <c r="J449" s="5"/>
      <c r="K449" s="5"/>
      <c r="L449" s="5"/>
      <c r="M449" s="5"/>
      <c r="N449" s="5"/>
    </row>
    <row r="450" spans="1:14" x14ac:dyDescent="0.2">
      <c r="A450" s="324"/>
      <c r="B450" s="324"/>
      <c r="C450" s="324"/>
      <c r="D450" s="324"/>
      <c r="E450" s="324"/>
      <c r="F450" s="324"/>
      <c r="G450" s="324"/>
      <c r="H450" s="324"/>
      <c r="I450" s="324"/>
      <c r="J450" s="324"/>
      <c r="K450" s="324"/>
      <c r="L450" s="324"/>
      <c r="M450" s="72"/>
      <c r="N450" s="72"/>
    </row>
  </sheetData>
  <mergeCells count="8">
    <mergeCell ref="A441:N441"/>
    <mergeCell ref="A450:L450"/>
    <mergeCell ref="F6:G6"/>
    <mergeCell ref="H6:I6"/>
    <mergeCell ref="J6:K6"/>
    <mergeCell ref="L6:M6"/>
    <mergeCell ref="N6:O6"/>
    <mergeCell ref="D7:E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J450"/>
  <sheetViews>
    <sheetView zoomScaleNormal="100" workbookViewId="0">
      <pane ySplit="7" topLeftCell="A8" activePane="bottomLeft" state="frozen"/>
      <selection pane="bottomLeft"/>
    </sheetView>
  </sheetViews>
  <sheetFormatPr defaultColWidth="9.140625" defaultRowHeight="11.25" x14ac:dyDescent="0.2"/>
  <cols>
    <col min="1" max="1" width="9.140625" style="1"/>
    <col min="2" max="2" width="1.7109375" style="25" customWidth="1"/>
    <col min="3" max="3" width="9.140625" style="1" customWidth="1"/>
    <col min="4" max="4" width="6.42578125" style="1" customWidth="1"/>
    <col min="5" max="5" width="26.85546875" style="1" customWidth="1"/>
    <col min="6" max="6" width="11.7109375" style="1" customWidth="1"/>
    <col min="7" max="7" width="12.5703125" style="1" customWidth="1"/>
    <col min="8" max="8" width="11.7109375" style="1" customWidth="1"/>
    <col min="9" max="9" width="12.5703125" style="1" customWidth="1"/>
    <col min="10" max="10" width="11.7109375" style="1" customWidth="1"/>
    <col min="11" max="11" width="12.5703125" style="1" customWidth="1"/>
    <col min="12" max="12" width="11.7109375" style="1" customWidth="1"/>
    <col min="13" max="13" width="12.5703125" style="1" customWidth="1"/>
    <col min="14" max="14" width="11.7109375" style="1" customWidth="1"/>
    <col min="15" max="15" width="12.5703125" style="1" customWidth="1"/>
    <col min="16" max="16" width="8.42578125" style="1" customWidth="1"/>
    <col min="17" max="17" width="10.7109375" style="1" customWidth="1"/>
    <col min="18" max="18" width="1.5703125" style="1" customWidth="1"/>
    <col min="19" max="19" width="7.5703125" style="1" hidden="1" customWidth="1"/>
    <col min="20" max="20" width="8" style="1" customWidth="1"/>
    <col min="21" max="21" width="8.7109375" style="1" customWidth="1"/>
    <col min="22" max="22" width="8" style="1" customWidth="1"/>
    <col min="23" max="26" width="9.140625" style="1"/>
    <col min="27" max="27" width="10.28515625" style="1" customWidth="1"/>
    <col min="28" max="28" width="9.140625" style="1"/>
    <col min="29" max="29" width="9.140625" style="57" hidden="1" customWidth="1"/>
    <col min="30" max="31" width="9.140625" style="1"/>
    <col min="32" max="32" width="1.5703125" style="1" customWidth="1"/>
    <col min="33" max="33" width="9.140625" style="1"/>
    <col min="34" max="34" width="10" style="1" customWidth="1"/>
    <col min="35" max="36" width="11.42578125" style="1" customWidth="1"/>
    <col min="37" max="37" width="1.5703125" style="1" customWidth="1"/>
    <col min="38" max="16384" width="9.140625" style="1"/>
  </cols>
  <sheetData>
    <row r="1" spans="1:29" ht="13.5" thickBot="1" x14ac:dyDescent="0.25">
      <c r="A1" s="56" t="s">
        <v>1867</v>
      </c>
      <c r="C1" s="56"/>
      <c r="D1" s="116"/>
      <c r="E1" s="116"/>
      <c r="F1" s="116"/>
      <c r="G1" s="116"/>
      <c r="H1" s="116"/>
      <c r="I1" s="116"/>
      <c r="J1" s="116"/>
      <c r="K1" s="116"/>
      <c r="L1" s="116"/>
      <c r="M1" s="116"/>
      <c r="N1" s="116"/>
      <c r="O1" s="116"/>
      <c r="AC1" s="1">
        <v>2008</v>
      </c>
    </row>
    <row r="2" spans="1:29" ht="15" thickBot="1" x14ac:dyDescent="0.25">
      <c r="A2" s="49" t="s">
        <v>1888</v>
      </c>
      <c r="C2" s="54"/>
      <c r="D2" s="116"/>
      <c r="E2" s="54"/>
      <c r="F2" s="54"/>
      <c r="G2" s="54"/>
      <c r="H2" s="116"/>
      <c r="I2" s="116"/>
      <c r="J2" s="116"/>
      <c r="K2" s="116"/>
      <c r="L2" s="116"/>
      <c r="M2" s="304" t="s">
        <v>831</v>
      </c>
      <c r="N2" s="305"/>
      <c r="O2" s="306"/>
      <c r="S2" s="1">
        <v>2013</v>
      </c>
      <c r="AC2" s="1">
        <v>2009</v>
      </c>
    </row>
    <row r="3" spans="1:29" ht="15" thickBot="1" x14ac:dyDescent="0.25">
      <c r="A3" s="49" t="s">
        <v>1840</v>
      </c>
      <c r="C3" s="54"/>
      <c r="D3" s="116"/>
      <c r="E3" s="54"/>
      <c r="F3" s="54"/>
      <c r="G3" s="54"/>
      <c r="I3" s="116"/>
      <c r="J3" s="116"/>
      <c r="K3" s="116"/>
      <c r="L3" s="116"/>
      <c r="M3" s="206" t="s">
        <v>832</v>
      </c>
      <c r="N3" s="309">
        <v>2015</v>
      </c>
      <c r="O3" s="310"/>
      <c r="S3" s="1">
        <v>2014</v>
      </c>
      <c r="AC3" s="1"/>
    </row>
    <row r="4" spans="1:29" ht="14.25" x14ac:dyDescent="0.2">
      <c r="A4" s="49" t="s">
        <v>1841</v>
      </c>
      <c r="C4" s="51"/>
      <c r="D4" s="51"/>
      <c r="E4" s="51"/>
      <c r="F4" s="51"/>
      <c r="G4" s="51"/>
      <c r="I4" s="116"/>
      <c r="J4" s="116"/>
      <c r="K4" s="116"/>
      <c r="L4" s="116"/>
      <c r="S4" s="1">
        <v>2015</v>
      </c>
      <c r="Z4" s="47"/>
      <c r="AC4" s="1"/>
    </row>
    <row r="5" spans="1:29" ht="6" customHeight="1" x14ac:dyDescent="0.2">
      <c r="A5" s="22"/>
      <c r="B5" s="117"/>
      <c r="C5" s="49"/>
      <c r="D5" s="116"/>
      <c r="E5" s="49"/>
      <c r="F5" s="49"/>
      <c r="G5" s="49"/>
      <c r="H5" s="116"/>
      <c r="I5" s="116"/>
      <c r="J5" s="116"/>
      <c r="K5" s="116"/>
      <c r="L5" s="116"/>
      <c r="M5" s="116"/>
      <c r="N5" s="115"/>
      <c r="O5" s="115"/>
      <c r="AC5" s="1">
        <v>2012</v>
      </c>
    </row>
    <row r="6" spans="1:29" s="38" customFormat="1" ht="22.5" customHeight="1" x14ac:dyDescent="0.2">
      <c r="A6" s="114" t="s">
        <v>785</v>
      </c>
      <c r="B6" s="113"/>
      <c r="C6" s="45"/>
      <c r="D6" s="45"/>
      <c r="E6" s="45"/>
      <c r="F6" s="313" t="s">
        <v>53</v>
      </c>
      <c r="G6" s="313"/>
      <c r="H6" s="313" t="s">
        <v>52</v>
      </c>
      <c r="I6" s="313"/>
      <c r="J6" s="313" t="s">
        <v>51</v>
      </c>
      <c r="K6" s="313"/>
      <c r="L6" s="313" t="s">
        <v>50</v>
      </c>
      <c r="M6" s="313"/>
      <c r="N6" s="313" t="s">
        <v>49</v>
      </c>
      <c r="O6" s="313"/>
      <c r="P6" s="44"/>
      <c r="Q6" s="39"/>
      <c r="R6" s="39"/>
      <c r="S6" s="39"/>
      <c r="T6" s="39"/>
      <c r="U6" s="39"/>
      <c r="V6" s="39"/>
      <c r="W6" s="39"/>
      <c r="X6" s="39"/>
      <c r="Y6" s="39"/>
      <c r="Z6" s="39"/>
      <c r="AA6" s="111"/>
    </row>
    <row r="7" spans="1:29" s="38" customFormat="1" ht="45" customHeight="1" x14ac:dyDescent="0.2">
      <c r="A7" s="71"/>
      <c r="B7" s="112"/>
      <c r="C7" s="71"/>
      <c r="D7" s="319" t="s">
        <v>784</v>
      </c>
      <c r="E7" s="319"/>
      <c r="F7" s="41" t="s">
        <v>48</v>
      </c>
      <c r="G7" s="41" t="s">
        <v>1836</v>
      </c>
      <c r="H7" s="41" t="s">
        <v>48</v>
      </c>
      <c r="I7" s="41" t="s">
        <v>1836</v>
      </c>
      <c r="J7" s="41" t="s">
        <v>48</v>
      </c>
      <c r="K7" s="41" t="s">
        <v>1836</v>
      </c>
      <c r="L7" s="41" t="s">
        <v>48</v>
      </c>
      <c r="M7" s="41" t="s">
        <v>1836</v>
      </c>
      <c r="N7" s="41" t="s">
        <v>48</v>
      </c>
      <c r="O7" s="41" t="s">
        <v>1836</v>
      </c>
      <c r="P7" s="39"/>
      <c r="Q7" s="39"/>
      <c r="R7" s="39"/>
      <c r="S7" s="39"/>
      <c r="T7" s="39"/>
      <c r="U7" s="39"/>
      <c r="V7" s="39"/>
      <c r="W7" s="39"/>
      <c r="X7" s="39"/>
      <c r="Y7" s="39"/>
      <c r="Z7" s="39"/>
      <c r="AA7" s="111"/>
    </row>
    <row r="8" spans="1:29" s="47" customFormat="1" ht="12.75" customHeight="1" x14ac:dyDescent="0.2">
      <c r="A8" s="106" t="s">
        <v>43</v>
      </c>
      <c r="B8" s="105" t="s">
        <v>42</v>
      </c>
      <c r="C8" s="28" t="s">
        <v>783</v>
      </c>
      <c r="D8" s="28"/>
      <c r="E8" s="28"/>
      <c r="F8" s="104">
        <f>IF($N$3=2013,'Table A3_2013'!F8,IF($N$3=2014,'Table A3_2014'!F8,'Table A3_2015'!F8))</f>
        <v>27102</v>
      </c>
      <c r="G8" s="104">
        <f>IF($N$3=2013,'Table A3_2013'!G8,IF($N$3=2014,'Table A3_2014'!G8,'Table A3_2015'!G8))</f>
        <v>90</v>
      </c>
      <c r="H8" s="104">
        <f>IF($N$3=2013,'Table A3_2013'!H8,IF($N$3=2014,'Table A3_2014'!H8,'Table A3_2015'!H8))</f>
        <v>27099</v>
      </c>
      <c r="I8" s="104">
        <f>IF($N$3=2013,'Table A3_2013'!I8,IF($N$3=2014,'Table A3_2014'!I8,'Table A3_2015'!I8))</f>
        <v>88</v>
      </c>
      <c r="J8" s="104">
        <f>IF($N$3=2013,'Table A3_2013'!J8,IF($N$3=2014,'Table A3_2014'!J8,'Table A3_2015'!J8))</f>
        <v>27083</v>
      </c>
      <c r="K8" s="104">
        <f>IF($N$3=2013,'Table A3_2013'!K8,IF($N$3=2014,'Table A3_2014'!K8,'Table A3_2015'!K8))</f>
        <v>89</v>
      </c>
      <c r="L8" s="104">
        <f>IF($N$3=2013,'Table A3_2013'!L8,IF($N$3=2014,'Table A3_2014'!L8,'Table A3_2015'!L8))</f>
        <v>27102</v>
      </c>
      <c r="M8" s="104">
        <f>IF($N$3=2013,'Table A3_2013'!M8,IF($N$3=2014,'Table A3_2014'!M8,'Table A3_2015'!M8))</f>
        <v>81</v>
      </c>
      <c r="N8" s="104">
        <f>IF($N$3=2013,'Table A3_2013'!N8,IF($N$3=2014,'Table A3_2014'!N8,'Table A3_2015'!N8))</f>
        <v>27080</v>
      </c>
      <c r="O8" s="104">
        <f>IF($N$3=2013,'Table A3_2013'!O8,IF($N$3=2014,'Table A3_2014'!O8,'Table A3_2015'!O8))</f>
        <v>82</v>
      </c>
      <c r="P8" s="109"/>
      <c r="Q8" s="109"/>
      <c r="R8" s="109"/>
      <c r="S8" s="28"/>
      <c r="T8" s="28"/>
      <c r="AA8" s="100"/>
    </row>
    <row r="9" spans="1:29" ht="12.75" customHeight="1" x14ac:dyDescent="0.2">
      <c r="A9" s="107"/>
      <c r="B9" s="79"/>
      <c r="C9" s="99"/>
      <c r="D9" s="96"/>
      <c r="E9" s="28"/>
      <c r="F9" s="104"/>
      <c r="G9" s="104"/>
      <c r="H9" s="104"/>
      <c r="I9" s="104"/>
      <c r="J9" s="104"/>
      <c r="K9" s="104"/>
      <c r="L9" s="104"/>
      <c r="M9" s="104"/>
      <c r="N9" s="104"/>
      <c r="O9" s="104"/>
      <c r="P9" s="66"/>
      <c r="Q9" s="66"/>
      <c r="R9" s="66"/>
      <c r="S9" s="2"/>
      <c r="T9" s="2"/>
      <c r="AA9" s="57"/>
      <c r="AC9" s="1"/>
    </row>
    <row r="10" spans="1:29" ht="12.75" customHeight="1" x14ac:dyDescent="0.2">
      <c r="A10" s="107"/>
      <c r="B10" s="79"/>
      <c r="C10" s="97" t="s">
        <v>782</v>
      </c>
      <c r="D10" s="96"/>
      <c r="E10" s="28" t="s">
        <v>835</v>
      </c>
      <c r="F10" s="104">
        <f>IF($N$3=2013,'Table A3_2013'!F10,IF($N$3=2014,'Table A3_2014'!F10,'Table A3_2015'!F10))</f>
        <v>5267</v>
      </c>
      <c r="G10" s="104">
        <f>IF($N$3=2013,'Table A3_2013'!G10,IF($N$3=2014,'Table A3_2014'!G10,'Table A3_2015'!G10))</f>
        <v>91</v>
      </c>
      <c r="H10" s="104">
        <f>IF($N$3=2013,'Table A3_2013'!H10,IF($N$3=2014,'Table A3_2014'!H10,'Table A3_2015'!H10))</f>
        <v>5267</v>
      </c>
      <c r="I10" s="104">
        <f>IF($N$3=2013,'Table A3_2013'!I10,IF($N$3=2014,'Table A3_2014'!I10,'Table A3_2015'!I10))</f>
        <v>87</v>
      </c>
      <c r="J10" s="104">
        <f>IF($N$3=2013,'Table A3_2013'!J10,IF($N$3=2014,'Table A3_2014'!J10,'Table A3_2015'!J10))</f>
        <v>5265</v>
      </c>
      <c r="K10" s="104">
        <f>IF($N$3=2013,'Table A3_2013'!K10,IF($N$3=2014,'Table A3_2014'!K10,'Table A3_2015'!K10))</f>
        <v>90</v>
      </c>
      <c r="L10" s="104">
        <f>IF($N$3=2013,'Table A3_2013'!L10,IF($N$3=2014,'Table A3_2014'!L10,'Table A3_2015'!L10))</f>
        <v>5267</v>
      </c>
      <c r="M10" s="104">
        <f>IF($N$3=2013,'Table A3_2013'!M10,IF($N$3=2014,'Table A3_2014'!M10,'Table A3_2015'!M10))</f>
        <v>82</v>
      </c>
      <c r="N10" s="104">
        <f>IF($N$3=2013,'Table A3_2013'!N10,IF($N$3=2014,'Table A3_2014'!N10,'Table A3_2015'!N10))</f>
        <v>5265</v>
      </c>
      <c r="O10" s="104">
        <f>IF($N$3=2013,'Table A3_2013'!O10,IF($N$3=2014,'Table A3_2014'!O10,'Table A3_2015'!O10))</f>
        <v>82</v>
      </c>
      <c r="P10" s="67"/>
      <c r="Q10" s="67"/>
      <c r="R10" s="67"/>
      <c r="S10" s="2"/>
      <c r="T10" s="2"/>
      <c r="AA10" s="57"/>
      <c r="AC10" s="1"/>
    </row>
    <row r="11" spans="1:29" ht="12.75" customHeight="1" x14ac:dyDescent="0.2">
      <c r="A11" s="107"/>
      <c r="B11" s="79"/>
      <c r="C11" s="97" t="s">
        <v>781</v>
      </c>
      <c r="D11" s="96"/>
      <c r="E11" s="28" t="s">
        <v>780</v>
      </c>
      <c r="F11" s="104">
        <f>IF($N$3=2013,'Table A3_2013'!F11,IF($N$3=2014,'Table A3_2014'!F11,'Table A3_2015'!F11))</f>
        <v>1168</v>
      </c>
      <c r="G11" s="104">
        <f>IF($N$3=2013,'Table A3_2013'!G11,IF($N$3=2014,'Table A3_2014'!G11,'Table A3_2015'!G11))</f>
        <v>90</v>
      </c>
      <c r="H11" s="104">
        <f>IF($N$3=2013,'Table A3_2013'!H11,IF($N$3=2014,'Table A3_2014'!H11,'Table A3_2015'!H11))</f>
        <v>1168</v>
      </c>
      <c r="I11" s="104">
        <f>IF($N$3=2013,'Table A3_2013'!I11,IF($N$3=2014,'Table A3_2014'!I11,'Table A3_2015'!I11))</f>
        <v>87</v>
      </c>
      <c r="J11" s="104">
        <f>IF($N$3=2013,'Table A3_2013'!J11,IF($N$3=2014,'Table A3_2014'!J11,'Table A3_2015'!J11))</f>
        <v>1168</v>
      </c>
      <c r="K11" s="104">
        <f>IF($N$3=2013,'Table A3_2013'!K11,IF($N$3=2014,'Table A3_2014'!K11,'Table A3_2015'!K11))</f>
        <v>90</v>
      </c>
      <c r="L11" s="104">
        <f>IF($N$3=2013,'Table A3_2013'!L11,IF($N$3=2014,'Table A3_2014'!L11,'Table A3_2015'!L11))</f>
        <v>1168</v>
      </c>
      <c r="M11" s="104">
        <f>IF($N$3=2013,'Table A3_2013'!M11,IF($N$3=2014,'Table A3_2014'!M11,'Table A3_2015'!M11))</f>
        <v>82</v>
      </c>
      <c r="N11" s="104">
        <f>IF($N$3=2013,'Table A3_2013'!N11,IF($N$3=2014,'Table A3_2014'!N11,'Table A3_2015'!N11))</f>
        <v>1168</v>
      </c>
      <c r="O11" s="104">
        <f>IF($N$3=2013,'Table A3_2013'!O11,IF($N$3=2014,'Table A3_2014'!O11,'Table A3_2015'!O11))</f>
        <v>83</v>
      </c>
      <c r="P11" s="67"/>
      <c r="Q11" s="67"/>
      <c r="R11" s="67"/>
      <c r="S11" s="2"/>
      <c r="T11" s="2"/>
      <c r="AA11" s="57"/>
      <c r="AC11" s="1"/>
    </row>
    <row r="12" spans="1:29" ht="12.75" customHeight="1" x14ac:dyDescent="0.2">
      <c r="A12" s="107"/>
      <c r="B12" s="79"/>
      <c r="C12" s="97" t="s">
        <v>779</v>
      </c>
      <c r="D12" s="96"/>
      <c r="E12" s="28" t="s">
        <v>778</v>
      </c>
      <c r="F12" s="104">
        <f>IF($N$3=2013,'Table A3_2013'!F12,IF($N$3=2014,'Table A3_2014'!F12,'Table A3_2015'!F12))</f>
        <v>1064</v>
      </c>
      <c r="G12" s="104">
        <f>IF($N$3=2013,'Table A3_2013'!G12,IF($N$3=2014,'Table A3_2014'!G12,'Table A3_2015'!G12))</f>
        <v>90</v>
      </c>
      <c r="H12" s="104">
        <f>IF($N$3=2013,'Table A3_2013'!H12,IF($N$3=2014,'Table A3_2014'!H12,'Table A3_2015'!H12))</f>
        <v>1064</v>
      </c>
      <c r="I12" s="104">
        <f>IF($N$3=2013,'Table A3_2013'!I12,IF($N$3=2014,'Table A3_2014'!I12,'Table A3_2015'!I12))</f>
        <v>89</v>
      </c>
      <c r="J12" s="104">
        <f>IF($N$3=2013,'Table A3_2013'!J12,IF($N$3=2014,'Table A3_2014'!J12,'Table A3_2015'!J12))</f>
        <v>1064</v>
      </c>
      <c r="K12" s="104">
        <f>IF($N$3=2013,'Table A3_2013'!K12,IF($N$3=2014,'Table A3_2014'!K12,'Table A3_2015'!K12))</f>
        <v>89</v>
      </c>
      <c r="L12" s="104">
        <f>IF($N$3=2013,'Table A3_2013'!L12,IF($N$3=2014,'Table A3_2014'!L12,'Table A3_2015'!L12))</f>
        <v>1064</v>
      </c>
      <c r="M12" s="104">
        <f>IF($N$3=2013,'Table A3_2013'!M12,IF($N$3=2014,'Table A3_2014'!M12,'Table A3_2015'!M12))</f>
        <v>83</v>
      </c>
      <c r="N12" s="104">
        <f>IF($N$3=2013,'Table A3_2013'!N12,IF($N$3=2014,'Table A3_2014'!N12,'Table A3_2015'!N12))</f>
        <v>1064</v>
      </c>
      <c r="O12" s="104">
        <f>IF($N$3=2013,'Table A3_2013'!O12,IF($N$3=2014,'Table A3_2014'!O12,'Table A3_2015'!O12))</f>
        <v>83</v>
      </c>
      <c r="P12" s="67"/>
      <c r="Q12" s="67"/>
      <c r="R12" s="67"/>
      <c r="S12" s="2"/>
      <c r="T12" s="2"/>
      <c r="AA12" s="57"/>
      <c r="AC12" s="1"/>
    </row>
    <row r="13" spans="1:29" ht="12.75" customHeight="1" x14ac:dyDescent="0.2">
      <c r="A13" s="107"/>
      <c r="B13" s="79"/>
      <c r="C13" s="97" t="s">
        <v>777</v>
      </c>
      <c r="D13" s="96"/>
      <c r="E13" s="28" t="s">
        <v>776</v>
      </c>
      <c r="F13" s="104">
        <f>IF($N$3=2013,'Table A3_2013'!F13,IF($N$3=2014,'Table A3_2014'!F13,'Table A3_2015'!F13))</f>
        <v>1753</v>
      </c>
      <c r="G13" s="104">
        <f>IF($N$3=2013,'Table A3_2013'!G13,IF($N$3=2014,'Table A3_2014'!G13,'Table A3_2015'!G13))</f>
        <v>87</v>
      </c>
      <c r="H13" s="104">
        <f>IF($N$3=2013,'Table A3_2013'!H13,IF($N$3=2014,'Table A3_2014'!H13,'Table A3_2015'!H13))</f>
        <v>1753</v>
      </c>
      <c r="I13" s="104">
        <f>IF($N$3=2013,'Table A3_2013'!I13,IF($N$3=2014,'Table A3_2014'!I13,'Table A3_2015'!I13))</f>
        <v>86</v>
      </c>
      <c r="J13" s="104">
        <f>IF($N$3=2013,'Table A3_2013'!J13,IF($N$3=2014,'Table A3_2014'!J13,'Table A3_2015'!J13))</f>
        <v>1737</v>
      </c>
      <c r="K13" s="104">
        <f>IF($N$3=2013,'Table A3_2013'!K13,IF($N$3=2014,'Table A3_2014'!K13,'Table A3_2015'!K13))</f>
        <v>86</v>
      </c>
      <c r="L13" s="104">
        <f>IF($N$3=2013,'Table A3_2013'!L13,IF($N$3=2014,'Table A3_2014'!L13,'Table A3_2015'!L13))</f>
        <v>1753</v>
      </c>
      <c r="M13" s="104">
        <f>IF($N$3=2013,'Table A3_2013'!M13,IF($N$3=2014,'Table A3_2014'!M13,'Table A3_2015'!M13))</f>
        <v>79</v>
      </c>
      <c r="N13" s="104">
        <f>IF($N$3=2013,'Table A3_2013'!N13,IF($N$3=2014,'Table A3_2014'!N13,'Table A3_2015'!N13))</f>
        <v>1737</v>
      </c>
      <c r="O13" s="104">
        <f>IF($N$3=2013,'Table A3_2013'!O13,IF($N$3=2014,'Table A3_2014'!O13,'Table A3_2015'!O13))</f>
        <v>79</v>
      </c>
      <c r="P13" s="67"/>
      <c r="Q13" s="67"/>
      <c r="R13" s="67"/>
      <c r="S13" s="2"/>
      <c r="T13" s="2"/>
      <c r="AA13" s="57"/>
      <c r="AC13" s="1"/>
    </row>
    <row r="14" spans="1:29" ht="12.75" customHeight="1" x14ac:dyDescent="0.2">
      <c r="A14" s="107"/>
      <c r="B14" s="79"/>
      <c r="C14" s="219" t="str">
        <f>IF($N$3=2013,"E06000048","E06000057")</f>
        <v>E06000057</v>
      </c>
      <c r="D14" s="220"/>
      <c r="E14" s="221" t="s">
        <v>809</v>
      </c>
      <c r="F14" s="104">
        <f>IF($N$3=2013,'Table A3_2013'!F14,IF($N$3=2014,'Table A3_2014'!F14,'Table A3_2015'!F14))</f>
        <v>3212</v>
      </c>
      <c r="G14" s="104">
        <f>IF($N$3=2013,'Table A3_2013'!G14,IF($N$3=2014,'Table A3_2014'!G14,'Table A3_2015'!G14))</f>
        <v>91</v>
      </c>
      <c r="H14" s="104">
        <f>IF($N$3=2013,'Table A3_2013'!H14,IF($N$3=2014,'Table A3_2014'!H14,'Table A3_2015'!H14))</f>
        <v>3212</v>
      </c>
      <c r="I14" s="104">
        <f>IF($N$3=2013,'Table A3_2013'!I14,IF($N$3=2014,'Table A3_2014'!I14,'Table A3_2015'!I14))</f>
        <v>89</v>
      </c>
      <c r="J14" s="104">
        <f>IF($N$3=2013,'Table A3_2013'!J14,IF($N$3=2014,'Table A3_2014'!J14,'Table A3_2015'!J14))</f>
        <v>3211</v>
      </c>
      <c r="K14" s="104">
        <f>IF($N$3=2013,'Table A3_2013'!K14,IF($N$3=2014,'Table A3_2014'!K14,'Table A3_2015'!K14))</f>
        <v>87</v>
      </c>
      <c r="L14" s="104">
        <f>IF($N$3=2013,'Table A3_2013'!L14,IF($N$3=2014,'Table A3_2014'!L14,'Table A3_2015'!L14))</f>
        <v>3212</v>
      </c>
      <c r="M14" s="104">
        <f>IF($N$3=2013,'Table A3_2013'!M14,IF($N$3=2014,'Table A3_2014'!M14,'Table A3_2015'!M14))</f>
        <v>79</v>
      </c>
      <c r="N14" s="104">
        <f>IF($N$3=2013,'Table A3_2013'!N14,IF($N$3=2014,'Table A3_2014'!N14,'Table A3_2015'!N14))</f>
        <v>3211</v>
      </c>
      <c r="O14" s="104">
        <f>IF($N$3=2013,'Table A3_2013'!O14,IF($N$3=2014,'Table A3_2014'!O14,'Table A3_2015'!O14))</f>
        <v>81</v>
      </c>
      <c r="P14" s="67"/>
      <c r="Q14" s="67"/>
      <c r="R14" s="67"/>
      <c r="S14" s="2"/>
      <c r="T14" s="2"/>
      <c r="AA14" s="57"/>
      <c r="AC14" s="1"/>
    </row>
    <row r="15" spans="1:29" ht="12.75" customHeight="1" x14ac:dyDescent="0.2">
      <c r="A15" s="107"/>
      <c r="B15" s="79"/>
      <c r="C15" s="97" t="s">
        <v>774</v>
      </c>
      <c r="D15" s="96"/>
      <c r="E15" s="28" t="s">
        <v>773</v>
      </c>
      <c r="F15" s="104">
        <f>IF($N$3=2013,'Table A3_2013'!F15,IF($N$3=2014,'Table A3_2014'!F15,'Table A3_2015'!F15))</f>
        <v>1495</v>
      </c>
      <c r="G15" s="104">
        <f>IF($N$3=2013,'Table A3_2013'!G15,IF($N$3=2014,'Table A3_2014'!G15,'Table A3_2015'!G15))</f>
        <v>93</v>
      </c>
      <c r="H15" s="104">
        <f>IF($N$3=2013,'Table A3_2013'!H15,IF($N$3=2014,'Table A3_2014'!H15,'Table A3_2015'!H15))</f>
        <v>1495</v>
      </c>
      <c r="I15" s="104">
        <f>IF($N$3=2013,'Table A3_2013'!I15,IF($N$3=2014,'Table A3_2014'!I15,'Table A3_2015'!I15))</f>
        <v>92</v>
      </c>
      <c r="J15" s="104">
        <f>IF($N$3=2013,'Table A3_2013'!J15,IF($N$3=2014,'Table A3_2014'!J15,'Table A3_2015'!J15))</f>
        <v>1495</v>
      </c>
      <c r="K15" s="104">
        <f>IF($N$3=2013,'Table A3_2013'!K15,IF($N$3=2014,'Table A3_2014'!K15,'Table A3_2015'!K15))</f>
        <v>92</v>
      </c>
      <c r="L15" s="104">
        <f>IF($N$3=2013,'Table A3_2013'!L15,IF($N$3=2014,'Table A3_2014'!L15,'Table A3_2015'!L15))</f>
        <v>1495</v>
      </c>
      <c r="M15" s="104">
        <f>IF($N$3=2013,'Table A3_2013'!M15,IF($N$3=2014,'Table A3_2014'!M15,'Table A3_2015'!M15))</f>
        <v>84</v>
      </c>
      <c r="N15" s="104">
        <f>IF($N$3=2013,'Table A3_2013'!N15,IF($N$3=2014,'Table A3_2014'!N15,'Table A3_2015'!N15))</f>
        <v>1495</v>
      </c>
      <c r="O15" s="104">
        <f>IF($N$3=2013,'Table A3_2013'!O15,IF($N$3=2014,'Table A3_2014'!O15,'Table A3_2015'!O15))</f>
        <v>87</v>
      </c>
      <c r="P15" s="67"/>
      <c r="Q15" s="67"/>
      <c r="R15" s="67"/>
      <c r="S15" s="2"/>
      <c r="T15" s="2"/>
      <c r="AA15" s="57"/>
      <c r="AC15" s="1"/>
    </row>
    <row r="16" spans="1:29" ht="12.75" customHeight="1" x14ac:dyDescent="0.2">
      <c r="A16" s="107"/>
      <c r="B16" s="79"/>
      <c r="C16" s="97" t="s">
        <v>772</v>
      </c>
      <c r="D16" s="96"/>
      <c r="E16" s="28" t="s">
        <v>771</v>
      </c>
      <c r="F16" s="104">
        <f>IF($N$3=2013,'Table A3_2013'!F16,IF($N$3=2014,'Table A3_2014'!F16,'Table A3_2015'!F16))</f>
        <v>2138</v>
      </c>
      <c r="G16" s="104">
        <f>IF($N$3=2013,'Table A3_2013'!G16,IF($N$3=2014,'Table A3_2014'!G16,'Table A3_2015'!G16))</f>
        <v>88</v>
      </c>
      <c r="H16" s="104">
        <f>IF($N$3=2013,'Table A3_2013'!H16,IF($N$3=2014,'Table A3_2014'!H16,'Table A3_2015'!H16))</f>
        <v>2138</v>
      </c>
      <c r="I16" s="104">
        <f>IF($N$3=2013,'Table A3_2013'!I16,IF($N$3=2014,'Table A3_2014'!I16,'Table A3_2015'!I16))</f>
        <v>85</v>
      </c>
      <c r="J16" s="104">
        <f>IF($N$3=2013,'Table A3_2013'!J16,IF($N$3=2014,'Table A3_2014'!J16,'Table A3_2015'!J16))</f>
        <v>2138</v>
      </c>
      <c r="K16" s="104">
        <f>IF($N$3=2013,'Table A3_2013'!K16,IF($N$3=2014,'Table A3_2014'!K16,'Table A3_2015'!K16))</f>
        <v>88</v>
      </c>
      <c r="L16" s="104">
        <f>IF($N$3=2013,'Table A3_2013'!L16,IF($N$3=2014,'Table A3_2014'!L16,'Table A3_2015'!L16))</f>
        <v>2138</v>
      </c>
      <c r="M16" s="104">
        <f>IF($N$3=2013,'Table A3_2013'!M16,IF($N$3=2014,'Table A3_2014'!M16,'Table A3_2015'!M16))</f>
        <v>82</v>
      </c>
      <c r="N16" s="104">
        <f>IF($N$3=2013,'Table A3_2013'!N16,IF($N$3=2014,'Table A3_2014'!N16,'Table A3_2015'!N16))</f>
        <v>2138</v>
      </c>
      <c r="O16" s="104">
        <f>IF($N$3=2013,'Table A3_2013'!O16,IF($N$3=2014,'Table A3_2014'!O16,'Table A3_2015'!O16))</f>
        <v>80</v>
      </c>
      <c r="P16" s="67"/>
      <c r="Q16" s="67"/>
      <c r="R16" s="67"/>
      <c r="S16" s="2"/>
      <c r="T16" s="2"/>
      <c r="AA16" s="57"/>
      <c r="AC16" s="1"/>
    </row>
    <row r="17" spans="1:29" ht="12.75" customHeight="1" x14ac:dyDescent="0.2">
      <c r="A17" s="107"/>
      <c r="B17" s="79"/>
      <c r="C17" s="98"/>
      <c r="D17" s="76"/>
      <c r="E17" s="2"/>
      <c r="F17" s="104"/>
      <c r="G17" s="104"/>
      <c r="H17" s="104"/>
      <c r="I17" s="104"/>
      <c r="J17" s="104"/>
      <c r="K17" s="104"/>
      <c r="L17" s="104"/>
      <c r="M17" s="104"/>
      <c r="N17" s="104"/>
      <c r="O17" s="104"/>
      <c r="P17" s="67"/>
      <c r="Q17" s="67"/>
      <c r="R17" s="67"/>
      <c r="S17" s="2"/>
      <c r="T17" s="2"/>
      <c r="AA17" s="57"/>
      <c r="AC17" s="1"/>
    </row>
    <row r="18" spans="1:29" ht="12.75" customHeight="1" x14ac:dyDescent="0.2">
      <c r="A18" s="107"/>
      <c r="B18" s="79"/>
      <c r="C18" s="97" t="s">
        <v>770</v>
      </c>
      <c r="D18" s="96"/>
      <c r="E18" s="28" t="s">
        <v>769</v>
      </c>
      <c r="F18" s="104"/>
      <c r="G18" s="104"/>
      <c r="H18" s="104"/>
      <c r="I18" s="104"/>
      <c r="J18" s="104"/>
      <c r="K18" s="104"/>
      <c r="L18" s="104"/>
      <c r="M18" s="104"/>
      <c r="N18" s="104"/>
      <c r="O18" s="104"/>
      <c r="P18" s="67"/>
      <c r="Q18" s="67"/>
      <c r="R18" s="67"/>
      <c r="S18" s="2"/>
      <c r="T18" s="2"/>
      <c r="AA18" s="57"/>
      <c r="AC18" s="1"/>
    </row>
    <row r="19" spans="1:29" ht="12.75" customHeight="1" x14ac:dyDescent="0.2">
      <c r="A19" s="107"/>
      <c r="B19" s="79"/>
      <c r="C19" s="222" t="str">
        <f>IF($N$3=2013,"E08000020","E08000037")</f>
        <v>E08000037</v>
      </c>
      <c r="D19" s="201"/>
      <c r="E19" s="59" t="s">
        <v>836</v>
      </c>
      <c r="F19" s="10">
        <f>IF($N$3=2013,'Table A3_2013'!F19,IF($N$3=2014,'Table A3_2014'!F19,'Table A3_2015'!F19))</f>
        <v>1906</v>
      </c>
      <c r="G19" s="10">
        <f>IF($N$3=2013,'Table A3_2013'!G19,IF($N$3=2014,'Table A3_2014'!G19,'Table A3_2015'!G19))</f>
        <v>91</v>
      </c>
      <c r="H19" s="10">
        <f>IF($N$3=2013,'Table A3_2013'!H19,IF($N$3=2014,'Table A3_2014'!H19,'Table A3_2015'!H19))</f>
        <v>1906</v>
      </c>
      <c r="I19" s="10">
        <f>IF($N$3=2013,'Table A3_2013'!I19,IF($N$3=2014,'Table A3_2014'!I19,'Table A3_2015'!I19))</f>
        <v>87</v>
      </c>
      <c r="J19" s="10">
        <f>IF($N$3=2013,'Table A3_2013'!J19,IF($N$3=2014,'Table A3_2014'!J19,'Table A3_2015'!J19))</f>
        <v>1906</v>
      </c>
      <c r="K19" s="10">
        <f>IF($N$3=2013,'Table A3_2013'!K19,IF($N$3=2014,'Table A3_2014'!K19,'Table A3_2015'!K19))</f>
        <v>89</v>
      </c>
      <c r="L19" s="10">
        <f>IF($N$3=2013,'Table A3_2013'!L19,IF($N$3=2014,'Table A3_2014'!L19,'Table A3_2015'!L19))</f>
        <v>1906</v>
      </c>
      <c r="M19" s="10">
        <f>IF($N$3=2013,'Table A3_2013'!M19,IF($N$3=2014,'Table A3_2014'!M19,'Table A3_2015'!M19))</f>
        <v>83</v>
      </c>
      <c r="N19" s="10">
        <f>IF($N$3=2013,'Table A3_2013'!N19,IF($N$3=2014,'Table A3_2014'!N19,'Table A3_2015'!N19))</f>
        <v>1906</v>
      </c>
      <c r="O19" s="10">
        <f>IF($N$3=2013,'Table A3_2013'!O19,IF($N$3=2014,'Table A3_2014'!O19,'Table A3_2015'!O19))</f>
        <v>82</v>
      </c>
      <c r="P19" s="67"/>
      <c r="Q19" s="67"/>
      <c r="R19" s="67"/>
      <c r="S19" s="2"/>
      <c r="T19" s="2"/>
      <c r="AA19" s="57"/>
      <c r="AC19" s="1"/>
    </row>
    <row r="20" spans="1:29" ht="12.75" customHeight="1" x14ac:dyDescent="0.2">
      <c r="A20" s="107"/>
      <c r="B20" s="79"/>
      <c r="C20" s="95" t="s">
        <v>767</v>
      </c>
      <c r="D20" s="76"/>
      <c r="E20" s="2" t="s">
        <v>766</v>
      </c>
      <c r="F20" s="10">
        <f>IF($N$3=2013,'Table A3_2013'!F20,IF($N$3=2014,'Table A3_2014'!F20,'Table A3_2015'!F20))</f>
        <v>2603</v>
      </c>
      <c r="G20" s="10">
        <f>IF($N$3=2013,'Table A3_2013'!G20,IF($N$3=2014,'Table A3_2014'!G20,'Table A3_2015'!G20))</f>
        <v>89</v>
      </c>
      <c r="H20" s="10">
        <f>IF($N$3=2013,'Table A3_2013'!H20,IF($N$3=2014,'Table A3_2014'!H20,'Table A3_2015'!H20))</f>
        <v>2602</v>
      </c>
      <c r="I20" s="10">
        <f>IF($N$3=2013,'Table A3_2013'!I20,IF($N$3=2014,'Table A3_2014'!I20,'Table A3_2015'!I20))</f>
        <v>85</v>
      </c>
      <c r="J20" s="10">
        <f>IF($N$3=2013,'Table A3_2013'!J20,IF($N$3=2014,'Table A3_2014'!J20,'Table A3_2015'!J20))</f>
        <v>2603</v>
      </c>
      <c r="K20" s="10">
        <f>IF($N$3=2013,'Table A3_2013'!K20,IF($N$3=2014,'Table A3_2014'!K20,'Table A3_2015'!K20))</f>
        <v>87</v>
      </c>
      <c r="L20" s="10">
        <f>IF($N$3=2013,'Table A3_2013'!L20,IF($N$3=2014,'Table A3_2014'!L20,'Table A3_2015'!L20))</f>
        <v>2603</v>
      </c>
      <c r="M20" s="10">
        <f>IF($N$3=2013,'Table A3_2013'!M20,IF($N$3=2014,'Table A3_2014'!M20,'Table A3_2015'!M20))</f>
        <v>79</v>
      </c>
      <c r="N20" s="10">
        <f>IF($N$3=2013,'Table A3_2013'!N20,IF($N$3=2014,'Table A3_2014'!N20,'Table A3_2015'!N20))</f>
        <v>2602</v>
      </c>
      <c r="O20" s="10">
        <f>IF($N$3=2013,'Table A3_2013'!O20,IF($N$3=2014,'Table A3_2014'!O20,'Table A3_2015'!O20))</f>
        <v>80</v>
      </c>
      <c r="P20" s="67"/>
      <c r="Q20" s="67"/>
      <c r="R20" s="67"/>
      <c r="S20" s="2"/>
      <c r="T20" s="2"/>
      <c r="AA20" s="57"/>
      <c r="AC20" s="1"/>
    </row>
    <row r="21" spans="1:29" ht="12.75" customHeight="1" x14ac:dyDescent="0.2">
      <c r="A21" s="107"/>
      <c r="B21" s="79"/>
      <c r="C21" s="95" t="s">
        <v>765</v>
      </c>
      <c r="D21" s="76"/>
      <c r="E21" s="2" t="s">
        <v>764</v>
      </c>
      <c r="F21" s="10">
        <f>IF($N$3=2013,'Table A3_2013'!F21,IF($N$3=2014,'Table A3_2014'!F21,'Table A3_2015'!F21))</f>
        <v>2071</v>
      </c>
      <c r="G21" s="10">
        <f>IF($N$3=2013,'Table A3_2013'!G21,IF($N$3=2014,'Table A3_2014'!G21,'Table A3_2015'!G21))</f>
        <v>91</v>
      </c>
      <c r="H21" s="10">
        <f>IF($N$3=2013,'Table A3_2013'!H21,IF($N$3=2014,'Table A3_2014'!H21,'Table A3_2015'!H21))</f>
        <v>2071</v>
      </c>
      <c r="I21" s="10">
        <f>IF($N$3=2013,'Table A3_2013'!I21,IF($N$3=2014,'Table A3_2014'!I21,'Table A3_2015'!I21))</f>
        <v>88</v>
      </c>
      <c r="J21" s="10">
        <f>IF($N$3=2013,'Table A3_2013'!J21,IF($N$3=2014,'Table A3_2014'!J21,'Table A3_2015'!J21))</f>
        <v>2071</v>
      </c>
      <c r="K21" s="10">
        <f>IF($N$3=2013,'Table A3_2013'!K21,IF($N$3=2014,'Table A3_2014'!K21,'Table A3_2015'!K21))</f>
        <v>89</v>
      </c>
      <c r="L21" s="10">
        <f>IF($N$3=2013,'Table A3_2013'!L21,IF($N$3=2014,'Table A3_2014'!L21,'Table A3_2015'!L21))</f>
        <v>2071</v>
      </c>
      <c r="M21" s="10">
        <f>IF($N$3=2013,'Table A3_2013'!M21,IF($N$3=2014,'Table A3_2014'!M21,'Table A3_2015'!M21))</f>
        <v>80</v>
      </c>
      <c r="N21" s="10">
        <f>IF($N$3=2013,'Table A3_2013'!N21,IF($N$3=2014,'Table A3_2014'!N21,'Table A3_2015'!N21))</f>
        <v>2071</v>
      </c>
      <c r="O21" s="10">
        <f>IF($N$3=2013,'Table A3_2013'!O21,IF($N$3=2014,'Table A3_2014'!O21,'Table A3_2015'!O21))</f>
        <v>83</v>
      </c>
      <c r="P21" s="67"/>
      <c r="Q21" s="67"/>
      <c r="R21" s="67"/>
      <c r="S21" s="2"/>
      <c r="T21" s="2"/>
      <c r="AA21" s="57"/>
      <c r="AC21" s="1"/>
    </row>
    <row r="22" spans="1:29" ht="12.75" customHeight="1" x14ac:dyDescent="0.2">
      <c r="A22" s="107"/>
      <c r="B22" s="79"/>
      <c r="C22" s="95" t="s">
        <v>763</v>
      </c>
      <c r="D22" s="76"/>
      <c r="E22" s="2" t="s">
        <v>762</v>
      </c>
      <c r="F22" s="10">
        <f>IF($N$3=2013,'Table A3_2013'!F22,IF($N$3=2014,'Table A3_2014'!F22,'Table A3_2015'!F22))</f>
        <v>1545</v>
      </c>
      <c r="G22" s="10">
        <f>IF($N$3=2013,'Table A3_2013'!G22,IF($N$3=2014,'Table A3_2014'!G22,'Table A3_2015'!G22))</f>
        <v>90</v>
      </c>
      <c r="H22" s="10">
        <f>IF($N$3=2013,'Table A3_2013'!H22,IF($N$3=2014,'Table A3_2014'!H22,'Table A3_2015'!H22))</f>
        <v>1545</v>
      </c>
      <c r="I22" s="10">
        <f>IF($N$3=2013,'Table A3_2013'!I22,IF($N$3=2014,'Table A3_2014'!I22,'Table A3_2015'!I22))</f>
        <v>89</v>
      </c>
      <c r="J22" s="10">
        <f>IF($N$3=2013,'Table A3_2013'!J22,IF($N$3=2014,'Table A3_2014'!J22,'Table A3_2015'!J22))</f>
        <v>1545</v>
      </c>
      <c r="K22" s="10">
        <f>IF($N$3=2013,'Table A3_2013'!K22,IF($N$3=2014,'Table A3_2014'!K22,'Table A3_2015'!K22))</f>
        <v>88</v>
      </c>
      <c r="L22" s="10">
        <f>IF($N$3=2013,'Table A3_2013'!L22,IF($N$3=2014,'Table A3_2014'!L22,'Table A3_2015'!L22))</f>
        <v>1545</v>
      </c>
      <c r="M22" s="10">
        <f>IF($N$3=2013,'Table A3_2013'!M22,IF($N$3=2014,'Table A3_2014'!M22,'Table A3_2015'!M22))</f>
        <v>82</v>
      </c>
      <c r="N22" s="10">
        <f>IF($N$3=2013,'Table A3_2013'!N22,IF($N$3=2014,'Table A3_2014'!N22,'Table A3_2015'!N22))</f>
        <v>1545</v>
      </c>
      <c r="O22" s="10">
        <f>IF($N$3=2013,'Table A3_2013'!O22,IF($N$3=2014,'Table A3_2014'!O22,'Table A3_2015'!O22))</f>
        <v>82</v>
      </c>
      <c r="P22" s="67"/>
      <c r="Q22" s="67"/>
      <c r="R22" s="67"/>
      <c r="S22" s="2"/>
      <c r="T22" s="2"/>
      <c r="AA22" s="57"/>
      <c r="AC22" s="1"/>
    </row>
    <row r="23" spans="1:29" ht="12.75" customHeight="1" x14ac:dyDescent="0.2">
      <c r="A23" s="107"/>
      <c r="B23" s="79"/>
      <c r="C23" s="95" t="s">
        <v>761</v>
      </c>
      <c r="D23" s="76"/>
      <c r="E23" s="2" t="s">
        <v>760</v>
      </c>
      <c r="F23" s="10">
        <f>IF($N$3=2013,'Table A3_2013'!F23,IF($N$3=2014,'Table A3_2014'!F23,'Table A3_2015'!F23))</f>
        <v>2880</v>
      </c>
      <c r="G23" s="10">
        <f>IF($N$3=2013,'Table A3_2013'!G23,IF($N$3=2014,'Table A3_2014'!G23,'Table A3_2015'!G23))</f>
        <v>91</v>
      </c>
      <c r="H23" s="10">
        <f>IF($N$3=2013,'Table A3_2013'!H23,IF($N$3=2014,'Table A3_2014'!H23,'Table A3_2015'!H23))</f>
        <v>2878</v>
      </c>
      <c r="I23" s="10">
        <f>IF($N$3=2013,'Table A3_2013'!I23,IF($N$3=2014,'Table A3_2014'!I23,'Table A3_2015'!I23))</f>
        <v>88</v>
      </c>
      <c r="J23" s="10">
        <f>IF($N$3=2013,'Table A3_2013'!J23,IF($N$3=2014,'Table A3_2014'!J23,'Table A3_2015'!J23))</f>
        <v>2880</v>
      </c>
      <c r="K23" s="10">
        <f>IF($N$3=2013,'Table A3_2013'!K23,IF($N$3=2014,'Table A3_2014'!K23,'Table A3_2015'!K23))</f>
        <v>90</v>
      </c>
      <c r="L23" s="10">
        <f>IF($N$3=2013,'Table A3_2013'!L23,IF($N$3=2014,'Table A3_2014'!L23,'Table A3_2015'!L23))</f>
        <v>2880</v>
      </c>
      <c r="M23" s="10">
        <f>IF($N$3=2013,'Table A3_2013'!M23,IF($N$3=2014,'Table A3_2014'!M23,'Table A3_2015'!M23))</f>
        <v>84</v>
      </c>
      <c r="N23" s="10">
        <f>IF($N$3=2013,'Table A3_2013'!N23,IF($N$3=2014,'Table A3_2014'!N23,'Table A3_2015'!N23))</f>
        <v>2878</v>
      </c>
      <c r="O23" s="10">
        <f>IF($N$3=2013,'Table A3_2013'!O23,IF($N$3=2014,'Table A3_2014'!O23,'Table A3_2015'!O23))</f>
        <v>83</v>
      </c>
      <c r="P23" s="67"/>
      <c r="Q23" s="67"/>
      <c r="R23" s="67"/>
      <c r="S23" s="2"/>
      <c r="T23" s="2"/>
      <c r="AA23" s="57"/>
      <c r="AC23" s="1"/>
    </row>
    <row r="24" spans="1:29" ht="12.75" customHeight="1" x14ac:dyDescent="0.2">
      <c r="A24" s="107"/>
      <c r="B24" s="79"/>
      <c r="C24" s="99"/>
      <c r="D24" s="2"/>
      <c r="E24" s="2"/>
      <c r="F24" s="104"/>
      <c r="G24" s="104"/>
      <c r="H24" s="104"/>
      <c r="I24" s="104"/>
      <c r="J24" s="104"/>
      <c r="K24" s="104"/>
      <c r="L24" s="104"/>
      <c r="M24" s="104"/>
      <c r="N24" s="104"/>
      <c r="O24" s="104"/>
      <c r="P24" s="67"/>
      <c r="Q24" s="67"/>
      <c r="R24" s="67"/>
      <c r="S24" s="2"/>
      <c r="T24" s="2"/>
      <c r="AA24" s="57"/>
      <c r="AC24" s="1"/>
    </row>
    <row r="25" spans="1:29" s="47" customFormat="1" ht="12.75" customHeight="1" x14ac:dyDescent="0.2">
      <c r="A25" s="106" t="s">
        <v>40</v>
      </c>
      <c r="B25" s="105" t="s">
        <v>39</v>
      </c>
      <c r="C25" s="28" t="s">
        <v>759</v>
      </c>
      <c r="D25" s="28"/>
      <c r="E25" s="28"/>
      <c r="F25" s="104">
        <f>IF($N$3=2013,'Table A3_2013'!F25,IF($N$3=2014,'Table A3_2014'!F25,'Table A3_2015'!F25))</f>
        <v>77644</v>
      </c>
      <c r="G25" s="104">
        <f>IF($N$3=2013,'Table A3_2013'!G25,IF($N$3=2014,'Table A3_2014'!G25,'Table A3_2015'!G25))</f>
        <v>90</v>
      </c>
      <c r="H25" s="104">
        <f>IF($N$3=2013,'Table A3_2013'!H25,IF($N$3=2014,'Table A3_2014'!H25,'Table A3_2015'!H25))</f>
        <v>77638</v>
      </c>
      <c r="I25" s="104">
        <f>IF($N$3=2013,'Table A3_2013'!I25,IF($N$3=2014,'Table A3_2014'!I25,'Table A3_2015'!I25))</f>
        <v>87</v>
      </c>
      <c r="J25" s="104">
        <f>IF($N$3=2013,'Table A3_2013'!J25,IF($N$3=2014,'Table A3_2014'!J25,'Table A3_2015'!J25))</f>
        <v>77643</v>
      </c>
      <c r="K25" s="104">
        <f>IF($N$3=2013,'Table A3_2013'!K25,IF($N$3=2014,'Table A3_2014'!K25,'Table A3_2015'!K25))</f>
        <v>88</v>
      </c>
      <c r="L25" s="104">
        <f>IF($N$3=2013,'Table A3_2013'!L25,IF($N$3=2014,'Table A3_2014'!L25,'Table A3_2015'!L25))</f>
        <v>77644</v>
      </c>
      <c r="M25" s="104">
        <f>IF($N$3=2013,'Table A3_2013'!M25,IF($N$3=2014,'Table A3_2014'!M25,'Table A3_2015'!M25))</f>
        <v>82</v>
      </c>
      <c r="N25" s="104">
        <f>IF($N$3=2013,'Table A3_2013'!N25,IF($N$3=2014,'Table A3_2014'!N25,'Table A3_2015'!N25))</f>
        <v>77636</v>
      </c>
      <c r="O25" s="104">
        <f>IF($N$3=2013,'Table A3_2013'!O25,IF($N$3=2014,'Table A3_2014'!O25,'Table A3_2015'!O25))</f>
        <v>81</v>
      </c>
      <c r="P25" s="101"/>
      <c r="Q25" s="101"/>
      <c r="R25" s="101"/>
      <c r="S25" s="28"/>
      <c r="T25" s="28"/>
      <c r="AA25" s="100"/>
    </row>
    <row r="26" spans="1:29" ht="12.75" customHeight="1" x14ac:dyDescent="0.2">
      <c r="A26" s="107"/>
      <c r="B26" s="79"/>
      <c r="C26" s="99"/>
      <c r="D26" s="96"/>
      <c r="E26" s="28"/>
      <c r="F26" s="104"/>
      <c r="G26" s="104"/>
      <c r="H26" s="104"/>
      <c r="I26" s="104"/>
      <c r="J26" s="104"/>
      <c r="K26" s="104"/>
      <c r="L26" s="104"/>
      <c r="M26" s="104"/>
      <c r="N26" s="104"/>
      <c r="O26" s="104"/>
      <c r="P26" s="67"/>
      <c r="Q26" s="67"/>
      <c r="R26" s="67"/>
      <c r="S26" s="2"/>
      <c r="T26" s="2"/>
      <c r="AA26" s="57"/>
      <c r="AC26" s="1"/>
    </row>
    <row r="27" spans="1:29" ht="12.75" customHeight="1" x14ac:dyDescent="0.2">
      <c r="A27" s="107"/>
      <c r="B27" s="79"/>
      <c r="C27" s="97" t="s">
        <v>758</v>
      </c>
      <c r="D27" s="96"/>
      <c r="E27" s="28" t="s">
        <v>757</v>
      </c>
      <c r="F27" s="104">
        <f>IF($N$3=2013,'Table A3_2013'!F27,IF($N$3=2014,'Table A3_2014'!F27,'Table A3_2015'!F27))</f>
        <v>2006</v>
      </c>
      <c r="G27" s="104">
        <f>IF($N$3=2013,'Table A3_2013'!G27,IF($N$3=2014,'Table A3_2014'!G27,'Table A3_2015'!G27))</f>
        <v>90</v>
      </c>
      <c r="H27" s="104">
        <f>IF($N$3=2013,'Table A3_2013'!H27,IF($N$3=2014,'Table A3_2014'!H27,'Table A3_2015'!H27))</f>
        <v>2006</v>
      </c>
      <c r="I27" s="104">
        <f>IF($N$3=2013,'Table A3_2013'!I27,IF($N$3=2014,'Table A3_2014'!I27,'Table A3_2015'!I27))</f>
        <v>85</v>
      </c>
      <c r="J27" s="104">
        <f>IF($N$3=2013,'Table A3_2013'!J27,IF($N$3=2014,'Table A3_2014'!J27,'Table A3_2015'!J27))</f>
        <v>2006</v>
      </c>
      <c r="K27" s="104">
        <f>IF($N$3=2013,'Table A3_2013'!K27,IF($N$3=2014,'Table A3_2014'!K27,'Table A3_2015'!K27))</f>
        <v>88</v>
      </c>
      <c r="L27" s="104">
        <f>IF($N$3=2013,'Table A3_2013'!L27,IF($N$3=2014,'Table A3_2014'!L27,'Table A3_2015'!L27))</f>
        <v>2006</v>
      </c>
      <c r="M27" s="104">
        <f>IF($N$3=2013,'Table A3_2013'!M27,IF($N$3=2014,'Table A3_2014'!M27,'Table A3_2015'!M27))</f>
        <v>80</v>
      </c>
      <c r="N27" s="104">
        <f>IF($N$3=2013,'Table A3_2013'!N27,IF($N$3=2014,'Table A3_2014'!N27,'Table A3_2015'!N27))</f>
        <v>2006</v>
      </c>
      <c r="O27" s="104">
        <f>IF($N$3=2013,'Table A3_2013'!O27,IF($N$3=2014,'Table A3_2014'!O27,'Table A3_2015'!O27))</f>
        <v>81</v>
      </c>
      <c r="P27" s="67"/>
      <c r="Q27" s="67"/>
      <c r="R27" s="67"/>
      <c r="S27" s="2"/>
      <c r="T27" s="2"/>
      <c r="AA27" s="57"/>
      <c r="AC27" s="1"/>
    </row>
    <row r="28" spans="1:29" ht="12.75" customHeight="1" x14ac:dyDescent="0.2">
      <c r="A28" s="107"/>
      <c r="B28" s="79"/>
      <c r="C28" s="97" t="s">
        <v>756</v>
      </c>
      <c r="D28" s="96"/>
      <c r="E28" s="28" t="s">
        <v>755</v>
      </c>
      <c r="F28" s="104">
        <f>IF($N$3=2013,'Table A3_2013'!F28,IF($N$3=2014,'Table A3_2014'!F28,'Table A3_2015'!F28))</f>
        <v>1625</v>
      </c>
      <c r="G28" s="104">
        <f>IF($N$3=2013,'Table A3_2013'!G28,IF($N$3=2014,'Table A3_2014'!G28,'Table A3_2015'!G28))</f>
        <v>89</v>
      </c>
      <c r="H28" s="104">
        <f>IF($N$3=2013,'Table A3_2013'!H28,IF($N$3=2014,'Table A3_2014'!H28,'Table A3_2015'!H28))</f>
        <v>1625</v>
      </c>
      <c r="I28" s="104">
        <f>IF($N$3=2013,'Table A3_2013'!I28,IF($N$3=2014,'Table A3_2014'!I28,'Table A3_2015'!I28))</f>
        <v>85</v>
      </c>
      <c r="J28" s="104">
        <f>IF($N$3=2013,'Table A3_2013'!J28,IF($N$3=2014,'Table A3_2014'!J28,'Table A3_2015'!J28))</f>
        <v>1625</v>
      </c>
      <c r="K28" s="104">
        <f>IF($N$3=2013,'Table A3_2013'!K28,IF($N$3=2014,'Table A3_2014'!K28,'Table A3_2015'!K28))</f>
        <v>86</v>
      </c>
      <c r="L28" s="104">
        <f>IF($N$3=2013,'Table A3_2013'!L28,IF($N$3=2014,'Table A3_2014'!L28,'Table A3_2015'!L28))</f>
        <v>1625</v>
      </c>
      <c r="M28" s="104">
        <f>IF($N$3=2013,'Table A3_2013'!M28,IF($N$3=2014,'Table A3_2014'!M28,'Table A3_2015'!M28))</f>
        <v>77</v>
      </c>
      <c r="N28" s="104">
        <f>IF($N$3=2013,'Table A3_2013'!N28,IF($N$3=2014,'Table A3_2014'!N28,'Table A3_2015'!N28))</f>
        <v>1625</v>
      </c>
      <c r="O28" s="104">
        <f>IF($N$3=2013,'Table A3_2013'!O28,IF($N$3=2014,'Table A3_2014'!O28,'Table A3_2015'!O28))</f>
        <v>79</v>
      </c>
      <c r="P28" s="67"/>
      <c r="Q28" s="67"/>
      <c r="R28" s="67"/>
      <c r="S28" s="2"/>
      <c r="T28" s="2"/>
      <c r="AA28" s="57"/>
      <c r="AC28" s="1"/>
    </row>
    <row r="29" spans="1:29" ht="12.75" customHeight="1" x14ac:dyDescent="0.2">
      <c r="A29" s="107"/>
      <c r="B29" s="79"/>
      <c r="C29" s="97" t="s">
        <v>754</v>
      </c>
      <c r="D29" s="96"/>
      <c r="E29" s="28" t="s">
        <v>837</v>
      </c>
      <c r="F29" s="104">
        <f>IF($N$3=2013,'Table A3_2013'!F29,IF($N$3=2014,'Table A3_2014'!F29,'Table A3_2015'!F29))</f>
        <v>3714</v>
      </c>
      <c r="G29" s="104">
        <f>IF($N$3=2013,'Table A3_2013'!G29,IF($N$3=2014,'Table A3_2014'!G29,'Table A3_2015'!G29))</f>
        <v>91</v>
      </c>
      <c r="H29" s="104">
        <f>IF($N$3=2013,'Table A3_2013'!H29,IF($N$3=2014,'Table A3_2014'!H29,'Table A3_2015'!H29))</f>
        <v>3714</v>
      </c>
      <c r="I29" s="104">
        <f>IF($N$3=2013,'Table A3_2013'!I29,IF($N$3=2014,'Table A3_2014'!I29,'Table A3_2015'!I29))</f>
        <v>87</v>
      </c>
      <c r="J29" s="104">
        <f>IF($N$3=2013,'Table A3_2013'!J29,IF($N$3=2014,'Table A3_2014'!J29,'Table A3_2015'!J29))</f>
        <v>3714</v>
      </c>
      <c r="K29" s="104">
        <f>IF($N$3=2013,'Table A3_2013'!K29,IF($N$3=2014,'Table A3_2014'!K29,'Table A3_2015'!K29))</f>
        <v>88</v>
      </c>
      <c r="L29" s="104">
        <f>IF($N$3=2013,'Table A3_2013'!L29,IF($N$3=2014,'Table A3_2014'!L29,'Table A3_2015'!L29))</f>
        <v>3715</v>
      </c>
      <c r="M29" s="104">
        <f>IF($N$3=2013,'Table A3_2013'!M29,IF($N$3=2014,'Table A3_2014'!M29,'Table A3_2015'!M29))</f>
        <v>83</v>
      </c>
      <c r="N29" s="104">
        <f>IF($N$3=2013,'Table A3_2013'!N29,IF($N$3=2014,'Table A3_2014'!N29,'Table A3_2015'!N29))</f>
        <v>3713</v>
      </c>
      <c r="O29" s="104">
        <f>IF($N$3=2013,'Table A3_2013'!O29,IF($N$3=2014,'Table A3_2014'!O29,'Table A3_2015'!O29))</f>
        <v>81</v>
      </c>
      <c r="P29" s="67"/>
      <c r="Q29" s="67"/>
      <c r="R29" s="67"/>
      <c r="S29" s="2"/>
      <c r="T29" s="2"/>
      <c r="AA29" s="57"/>
      <c r="AC29" s="1"/>
    </row>
    <row r="30" spans="1:29" ht="12.75" customHeight="1" x14ac:dyDescent="0.2">
      <c r="A30" s="107"/>
      <c r="B30" s="79"/>
      <c r="C30" s="97" t="s">
        <v>753</v>
      </c>
      <c r="D30" s="96"/>
      <c r="E30" s="28" t="s">
        <v>838</v>
      </c>
      <c r="F30" s="104">
        <f>IF($N$3=2013,'Table A3_2013'!F30,IF($N$3=2014,'Table A3_2014'!F30,'Table A3_2015'!F30))</f>
        <v>3380</v>
      </c>
      <c r="G30" s="104">
        <f>IF($N$3=2013,'Table A3_2013'!G30,IF($N$3=2014,'Table A3_2014'!G30,'Table A3_2015'!G30))</f>
        <v>92</v>
      </c>
      <c r="H30" s="104">
        <f>IF($N$3=2013,'Table A3_2013'!H30,IF($N$3=2014,'Table A3_2014'!H30,'Table A3_2015'!H30))</f>
        <v>3380</v>
      </c>
      <c r="I30" s="104">
        <f>IF($N$3=2013,'Table A3_2013'!I30,IF($N$3=2014,'Table A3_2014'!I30,'Table A3_2015'!I30))</f>
        <v>87</v>
      </c>
      <c r="J30" s="104">
        <f>IF($N$3=2013,'Table A3_2013'!J30,IF($N$3=2014,'Table A3_2014'!J30,'Table A3_2015'!J30))</f>
        <v>3380</v>
      </c>
      <c r="K30" s="104">
        <f>IF($N$3=2013,'Table A3_2013'!K30,IF($N$3=2014,'Table A3_2014'!K30,'Table A3_2015'!K30))</f>
        <v>88</v>
      </c>
      <c r="L30" s="104">
        <f>IF($N$3=2013,'Table A3_2013'!L30,IF($N$3=2014,'Table A3_2014'!L30,'Table A3_2015'!L30))</f>
        <v>3380</v>
      </c>
      <c r="M30" s="104">
        <f>IF($N$3=2013,'Table A3_2013'!M30,IF($N$3=2014,'Table A3_2014'!M30,'Table A3_2015'!M30))</f>
        <v>83</v>
      </c>
      <c r="N30" s="104">
        <f>IF($N$3=2013,'Table A3_2013'!N30,IF($N$3=2014,'Table A3_2014'!N30,'Table A3_2015'!N30))</f>
        <v>3380</v>
      </c>
      <c r="O30" s="104">
        <f>IF($N$3=2013,'Table A3_2013'!O30,IF($N$3=2014,'Table A3_2014'!O30,'Table A3_2015'!O30))</f>
        <v>82</v>
      </c>
      <c r="P30" s="67"/>
      <c r="Q30" s="67"/>
      <c r="R30" s="67"/>
      <c r="S30" s="2"/>
      <c r="T30" s="2"/>
      <c r="AA30" s="57"/>
      <c r="AC30" s="1"/>
    </row>
    <row r="31" spans="1:29" ht="12.75" customHeight="1" x14ac:dyDescent="0.2">
      <c r="A31" s="107"/>
      <c r="B31" s="79"/>
      <c r="C31" s="97" t="s">
        <v>752</v>
      </c>
      <c r="D31" s="96"/>
      <c r="E31" s="28" t="s">
        <v>751</v>
      </c>
      <c r="F31" s="104">
        <f>IF($N$3=2013,'Table A3_2013'!F31,IF($N$3=2014,'Table A3_2014'!F31,'Table A3_2015'!F31))</f>
        <v>1508</v>
      </c>
      <c r="G31" s="104">
        <f>IF($N$3=2013,'Table A3_2013'!G31,IF($N$3=2014,'Table A3_2014'!G31,'Table A3_2015'!G31))</f>
        <v>90</v>
      </c>
      <c r="H31" s="104">
        <f>IF($N$3=2013,'Table A3_2013'!H31,IF($N$3=2014,'Table A3_2014'!H31,'Table A3_2015'!H31))</f>
        <v>1508</v>
      </c>
      <c r="I31" s="104">
        <f>IF($N$3=2013,'Table A3_2013'!I31,IF($N$3=2014,'Table A3_2014'!I31,'Table A3_2015'!I31))</f>
        <v>86</v>
      </c>
      <c r="J31" s="104">
        <f>IF($N$3=2013,'Table A3_2013'!J31,IF($N$3=2014,'Table A3_2014'!J31,'Table A3_2015'!J31))</f>
        <v>1508</v>
      </c>
      <c r="K31" s="104">
        <f>IF($N$3=2013,'Table A3_2013'!K31,IF($N$3=2014,'Table A3_2014'!K31,'Table A3_2015'!K31))</f>
        <v>88</v>
      </c>
      <c r="L31" s="104">
        <f>IF($N$3=2013,'Table A3_2013'!L31,IF($N$3=2014,'Table A3_2014'!L31,'Table A3_2015'!L31))</f>
        <v>1508</v>
      </c>
      <c r="M31" s="104">
        <f>IF($N$3=2013,'Table A3_2013'!M31,IF($N$3=2014,'Table A3_2014'!M31,'Table A3_2015'!M31))</f>
        <v>80</v>
      </c>
      <c r="N31" s="104">
        <f>IF($N$3=2013,'Table A3_2013'!N31,IF($N$3=2014,'Table A3_2014'!N31,'Table A3_2015'!N31))</f>
        <v>1508</v>
      </c>
      <c r="O31" s="104">
        <f>IF($N$3=2013,'Table A3_2013'!O31,IF($N$3=2014,'Table A3_2014'!O31,'Table A3_2015'!O31))</f>
        <v>79</v>
      </c>
      <c r="P31" s="67"/>
      <c r="Q31" s="67"/>
      <c r="R31" s="67"/>
      <c r="S31" s="2"/>
      <c r="T31" s="2"/>
      <c r="AA31" s="57"/>
      <c r="AC31" s="1"/>
    </row>
    <row r="32" spans="1:29" ht="12.75" customHeight="1" x14ac:dyDescent="0.2">
      <c r="A32" s="107"/>
      <c r="B32" s="79"/>
      <c r="C32" s="97" t="s">
        <v>750</v>
      </c>
      <c r="D32" s="96"/>
      <c r="E32" s="28" t="s">
        <v>749</v>
      </c>
      <c r="F32" s="104">
        <f>IF($N$3=2013,'Table A3_2013'!F32,IF($N$3=2014,'Table A3_2014'!F32,'Table A3_2015'!F32))</f>
        <v>2329</v>
      </c>
      <c r="G32" s="104">
        <f>IF($N$3=2013,'Table A3_2013'!G32,IF($N$3=2014,'Table A3_2014'!G32,'Table A3_2015'!G32))</f>
        <v>91</v>
      </c>
      <c r="H32" s="104">
        <f>IF($N$3=2013,'Table A3_2013'!H32,IF($N$3=2014,'Table A3_2014'!H32,'Table A3_2015'!H32))</f>
        <v>2329</v>
      </c>
      <c r="I32" s="104">
        <f>IF($N$3=2013,'Table A3_2013'!I32,IF($N$3=2014,'Table A3_2014'!I32,'Table A3_2015'!I32))</f>
        <v>90</v>
      </c>
      <c r="J32" s="104">
        <f>IF($N$3=2013,'Table A3_2013'!J32,IF($N$3=2014,'Table A3_2014'!J32,'Table A3_2015'!J32))</f>
        <v>2329</v>
      </c>
      <c r="K32" s="104">
        <f>IF($N$3=2013,'Table A3_2013'!K32,IF($N$3=2014,'Table A3_2014'!K32,'Table A3_2015'!K32))</f>
        <v>89</v>
      </c>
      <c r="L32" s="104">
        <f>IF($N$3=2013,'Table A3_2013'!L32,IF($N$3=2014,'Table A3_2014'!L32,'Table A3_2015'!L32))</f>
        <v>2329</v>
      </c>
      <c r="M32" s="104">
        <f>IF($N$3=2013,'Table A3_2013'!M32,IF($N$3=2014,'Table A3_2014'!M32,'Table A3_2015'!M32))</f>
        <v>83</v>
      </c>
      <c r="N32" s="104">
        <f>IF($N$3=2013,'Table A3_2013'!N32,IF($N$3=2014,'Table A3_2014'!N32,'Table A3_2015'!N32))</f>
        <v>2329</v>
      </c>
      <c r="O32" s="104">
        <f>IF($N$3=2013,'Table A3_2013'!O32,IF($N$3=2014,'Table A3_2014'!O32,'Table A3_2015'!O32))</f>
        <v>84</v>
      </c>
      <c r="P32" s="67"/>
      <c r="Q32" s="67"/>
      <c r="R32" s="67"/>
      <c r="S32" s="2"/>
      <c r="T32" s="2"/>
      <c r="AA32" s="57"/>
      <c r="AC32" s="1"/>
    </row>
    <row r="33" spans="1:29" ht="12.75" customHeight="1" x14ac:dyDescent="0.2">
      <c r="A33" s="107"/>
      <c r="B33" s="79"/>
      <c r="C33" s="98"/>
      <c r="D33" s="76"/>
      <c r="E33" s="2"/>
      <c r="F33" s="104"/>
      <c r="G33" s="104"/>
      <c r="H33" s="104"/>
      <c r="I33" s="104"/>
      <c r="J33" s="104"/>
      <c r="K33" s="104"/>
      <c r="L33" s="104"/>
      <c r="M33" s="104"/>
      <c r="N33" s="104"/>
      <c r="O33" s="104"/>
      <c r="P33" s="67"/>
      <c r="Q33" s="67"/>
      <c r="R33" s="67"/>
      <c r="S33" s="2"/>
      <c r="T33" s="2"/>
      <c r="AA33" s="57"/>
      <c r="AC33" s="1"/>
    </row>
    <row r="34" spans="1:29" ht="12.75" customHeight="1" x14ac:dyDescent="0.2">
      <c r="A34" s="107"/>
      <c r="B34" s="79"/>
      <c r="C34" s="97" t="s">
        <v>748</v>
      </c>
      <c r="D34" s="96"/>
      <c r="E34" s="28" t="s">
        <v>747</v>
      </c>
      <c r="F34" s="104"/>
      <c r="G34" s="104"/>
      <c r="H34" s="104"/>
      <c r="I34" s="104"/>
      <c r="J34" s="104"/>
      <c r="K34" s="104"/>
      <c r="L34" s="104"/>
      <c r="M34" s="104"/>
      <c r="N34" s="104"/>
      <c r="O34" s="104"/>
      <c r="P34" s="67"/>
      <c r="Q34" s="67"/>
      <c r="R34" s="67"/>
      <c r="S34" s="2"/>
      <c r="T34" s="2"/>
      <c r="AA34" s="57"/>
      <c r="AC34" s="1"/>
    </row>
    <row r="35" spans="1:29" ht="12.75" customHeight="1" x14ac:dyDescent="0.2">
      <c r="A35" s="107"/>
      <c r="B35" s="79"/>
      <c r="C35" s="95" t="s">
        <v>746</v>
      </c>
      <c r="D35" s="76"/>
      <c r="E35" s="2" t="s">
        <v>745</v>
      </c>
      <c r="F35" s="10">
        <f>IF($N$3=2013,'Table A3_2013'!F35,IF($N$3=2014,'Table A3_2014'!F35,'Table A3_2015'!F35))</f>
        <v>941</v>
      </c>
      <c r="G35" s="10">
        <f>IF($N$3=2013,'Table A3_2013'!G35,IF($N$3=2014,'Table A3_2014'!G35,'Table A3_2015'!G35))</f>
        <v>90</v>
      </c>
      <c r="H35" s="10">
        <f>IF($N$3=2013,'Table A3_2013'!H35,IF($N$3=2014,'Table A3_2014'!H35,'Table A3_2015'!H35))</f>
        <v>941</v>
      </c>
      <c r="I35" s="10">
        <f>IF($N$3=2013,'Table A3_2013'!I35,IF($N$3=2014,'Table A3_2014'!I35,'Table A3_2015'!I35))</f>
        <v>89</v>
      </c>
      <c r="J35" s="10">
        <f>IF($N$3=2013,'Table A3_2013'!J35,IF($N$3=2014,'Table A3_2014'!J35,'Table A3_2015'!J35))</f>
        <v>941</v>
      </c>
      <c r="K35" s="10">
        <f>IF($N$3=2013,'Table A3_2013'!K35,IF($N$3=2014,'Table A3_2014'!K35,'Table A3_2015'!K35))</f>
        <v>89</v>
      </c>
      <c r="L35" s="10">
        <f>IF($N$3=2013,'Table A3_2013'!L35,IF($N$3=2014,'Table A3_2014'!L35,'Table A3_2015'!L35))</f>
        <v>941</v>
      </c>
      <c r="M35" s="10">
        <f>IF($N$3=2013,'Table A3_2013'!M35,IF($N$3=2014,'Table A3_2014'!M35,'Table A3_2015'!M35))</f>
        <v>81</v>
      </c>
      <c r="N35" s="10">
        <f>IF($N$3=2013,'Table A3_2013'!N35,IF($N$3=2014,'Table A3_2014'!N35,'Table A3_2015'!N35))</f>
        <v>941</v>
      </c>
      <c r="O35" s="10">
        <f>IF($N$3=2013,'Table A3_2013'!O35,IF($N$3=2014,'Table A3_2014'!O35,'Table A3_2015'!O35))</f>
        <v>81</v>
      </c>
      <c r="P35" s="67"/>
      <c r="Q35" s="67"/>
      <c r="R35" s="67"/>
      <c r="S35" s="2"/>
      <c r="T35" s="2"/>
      <c r="AA35" s="57"/>
      <c r="AC35" s="1"/>
    </row>
    <row r="36" spans="1:29" ht="12.75" customHeight="1" x14ac:dyDescent="0.2">
      <c r="A36" s="107"/>
      <c r="B36" s="79"/>
      <c r="C36" s="95" t="s">
        <v>744</v>
      </c>
      <c r="D36" s="76"/>
      <c r="E36" s="2" t="s">
        <v>743</v>
      </c>
      <c r="F36" s="10">
        <f>IF($N$3=2013,'Table A3_2013'!F36,IF($N$3=2014,'Table A3_2014'!F36,'Table A3_2015'!F36))</f>
        <v>730</v>
      </c>
      <c r="G36" s="10">
        <f>IF($N$3=2013,'Table A3_2013'!G36,IF($N$3=2014,'Table A3_2014'!G36,'Table A3_2015'!G36))</f>
        <v>90</v>
      </c>
      <c r="H36" s="10">
        <f>IF($N$3=2013,'Table A3_2013'!H36,IF($N$3=2014,'Table A3_2014'!H36,'Table A3_2015'!H36))</f>
        <v>730</v>
      </c>
      <c r="I36" s="10">
        <f>IF($N$3=2013,'Table A3_2013'!I36,IF($N$3=2014,'Table A3_2014'!I36,'Table A3_2015'!I36))</f>
        <v>86</v>
      </c>
      <c r="J36" s="10">
        <f>IF($N$3=2013,'Table A3_2013'!J36,IF($N$3=2014,'Table A3_2014'!J36,'Table A3_2015'!J36))</f>
        <v>730</v>
      </c>
      <c r="K36" s="10">
        <f>IF($N$3=2013,'Table A3_2013'!K36,IF($N$3=2014,'Table A3_2014'!K36,'Table A3_2015'!K36))</f>
        <v>89</v>
      </c>
      <c r="L36" s="10">
        <f>IF($N$3=2013,'Table A3_2013'!L36,IF($N$3=2014,'Table A3_2014'!L36,'Table A3_2015'!L36))</f>
        <v>730</v>
      </c>
      <c r="M36" s="10">
        <f>IF($N$3=2013,'Table A3_2013'!M36,IF($N$3=2014,'Table A3_2014'!M36,'Table A3_2015'!M36))</f>
        <v>79</v>
      </c>
      <c r="N36" s="10">
        <f>IF($N$3=2013,'Table A3_2013'!N36,IF($N$3=2014,'Table A3_2014'!N36,'Table A3_2015'!N36))</f>
        <v>730</v>
      </c>
      <c r="O36" s="10">
        <f>IF($N$3=2013,'Table A3_2013'!O36,IF($N$3=2014,'Table A3_2014'!O36,'Table A3_2015'!O36))</f>
        <v>80</v>
      </c>
      <c r="P36" s="67"/>
      <c r="Q36" s="67"/>
      <c r="R36" s="67"/>
      <c r="S36" s="2"/>
      <c r="T36" s="2"/>
      <c r="AA36" s="57"/>
      <c r="AC36" s="1"/>
    </row>
    <row r="37" spans="1:29" ht="12.75" customHeight="1" x14ac:dyDescent="0.2">
      <c r="A37" s="107"/>
      <c r="B37" s="79"/>
      <c r="C37" s="95" t="s">
        <v>742</v>
      </c>
      <c r="D37" s="76"/>
      <c r="E37" s="2" t="s">
        <v>741</v>
      </c>
      <c r="F37" s="10">
        <f>IF($N$3=2013,'Table A3_2013'!F37,IF($N$3=2014,'Table A3_2014'!F37,'Table A3_2015'!F37))</f>
        <v>1127</v>
      </c>
      <c r="G37" s="10">
        <f>IF($N$3=2013,'Table A3_2013'!G37,IF($N$3=2014,'Table A3_2014'!G37,'Table A3_2015'!G37))</f>
        <v>92</v>
      </c>
      <c r="H37" s="10">
        <f>IF($N$3=2013,'Table A3_2013'!H37,IF($N$3=2014,'Table A3_2014'!H37,'Table A3_2015'!H37))</f>
        <v>1127</v>
      </c>
      <c r="I37" s="10">
        <f>IF($N$3=2013,'Table A3_2013'!I37,IF($N$3=2014,'Table A3_2014'!I37,'Table A3_2015'!I37))</f>
        <v>87</v>
      </c>
      <c r="J37" s="10">
        <f>IF($N$3=2013,'Table A3_2013'!J37,IF($N$3=2014,'Table A3_2014'!J37,'Table A3_2015'!J37))</f>
        <v>1127</v>
      </c>
      <c r="K37" s="10">
        <f>IF($N$3=2013,'Table A3_2013'!K37,IF($N$3=2014,'Table A3_2014'!K37,'Table A3_2015'!K37))</f>
        <v>89</v>
      </c>
      <c r="L37" s="10">
        <f>IF($N$3=2013,'Table A3_2013'!L37,IF($N$3=2014,'Table A3_2014'!L37,'Table A3_2015'!L37))</f>
        <v>1127</v>
      </c>
      <c r="M37" s="10">
        <f>IF($N$3=2013,'Table A3_2013'!M37,IF($N$3=2014,'Table A3_2014'!M37,'Table A3_2015'!M37))</f>
        <v>82</v>
      </c>
      <c r="N37" s="10">
        <f>IF($N$3=2013,'Table A3_2013'!N37,IF($N$3=2014,'Table A3_2014'!N37,'Table A3_2015'!N37))</f>
        <v>1127</v>
      </c>
      <c r="O37" s="10">
        <f>IF($N$3=2013,'Table A3_2013'!O37,IF($N$3=2014,'Table A3_2014'!O37,'Table A3_2015'!O37))</f>
        <v>82</v>
      </c>
      <c r="P37" s="67"/>
      <c r="Q37" s="67"/>
      <c r="R37" s="67"/>
      <c r="S37" s="2"/>
      <c r="T37" s="2"/>
      <c r="AA37" s="57"/>
      <c r="AC37" s="1"/>
    </row>
    <row r="38" spans="1:29" ht="12.75" customHeight="1" x14ac:dyDescent="0.2">
      <c r="A38" s="107"/>
      <c r="B38" s="79"/>
      <c r="C38" s="95" t="s">
        <v>740</v>
      </c>
      <c r="D38" s="76"/>
      <c r="E38" s="2" t="s">
        <v>739</v>
      </c>
      <c r="F38" s="10">
        <f>IF($N$3=2013,'Table A3_2013'!F38,IF($N$3=2014,'Table A3_2014'!F38,'Table A3_2015'!F38))</f>
        <v>691</v>
      </c>
      <c r="G38" s="10">
        <f>IF($N$3=2013,'Table A3_2013'!G38,IF($N$3=2014,'Table A3_2014'!G38,'Table A3_2015'!G38))</f>
        <v>93</v>
      </c>
      <c r="H38" s="10">
        <f>IF($N$3=2013,'Table A3_2013'!H38,IF($N$3=2014,'Table A3_2014'!H38,'Table A3_2015'!H38))</f>
        <v>691</v>
      </c>
      <c r="I38" s="10">
        <f>IF($N$3=2013,'Table A3_2013'!I38,IF($N$3=2014,'Table A3_2014'!I38,'Table A3_2015'!I38))</f>
        <v>87</v>
      </c>
      <c r="J38" s="10">
        <f>IF($N$3=2013,'Table A3_2013'!J38,IF($N$3=2014,'Table A3_2014'!J38,'Table A3_2015'!J38))</f>
        <v>691</v>
      </c>
      <c r="K38" s="10">
        <f>IF($N$3=2013,'Table A3_2013'!K38,IF($N$3=2014,'Table A3_2014'!K38,'Table A3_2015'!K38))</f>
        <v>90</v>
      </c>
      <c r="L38" s="10">
        <f>IF($N$3=2013,'Table A3_2013'!L38,IF($N$3=2014,'Table A3_2014'!L38,'Table A3_2015'!L38))</f>
        <v>691</v>
      </c>
      <c r="M38" s="10">
        <f>IF($N$3=2013,'Table A3_2013'!M38,IF($N$3=2014,'Table A3_2014'!M38,'Table A3_2015'!M38))</f>
        <v>79</v>
      </c>
      <c r="N38" s="10">
        <f>IF($N$3=2013,'Table A3_2013'!N38,IF($N$3=2014,'Table A3_2014'!N38,'Table A3_2015'!N38))</f>
        <v>691</v>
      </c>
      <c r="O38" s="10">
        <f>IF($N$3=2013,'Table A3_2013'!O38,IF($N$3=2014,'Table A3_2014'!O38,'Table A3_2015'!O38))</f>
        <v>82</v>
      </c>
      <c r="P38" s="67"/>
      <c r="Q38" s="67"/>
      <c r="R38" s="67"/>
      <c r="S38" s="2"/>
      <c r="T38" s="2"/>
      <c r="AA38" s="57"/>
      <c r="AC38" s="1"/>
    </row>
    <row r="39" spans="1:29" ht="12.75" customHeight="1" x14ac:dyDescent="0.2">
      <c r="A39" s="107"/>
      <c r="B39" s="79"/>
      <c r="C39" s="95" t="s">
        <v>738</v>
      </c>
      <c r="D39" s="76"/>
      <c r="E39" s="2" t="s">
        <v>737</v>
      </c>
      <c r="F39" s="10">
        <f>IF($N$3=2013,'Table A3_2013'!F39,IF($N$3=2014,'Table A3_2014'!F39,'Table A3_2015'!F39))</f>
        <v>535</v>
      </c>
      <c r="G39" s="10">
        <f>IF($N$3=2013,'Table A3_2013'!G39,IF($N$3=2014,'Table A3_2014'!G39,'Table A3_2015'!G39))</f>
        <v>88</v>
      </c>
      <c r="H39" s="10">
        <f>IF($N$3=2013,'Table A3_2013'!H39,IF($N$3=2014,'Table A3_2014'!H39,'Table A3_2015'!H39))</f>
        <v>535</v>
      </c>
      <c r="I39" s="10">
        <f>IF($N$3=2013,'Table A3_2013'!I39,IF($N$3=2014,'Table A3_2014'!I39,'Table A3_2015'!I39))</f>
        <v>85</v>
      </c>
      <c r="J39" s="10">
        <f>IF($N$3=2013,'Table A3_2013'!J39,IF($N$3=2014,'Table A3_2014'!J39,'Table A3_2015'!J39))</f>
        <v>535</v>
      </c>
      <c r="K39" s="10">
        <f>IF($N$3=2013,'Table A3_2013'!K39,IF($N$3=2014,'Table A3_2014'!K39,'Table A3_2015'!K39))</f>
        <v>85</v>
      </c>
      <c r="L39" s="10">
        <f>IF($N$3=2013,'Table A3_2013'!L39,IF($N$3=2014,'Table A3_2014'!L39,'Table A3_2015'!L39))</f>
        <v>535</v>
      </c>
      <c r="M39" s="10">
        <f>IF($N$3=2013,'Table A3_2013'!M39,IF($N$3=2014,'Table A3_2014'!M39,'Table A3_2015'!M39))</f>
        <v>73</v>
      </c>
      <c r="N39" s="10">
        <f>IF($N$3=2013,'Table A3_2013'!N39,IF($N$3=2014,'Table A3_2014'!N39,'Table A3_2015'!N39))</f>
        <v>535</v>
      </c>
      <c r="O39" s="10">
        <f>IF($N$3=2013,'Table A3_2013'!O39,IF($N$3=2014,'Table A3_2014'!O39,'Table A3_2015'!O39))</f>
        <v>76</v>
      </c>
      <c r="P39" s="67"/>
      <c r="Q39" s="67"/>
      <c r="R39" s="67"/>
      <c r="S39" s="2"/>
      <c r="T39" s="2"/>
      <c r="AA39" s="57"/>
      <c r="AC39" s="1"/>
    </row>
    <row r="40" spans="1:29" ht="12.75" customHeight="1" x14ac:dyDescent="0.2">
      <c r="A40" s="107"/>
      <c r="B40" s="79"/>
      <c r="C40" s="95" t="s">
        <v>736</v>
      </c>
      <c r="D40" s="76"/>
      <c r="E40" s="2" t="s">
        <v>735</v>
      </c>
      <c r="F40" s="10">
        <f>IF($N$3=2013,'Table A3_2013'!F40,IF($N$3=2014,'Table A3_2014'!F40,'Table A3_2015'!F40))</f>
        <v>941</v>
      </c>
      <c r="G40" s="10">
        <f>IF($N$3=2013,'Table A3_2013'!G40,IF($N$3=2014,'Table A3_2014'!G40,'Table A3_2015'!G40))</f>
        <v>92</v>
      </c>
      <c r="H40" s="10">
        <f>IF($N$3=2013,'Table A3_2013'!H40,IF($N$3=2014,'Table A3_2014'!H40,'Table A3_2015'!H40))</f>
        <v>941</v>
      </c>
      <c r="I40" s="10">
        <f>IF($N$3=2013,'Table A3_2013'!I40,IF($N$3=2014,'Table A3_2014'!I40,'Table A3_2015'!I40))</f>
        <v>87</v>
      </c>
      <c r="J40" s="10">
        <f>IF($N$3=2013,'Table A3_2013'!J40,IF($N$3=2014,'Table A3_2014'!J40,'Table A3_2015'!J40))</f>
        <v>941</v>
      </c>
      <c r="K40" s="10">
        <f>IF($N$3=2013,'Table A3_2013'!K40,IF($N$3=2014,'Table A3_2014'!K40,'Table A3_2015'!K40))</f>
        <v>87</v>
      </c>
      <c r="L40" s="10">
        <f>IF($N$3=2013,'Table A3_2013'!L40,IF($N$3=2014,'Table A3_2014'!L40,'Table A3_2015'!L40))</f>
        <v>941</v>
      </c>
      <c r="M40" s="10">
        <f>IF($N$3=2013,'Table A3_2013'!M40,IF($N$3=2014,'Table A3_2014'!M40,'Table A3_2015'!M40))</f>
        <v>82</v>
      </c>
      <c r="N40" s="10">
        <f>IF($N$3=2013,'Table A3_2013'!N40,IF($N$3=2014,'Table A3_2014'!N40,'Table A3_2015'!N40))</f>
        <v>941</v>
      </c>
      <c r="O40" s="10">
        <f>IF($N$3=2013,'Table A3_2013'!O40,IF($N$3=2014,'Table A3_2014'!O40,'Table A3_2015'!O40))</f>
        <v>81</v>
      </c>
      <c r="P40" s="67"/>
      <c r="Q40" s="67"/>
      <c r="R40" s="67"/>
      <c r="S40" s="2"/>
      <c r="T40" s="2"/>
      <c r="AA40" s="57"/>
      <c r="AC40" s="1"/>
    </row>
    <row r="41" spans="1:29" ht="12.75" customHeight="1" x14ac:dyDescent="0.2">
      <c r="A41" s="107"/>
      <c r="B41" s="79"/>
      <c r="C41" s="95"/>
      <c r="D41" s="76"/>
      <c r="E41" s="2"/>
      <c r="F41" s="104"/>
      <c r="G41" s="104"/>
      <c r="H41" s="104"/>
      <c r="I41" s="104"/>
      <c r="J41" s="104"/>
      <c r="K41" s="104"/>
      <c r="L41" s="104"/>
      <c r="M41" s="104"/>
      <c r="N41" s="104"/>
      <c r="O41" s="104"/>
      <c r="P41" s="67"/>
      <c r="Q41" s="67"/>
      <c r="R41" s="67"/>
      <c r="S41" s="2"/>
      <c r="T41" s="2"/>
      <c r="AA41" s="57"/>
      <c r="AC41" s="1"/>
    </row>
    <row r="42" spans="1:29" ht="12.75" customHeight="1" x14ac:dyDescent="0.2">
      <c r="A42" s="107"/>
      <c r="B42" s="79"/>
      <c r="C42" s="97" t="s">
        <v>734</v>
      </c>
      <c r="D42" s="96"/>
      <c r="E42" s="28" t="s">
        <v>733</v>
      </c>
      <c r="F42" s="104"/>
      <c r="G42" s="104"/>
      <c r="H42" s="104"/>
      <c r="I42" s="104"/>
      <c r="J42" s="104"/>
      <c r="K42" s="104"/>
      <c r="L42" s="104"/>
      <c r="M42" s="104"/>
      <c r="N42" s="104"/>
      <c r="O42" s="104"/>
      <c r="P42" s="67"/>
      <c r="Q42" s="67"/>
      <c r="R42" s="67"/>
      <c r="S42" s="2"/>
      <c r="T42" s="2"/>
      <c r="AA42" s="57"/>
      <c r="AC42" s="1"/>
    </row>
    <row r="43" spans="1:29" ht="12.75" customHeight="1" x14ac:dyDescent="0.2">
      <c r="A43" s="107"/>
      <c r="B43" s="79"/>
      <c r="C43" s="95" t="s">
        <v>732</v>
      </c>
      <c r="D43" s="76"/>
      <c r="E43" s="2" t="s">
        <v>731</v>
      </c>
      <c r="F43" s="10">
        <f>IF($N$3=2013,'Table A3_2013'!F43,IF($N$3=2014,'Table A3_2014'!F43,'Table A3_2015'!F43))</f>
        <v>3445</v>
      </c>
      <c r="G43" s="10">
        <f>IF($N$3=2013,'Table A3_2013'!G43,IF($N$3=2014,'Table A3_2014'!G43,'Table A3_2015'!G43))</f>
        <v>89</v>
      </c>
      <c r="H43" s="10">
        <f>IF($N$3=2013,'Table A3_2013'!H43,IF($N$3=2014,'Table A3_2014'!H43,'Table A3_2015'!H43))</f>
        <v>3445</v>
      </c>
      <c r="I43" s="10">
        <f>IF($N$3=2013,'Table A3_2013'!I43,IF($N$3=2014,'Table A3_2014'!I43,'Table A3_2015'!I43))</f>
        <v>88</v>
      </c>
      <c r="J43" s="10">
        <f>IF($N$3=2013,'Table A3_2013'!J43,IF($N$3=2014,'Table A3_2014'!J43,'Table A3_2015'!J43))</f>
        <v>3445</v>
      </c>
      <c r="K43" s="10">
        <f>IF($N$3=2013,'Table A3_2013'!K43,IF($N$3=2014,'Table A3_2014'!K43,'Table A3_2015'!K43))</f>
        <v>89</v>
      </c>
      <c r="L43" s="10">
        <f>IF($N$3=2013,'Table A3_2013'!L43,IF($N$3=2014,'Table A3_2014'!L43,'Table A3_2015'!L43))</f>
        <v>3445</v>
      </c>
      <c r="M43" s="10">
        <f>IF($N$3=2013,'Table A3_2013'!M43,IF($N$3=2014,'Table A3_2014'!M43,'Table A3_2015'!M43))</f>
        <v>82</v>
      </c>
      <c r="N43" s="10">
        <f>IF($N$3=2013,'Table A3_2013'!N43,IF($N$3=2014,'Table A3_2014'!N43,'Table A3_2015'!N43))</f>
        <v>3445</v>
      </c>
      <c r="O43" s="10">
        <f>IF($N$3=2013,'Table A3_2013'!O43,IF($N$3=2014,'Table A3_2014'!O43,'Table A3_2015'!O43))</f>
        <v>82</v>
      </c>
      <c r="P43" s="67"/>
      <c r="Q43" s="67"/>
      <c r="R43" s="67"/>
      <c r="S43" s="2"/>
      <c r="T43" s="2"/>
      <c r="AA43" s="57"/>
      <c r="AC43" s="1"/>
    </row>
    <row r="44" spans="1:29" ht="12.75" customHeight="1" x14ac:dyDescent="0.2">
      <c r="A44" s="107"/>
      <c r="B44" s="79"/>
      <c r="C44" s="95" t="s">
        <v>730</v>
      </c>
      <c r="D44" s="76"/>
      <c r="E44" s="2" t="s">
        <v>729</v>
      </c>
      <c r="F44" s="10">
        <f>IF($N$3=2013,'Table A3_2013'!F44,IF($N$3=2014,'Table A3_2014'!F44,'Table A3_2015'!F44))</f>
        <v>2162</v>
      </c>
      <c r="G44" s="10">
        <f>IF($N$3=2013,'Table A3_2013'!G44,IF($N$3=2014,'Table A3_2014'!G44,'Table A3_2015'!G44))</f>
        <v>90</v>
      </c>
      <c r="H44" s="10">
        <f>IF($N$3=2013,'Table A3_2013'!H44,IF($N$3=2014,'Table A3_2014'!H44,'Table A3_2015'!H44))</f>
        <v>2162</v>
      </c>
      <c r="I44" s="10">
        <f>IF($N$3=2013,'Table A3_2013'!I44,IF($N$3=2014,'Table A3_2014'!I44,'Table A3_2015'!I44))</f>
        <v>87</v>
      </c>
      <c r="J44" s="10">
        <f>IF($N$3=2013,'Table A3_2013'!J44,IF($N$3=2014,'Table A3_2014'!J44,'Table A3_2015'!J44))</f>
        <v>2162</v>
      </c>
      <c r="K44" s="10">
        <f>IF($N$3=2013,'Table A3_2013'!K44,IF($N$3=2014,'Table A3_2014'!K44,'Table A3_2015'!K44))</f>
        <v>88</v>
      </c>
      <c r="L44" s="10">
        <f>IF($N$3=2013,'Table A3_2013'!L44,IF($N$3=2014,'Table A3_2014'!L44,'Table A3_2015'!L44))</f>
        <v>2162</v>
      </c>
      <c r="M44" s="10">
        <f>IF($N$3=2013,'Table A3_2013'!M44,IF($N$3=2014,'Table A3_2014'!M44,'Table A3_2015'!M44))</f>
        <v>81</v>
      </c>
      <c r="N44" s="10">
        <f>IF($N$3=2013,'Table A3_2013'!N44,IF($N$3=2014,'Table A3_2014'!N44,'Table A3_2015'!N44))</f>
        <v>2162</v>
      </c>
      <c r="O44" s="10">
        <f>IF($N$3=2013,'Table A3_2013'!O44,IF($N$3=2014,'Table A3_2014'!O44,'Table A3_2015'!O44))</f>
        <v>81</v>
      </c>
      <c r="P44" s="67"/>
      <c r="Q44" s="67"/>
      <c r="R44" s="67"/>
      <c r="S44" s="2"/>
      <c r="T44" s="2"/>
      <c r="AA44" s="57"/>
      <c r="AC44" s="1"/>
    </row>
    <row r="45" spans="1:29" ht="12.75" customHeight="1" x14ac:dyDescent="0.2">
      <c r="A45" s="107"/>
      <c r="B45" s="79"/>
      <c r="C45" s="95" t="s">
        <v>728</v>
      </c>
      <c r="D45" s="76"/>
      <c r="E45" s="2" t="s">
        <v>727</v>
      </c>
      <c r="F45" s="10">
        <f>IF($N$3=2013,'Table A3_2013'!F45,IF($N$3=2014,'Table A3_2014'!F45,'Table A3_2015'!F45))</f>
        <v>5600</v>
      </c>
      <c r="G45" s="10">
        <f>IF($N$3=2013,'Table A3_2013'!G45,IF($N$3=2014,'Table A3_2014'!G45,'Table A3_2015'!G45))</f>
        <v>87</v>
      </c>
      <c r="H45" s="10">
        <f>IF($N$3=2013,'Table A3_2013'!H45,IF($N$3=2014,'Table A3_2014'!H45,'Table A3_2015'!H45))</f>
        <v>5599</v>
      </c>
      <c r="I45" s="10">
        <f>IF($N$3=2013,'Table A3_2013'!I45,IF($N$3=2014,'Table A3_2014'!I45,'Table A3_2015'!I45))</f>
        <v>86</v>
      </c>
      <c r="J45" s="10">
        <f>IF($N$3=2013,'Table A3_2013'!J45,IF($N$3=2014,'Table A3_2014'!J45,'Table A3_2015'!J45))</f>
        <v>5600</v>
      </c>
      <c r="K45" s="10">
        <f>IF($N$3=2013,'Table A3_2013'!K45,IF($N$3=2014,'Table A3_2014'!K45,'Table A3_2015'!K45))</f>
        <v>88</v>
      </c>
      <c r="L45" s="10">
        <f>IF($N$3=2013,'Table A3_2013'!L45,IF($N$3=2014,'Table A3_2014'!L45,'Table A3_2015'!L45))</f>
        <v>5600</v>
      </c>
      <c r="M45" s="10">
        <f>IF($N$3=2013,'Table A3_2013'!M45,IF($N$3=2014,'Table A3_2014'!M45,'Table A3_2015'!M45))</f>
        <v>80</v>
      </c>
      <c r="N45" s="10">
        <f>IF($N$3=2013,'Table A3_2013'!N45,IF($N$3=2014,'Table A3_2014'!N45,'Table A3_2015'!N45))</f>
        <v>5599</v>
      </c>
      <c r="O45" s="10">
        <f>IF($N$3=2013,'Table A3_2013'!O45,IF($N$3=2014,'Table A3_2014'!O45,'Table A3_2015'!O45))</f>
        <v>80</v>
      </c>
      <c r="P45" s="67"/>
      <c r="Q45" s="67"/>
      <c r="R45" s="67"/>
      <c r="S45" s="2"/>
      <c r="T45" s="2"/>
      <c r="AA45" s="57"/>
      <c r="AC45" s="1"/>
    </row>
    <row r="46" spans="1:29" ht="12.75" customHeight="1" x14ac:dyDescent="0.2">
      <c r="A46" s="107"/>
      <c r="B46" s="79"/>
      <c r="C46" s="95" t="s">
        <v>726</v>
      </c>
      <c r="D46" s="76"/>
      <c r="E46" s="2" t="s">
        <v>725</v>
      </c>
      <c r="F46" s="10">
        <f>IF($N$3=2013,'Table A3_2013'!F46,IF($N$3=2014,'Table A3_2014'!F46,'Table A3_2015'!F46))</f>
        <v>3081</v>
      </c>
      <c r="G46" s="10">
        <f>IF($N$3=2013,'Table A3_2013'!G46,IF($N$3=2014,'Table A3_2014'!G46,'Table A3_2015'!G46))</f>
        <v>90</v>
      </c>
      <c r="H46" s="10">
        <f>IF($N$3=2013,'Table A3_2013'!H46,IF($N$3=2014,'Table A3_2014'!H46,'Table A3_2015'!H46))</f>
        <v>3081</v>
      </c>
      <c r="I46" s="10">
        <f>IF($N$3=2013,'Table A3_2013'!I46,IF($N$3=2014,'Table A3_2014'!I46,'Table A3_2015'!I46))</f>
        <v>87</v>
      </c>
      <c r="J46" s="10">
        <f>IF($N$3=2013,'Table A3_2013'!J46,IF($N$3=2014,'Table A3_2014'!J46,'Table A3_2015'!J46))</f>
        <v>3081</v>
      </c>
      <c r="K46" s="10">
        <f>IF($N$3=2013,'Table A3_2013'!K46,IF($N$3=2014,'Table A3_2014'!K46,'Table A3_2015'!K46))</f>
        <v>87</v>
      </c>
      <c r="L46" s="10">
        <f>IF($N$3=2013,'Table A3_2013'!L46,IF($N$3=2014,'Table A3_2014'!L46,'Table A3_2015'!L46))</f>
        <v>3081</v>
      </c>
      <c r="M46" s="10">
        <f>IF($N$3=2013,'Table A3_2013'!M46,IF($N$3=2014,'Table A3_2014'!M46,'Table A3_2015'!M46))</f>
        <v>83</v>
      </c>
      <c r="N46" s="10">
        <f>IF($N$3=2013,'Table A3_2013'!N46,IF($N$3=2014,'Table A3_2014'!N46,'Table A3_2015'!N46))</f>
        <v>3081</v>
      </c>
      <c r="O46" s="10">
        <f>IF($N$3=2013,'Table A3_2013'!O46,IF($N$3=2014,'Table A3_2014'!O46,'Table A3_2015'!O46))</f>
        <v>80</v>
      </c>
      <c r="P46" s="67"/>
      <c r="Q46" s="67"/>
      <c r="R46" s="67"/>
      <c r="S46" s="2"/>
      <c r="T46" s="2"/>
      <c r="AA46" s="57"/>
      <c r="AC46" s="1"/>
    </row>
    <row r="47" spans="1:29" ht="12.75" customHeight="1" x14ac:dyDescent="0.2">
      <c r="A47" s="107"/>
      <c r="B47" s="79"/>
      <c r="C47" s="95" t="s">
        <v>724</v>
      </c>
      <c r="D47" s="76"/>
      <c r="E47" s="2" t="s">
        <v>723</v>
      </c>
      <c r="F47" s="10">
        <f>IF($N$3=2013,'Table A3_2013'!F47,IF($N$3=2014,'Table A3_2014'!F47,'Table A3_2015'!F47))</f>
        <v>2686</v>
      </c>
      <c r="G47" s="10">
        <f>IF($N$3=2013,'Table A3_2013'!G47,IF($N$3=2014,'Table A3_2014'!G47,'Table A3_2015'!G47))</f>
        <v>88</v>
      </c>
      <c r="H47" s="10">
        <f>IF($N$3=2013,'Table A3_2013'!H47,IF($N$3=2014,'Table A3_2014'!H47,'Table A3_2015'!H47))</f>
        <v>2686</v>
      </c>
      <c r="I47" s="10">
        <f>IF($N$3=2013,'Table A3_2013'!I47,IF($N$3=2014,'Table A3_2014'!I47,'Table A3_2015'!I47))</f>
        <v>86</v>
      </c>
      <c r="J47" s="10">
        <f>IF($N$3=2013,'Table A3_2013'!J47,IF($N$3=2014,'Table A3_2014'!J47,'Table A3_2015'!J47))</f>
        <v>2686</v>
      </c>
      <c r="K47" s="10">
        <f>IF($N$3=2013,'Table A3_2013'!K47,IF($N$3=2014,'Table A3_2014'!K47,'Table A3_2015'!K47))</f>
        <v>87</v>
      </c>
      <c r="L47" s="10">
        <f>IF($N$3=2013,'Table A3_2013'!L47,IF($N$3=2014,'Table A3_2014'!L47,'Table A3_2015'!L47))</f>
        <v>2686</v>
      </c>
      <c r="M47" s="10">
        <f>IF($N$3=2013,'Table A3_2013'!M47,IF($N$3=2014,'Table A3_2014'!M47,'Table A3_2015'!M47))</f>
        <v>82</v>
      </c>
      <c r="N47" s="10">
        <f>IF($N$3=2013,'Table A3_2013'!N47,IF($N$3=2014,'Table A3_2014'!N47,'Table A3_2015'!N47))</f>
        <v>2686</v>
      </c>
      <c r="O47" s="10">
        <f>IF($N$3=2013,'Table A3_2013'!O47,IF($N$3=2014,'Table A3_2014'!O47,'Table A3_2015'!O47))</f>
        <v>79</v>
      </c>
      <c r="P47" s="67"/>
      <c r="Q47" s="67"/>
      <c r="R47" s="67"/>
      <c r="S47" s="2"/>
      <c r="T47" s="2"/>
      <c r="AA47" s="57"/>
      <c r="AC47" s="1"/>
    </row>
    <row r="48" spans="1:29" ht="12.75" customHeight="1" x14ac:dyDescent="0.2">
      <c r="A48" s="107"/>
      <c r="B48" s="79"/>
      <c r="C48" s="95" t="s">
        <v>722</v>
      </c>
      <c r="D48" s="76"/>
      <c r="E48" s="2" t="s">
        <v>721</v>
      </c>
      <c r="F48" s="10">
        <f>IF($N$3=2013,'Table A3_2013'!F48,IF($N$3=2014,'Table A3_2014'!F48,'Table A3_2015'!F48))</f>
        <v>2392</v>
      </c>
      <c r="G48" s="10">
        <f>IF($N$3=2013,'Table A3_2013'!G48,IF($N$3=2014,'Table A3_2014'!G48,'Table A3_2015'!G48))</f>
        <v>90</v>
      </c>
      <c r="H48" s="10">
        <f>IF($N$3=2013,'Table A3_2013'!H48,IF($N$3=2014,'Table A3_2014'!H48,'Table A3_2015'!H48))</f>
        <v>2390</v>
      </c>
      <c r="I48" s="10">
        <f>IF($N$3=2013,'Table A3_2013'!I48,IF($N$3=2014,'Table A3_2014'!I48,'Table A3_2015'!I48))</f>
        <v>88</v>
      </c>
      <c r="J48" s="10">
        <f>IF($N$3=2013,'Table A3_2013'!J48,IF($N$3=2014,'Table A3_2014'!J48,'Table A3_2015'!J48))</f>
        <v>2392</v>
      </c>
      <c r="K48" s="10">
        <f>IF($N$3=2013,'Table A3_2013'!K48,IF($N$3=2014,'Table A3_2014'!K48,'Table A3_2015'!K48))</f>
        <v>89</v>
      </c>
      <c r="L48" s="10">
        <f>IF($N$3=2013,'Table A3_2013'!L48,IF($N$3=2014,'Table A3_2014'!L48,'Table A3_2015'!L48))</f>
        <v>2392</v>
      </c>
      <c r="M48" s="10">
        <f>IF($N$3=2013,'Table A3_2013'!M48,IF($N$3=2014,'Table A3_2014'!M48,'Table A3_2015'!M48))</f>
        <v>82</v>
      </c>
      <c r="N48" s="10">
        <f>IF($N$3=2013,'Table A3_2013'!N48,IF($N$3=2014,'Table A3_2014'!N48,'Table A3_2015'!N48))</f>
        <v>2390</v>
      </c>
      <c r="O48" s="10">
        <f>IF($N$3=2013,'Table A3_2013'!O48,IF($N$3=2014,'Table A3_2014'!O48,'Table A3_2015'!O48))</f>
        <v>83</v>
      </c>
      <c r="P48" s="67"/>
      <c r="Q48" s="67"/>
      <c r="R48" s="67"/>
      <c r="S48" s="2"/>
      <c r="T48" s="2"/>
      <c r="AA48" s="57"/>
      <c r="AC48" s="1"/>
    </row>
    <row r="49" spans="1:29" ht="12.75" customHeight="1" x14ac:dyDescent="0.2">
      <c r="A49" s="107"/>
      <c r="B49" s="79"/>
      <c r="C49" s="95" t="s">
        <v>720</v>
      </c>
      <c r="D49" s="76"/>
      <c r="E49" s="2" t="s">
        <v>719</v>
      </c>
      <c r="F49" s="10">
        <f>IF($N$3=2013,'Table A3_2013'!F49,IF($N$3=2014,'Table A3_2014'!F49,'Table A3_2015'!F49))</f>
        <v>3044</v>
      </c>
      <c r="G49" s="10">
        <f>IF($N$3=2013,'Table A3_2013'!G49,IF($N$3=2014,'Table A3_2014'!G49,'Table A3_2015'!G49))</f>
        <v>91</v>
      </c>
      <c r="H49" s="10">
        <f>IF($N$3=2013,'Table A3_2013'!H49,IF($N$3=2014,'Table A3_2014'!H49,'Table A3_2015'!H49))</f>
        <v>3044</v>
      </c>
      <c r="I49" s="10">
        <f>IF($N$3=2013,'Table A3_2013'!I49,IF($N$3=2014,'Table A3_2014'!I49,'Table A3_2015'!I49))</f>
        <v>89</v>
      </c>
      <c r="J49" s="10">
        <f>IF($N$3=2013,'Table A3_2013'!J49,IF($N$3=2014,'Table A3_2014'!J49,'Table A3_2015'!J49))</f>
        <v>3044</v>
      </c>
      <c r="K49" s="10">
        <f>IF($N$3=2013,'Table A3_2013'!K49,IF($N$3=2014,'Table A3_2014'!K49,'Table A3_2015'!K49))</f>
        <v>89</v>
      </c>
      <c r="L49" s="10">
        <f>IF($N$3=2013,'Table A3_2013'!L49,IF($N$3=2014,'Table A3_2014'!L49,'Table A3_2015'!L49))</f>
        <v>3044</v>
      </c>
      <c r="M49" s="10">
        <f>IF($N$3=2013,'Table A3_2013'!M49,IF($N$3=2014,'Table A3_2014'!M49,'Table A3_2015'!M49))</f>
        <v>82</v>
      </c>
      <c r="N49" s="10">
        <f>IF($N$3=2013,'Table A3_2013'!N49,IF($N$3=2014,'Table A3_2014'!N49,'Table A3_2015'!N49))</f>
        <v>3044</v>
      </c>
      <c r="O49" s="10">
        <f>IF($N$3=2013,'Table A3_2013'!O49,IF($N$3=2014,'Table A3_2014'!O49,'Table A3_2015'!O49))</f>
        <v>82</v>
      </c>
      <c r="P49" s="67"/>
      <c r="Q49" s="67"/>
      <c r="R49" s="67"/>
      <c r="S49" s="2"/>
      <c r="T49" s="2"/>
      <c r="AA49" s="57"/>
      <c r="AC49" s="1"/>
    </row>
    <row r="50" spans="1:29" ht="12.75" customHeight="1" x14ac:dyDescent="0.2">
      <c r="A50" s="107"/>
      <c r="B50" s="79"/>
      <c r="C50" s="95" t="s">
        <v>718</v>
      </c>
      <c r="D50" s="76"/>
      <c r="E50" s="2" t="s">
        <v>717</v>
      </c>
      <c r="F50" s="10">
        <f>IF($N$3=2013,'Table A3_2013'!F50,IF($N$3=2014,'Table A3_2014'!F50,'Table A3_2015'!F50))</f>
        <v>2555</v>
      </c>
      <c r="G50" s="10">
        <f>IF($N$3=2013,'Table A3_2013'!G50,IF($N$3=2014,'Table A3_2014'!G50,'Table A3_2015'!G50))</f>
        <v>90</v>
      </c>
      <c r="H50" s="10">
        <f>IF($N$3=2013,'Table A3_2013'!H50,IF($N$3=2014,'Table A3_2014'!H50,'Table A3_2015'!H50))</f>
        <v>2555</v>
      </c>
      <c r="I50" s="10">
        <f>IF($N$3=2013,'Table A3_2013'!I50,IF($N$3=2014,'Table A3_2014'!I50,'Table A3_2015'!I50))</f>
        <v>87</v>
      </c>
      <c r="J50" s="10">
        <f>IF($N$3=2013,'Table A3_2013'!J50,IF($N$3=2014,'Table A3_2014'!J50,'Table A3_2015'!J50))</f>
        <v>2555</v>
      </c>
      <c r="K50" s="10">
        <f>IF($N$3=2013,'Table A3_2013'!K50,IF($N$3=2014,'Table A3_2014'!K50,'Table A3_2015'!K50))</f>
        <v>89</v>
      </c>
      <c r="L50" s="10">
        <f>IF($N$3=2013,'Table A3_2013'!L50,IF($N$3=2014,'Table A3_2014'!L50,'Table A3_2015'!L50))</f>
        <v>2555</v>
      </c>
      <c r="M50" s="10">
        <f>IF($N$3=2013,'Table A3_2013'!M50,IF($N$3=2014,'Table A3_2014'!M50,'Table A3_2015'!M50))</f>
        <v>82</v>
      </c>
      <c r="N50" s="10">
        <f>IF($N$3=2013,'Table A3_2013'!N50,IF($N$3=2014,'Table A3_2014'!N50,'Table A3_2015'!N50))</f>
        <v>2555</v>
      </c>
      <c r="O50" s="10">
        <f>IF($N$3=2013,'Table A3_2013'!O50,IF($N$3=2014,'Table A3_2014'!O50,'Table A3_2015'!O50))</f>
        <v>80</v>
      </c>
      <c r="P50" s="67"/>
      <c r="Q50" s="67"/>
      <c r="R50" s="67"/>
      <c r="S50" s="2"/>
      <c r="T50" s="2"/>
      <c r="AA50" s="57"/>
      <c r="AC50" s="1"/>
    </row>
    <row r="51" spans="1:29" ht="12.75" customHeight="1" x14ac:dyDescent="0.2">
      <c r="A51" s="107"/>
      <c r="B51" s="79"/>
      <c r="C51" s="95" t="s">
        <v>716</v>
      </c>
      <c r="D51" s="76"/>
      <c r="E51" s="2" t="s">
        <v>715</v>
      </c>
      <c r="F51" s="10">
        <f>IF($N$3=2013,'Table A3_2013'!F51,IF($N$3=2014,'Table A3_2014'!F51,'Table A3_2015'!F51))</f>
        <v>2638</v>
      </c>
      <c r="G51" s="10">
        <f>IF($N$3=2013,'Table A3_2013'!G51,IF($N$3=2014,'Table A3_2014'!G51,'Table A3_2015'!G51))</f>
        <v>94</v>
      </c>
      <c r="H51" s="10">
        <f>IF($N$3=2013,'Table A3_2013'!H51,IF($N$3=2014,'Table A3_2014'!H51,'Table A3_2015'!H51))</f>
        <v>2638</v>
      </c>
      <c r="I51" s="10">
        <f>IF($N$3=2013,'Table A3_2013'!I51,IF($N$3=2014,'Table A3_2014'!I51,'Table A3_2015'!I51))</f>
        <v>91</v>
      </c>
      <c r="J51" s="10">
        <f>IF($N$3=2013,'Table A3_2013'!J51,IF($N$3=2014,'Table A3_2014'!J51,'Table A3_2015'!J51))</f>
        <v>2638</v>
      </c>
      <c r="K51" s="10">
        <f>IF($N$3=2013,'Table A3_2013'!K51,IF($N$3=2014,'Table A3_2014'!K51,'Table A3_2015'!K51))</f>
        <v>91</v>
      </c>
      <c r="L51" s="10">
        <f>IF($N$3=2013,'Table A3_2013'!L51,IF($N$3=2014,'Table A3_2014'!L51,'Table A3_2015'!L51))</f>
        <v>2638</v>
      </c>
      <c r="M51" s="10">
        <f>IF($N$3=2013,'Table A3_2013'!M51,IF($N$3=2014,'Table A3_2014'!M51,'Table A3_2015'!M51))</f>
        <v>87</v>
      </c>
      <c r="N51" s="10">
        <f>IF($N$3=2013,'Table A3_2013'!N51,IF($N$3=2014,'Table A3_2014'!N51,'Table A3_2015'!N51))</f>
        <v>2638</v>
      </c>
      <c r="O51" s="10">
        <f>IF($N$3=2013,'Table A3_2013'!O51,IF($N$3=2014,'Table A3_2014'!O51,'Table A3_2015'!O51))</f>
        <v>87</v>
      </c>
      <c r="P51" s="67"/>
      <c r="Q51" s="67"/>
      <c r="R51" s="67"/>
      <c r="S51" s="2"/>
      <c r="T51" s="2"/>
      <c r="AA51" s="57"/>
      <c r="AC51" s="1"/>
    </row>
    <row r="52" spans="1:29" ht="12.75" customHeight="1" x14ac:dyDescent="0.2">
      <c r="A52" s="107"/>
      <c r="B52" s="79"/>
      <c r="C52" s="95" t="s">
        <v>714</v>
      </c>
      <c r="D52" s="76"/>
      <c r="E52" s="2" t="s">
        <v>713</v>
      </c>
      <c r="F52" s="10">
        <f>IF($N$3=2013,'Table A3_2013'!F52,IF($N$3=2014,'Table A3_2014'!F52,'Table A3_2015'!F52))</f>
        <v>3501</v>
      </c>
      <c r="G52" s="10">
        <f>IF($N$3=2013,'Table A3_2013'!G52,IF($N$3=2014,'Table A3_2014'!G52,'Table A3_2015'!G52))</f>
        <v>92</v>
      </c>
      <c r="H52" s="10">
        <f>IF($N$3=2013,'Table A3_2013'!H52,IF($N$3=2014,'Table A3_2014'!H52,'Table A3_2015'!H52))</f>
        <v>3501</v>
      </c>
      <c r="I52" s="10">
        <f>IF($N$3=2013,'Table A3_2013'!I52,IF($N$3=2014,'Table A3_2014'!I52,'Table A3_2015'!I52))</f>
        <v>89</v>
      </c>
      <c r="J52" s="10">
        <f>IF($N$3=2013,'Table A3_2013'!J52,IF($N$3=2014,'Table A3_2014'!J52,'Table A3_2015'!J52))</f>
        <v>3501</v>
      </c>
      <c r="K52" s="10">
        <f>IF($N$3=2013,'Table A3_2013'!K52,IF($N$3=2014,'Table A3_2014'!K52,'Table A3_2015'!K52))</f>
        <v>91</v>
      </c>
      <c r="L52" s="10">
        <f>IF($N$3=2013,'Table A3_2013'!L52,IF($N$3=2014,'Table A3_2014'!L52,'Table A3_2015'!L52))</f>
        <v>3501</v>
      </c>
      <c r="M52" s="10">
        <f>IF($N$3=2013,'Table A3_2013'!M52,IF($N$3=2014,'Table A3_2014'!M52,'Table A3_2015'!M52))</f>
        <v>83</v>
      </c>
      <c r="N52" s="10">
        <f>IF($N$3=2013,'Table A3_2013'!N52,IF($N$3=2014,'Table A3_2014'!N52,'Table A3_2015'!N52))</f>
        <v>3501</v>
      </c>
      <c r="O52" s="10">
        <f>IF($N$3=2013,'Table A3_2013'!O52,IF($N$3=2014,'Table A3_2014'!O52,'Table A3_2015'!O52))</f>
        <v>84</v>
      </c>
      <c r="P52" s="67"/>
      <c r="Q52" s="67"/>
      <c r="R52" s="67"/>
      <c r="S52" s="2"/>
      <c r="T52" s="2"/>
      <c r="AA52" s="57"/>
      <c r="AC52" s="1"/>
    </row>
    <row r="53" spans="1:29" ht="12.75" customHeight="1" x14ac:dyDescent="0.2">
      <c r="A53" s="107"/>
      <c r="B53" s="79"/>
      <c r="C53" s="98"/>
      <c r="D53" s="76"/>
      <c r="E53" s="2"/>
      <c r="F53" s="104"/>
      <c r="G53" s="104"/>
      <c r="H53" s="104"/>
      <c r="I53" s="104"/>
      <c r="J53" s="104"/>
      <c r="K53" s="104"/>
      <c r="L53" s="104"/>
      <c r="M53" s="104"/>
      <c r="N53" s="104"/>
      <c r="O53" s="104"/>
      <c r="P53" s="67"/>
      <c r="Q53" s="67"/>
      <c r="R53" s="67"/>
      <c r="S53" s="2"/>
      <c r="T53" s="2"/>
      <c r="AA53" s="57"/>
      <c r="AC53" s="1"/>
    </row>
    <row r="54" spans="1:29" ht="12.75" customHeight="1" x14ac:dyDescent="0.2">
      <c r="A54" s="107"/>
      <c r="B54" s="79"/>
      <c r="C54" s="97" t="s">
        <v>712</v>
      </c>
      <c r="D54" s="96"/>
      <c r="E54" s="28" t="s">
        <v>711</v>
      </c>
      <c r="F54" s="104"/>
      <c r="G54" s="104"/>
      <c r="H54" s="104"/>
      <c r="I54" s="104"/>
      <c r="J54" s="104"/>
      <c r="K54" s="104"/>
      <c r="L54" s="104"/>
      <c r="M54" s="104"/>
      <c r="N54" s="104"/>
      <c r="O54" s="104"/>
      <c r="P54" s="67"/>
      <c r="Q54" s="67"/>
      <c r="R54" s="67"/>
      <c r="S54" s="2"/>
      <c r="T54" s="2"/>
      <c r="AA54" s="57"/>
      <c r="AC54" s="1"/>
    </row>
    <row r="55" spans="1:29" ht="12.75" customHeight="1" x14ac:dyDescent="0.2">
      <c r="A55" s="107"/>
      <c r="B55" s="79"/>
      <c r="C55" s="95" t="s">
        <v>710</v>
      </c>
      <c r="D55" s="76"/>
      <c r="E55" s="2" t="s">
        <v>709</v>
      </c>
      <c r="F55" s="10">
        <f>IF($N$3=2013,'Table A3_2013'!F55,IF($N$3=2014,'Table A3_2014'!F55,'Table A3_2015'!F55))</f>
        <v>1039</v>
      </c>
      <c r="G55" s="10">
        <f>IF($N$3=2013,'Table A3_2013'!G55,IF($N$3=2014,'Table A3_2014'!G55,'Table A3_2015'!G55))</f>
        <v>87</v>
      </c>
      <c r="H55" s="10">
        <f>IF($N$3=2013,'Table A3_2013'!H55,IF($N$3=2014,'Table A3_2014'!H55,'Table A3_2015'!H55))</f>
        <v>1038</v>
      </c>
      <c r="I55" s="10">
        <f>IF($N$3=2013,'Table A3_2013'!I55,IF($N$3=2014,'Table A3_2014'!I55,'Table A3_2015'!I55))</f>
        <v>84</v>
      </c>
      <c r="J55" s="10">
        <f>IF($N$3=2013,'Table A3_2013'!J55,IF($N$3=2014,'Table A3_2014'!J55,'Table A3_2015'!J55))</f>
        <v>1039</v>
      </c>
      <c r="K55" s="10">
        <f>IF($N$3=2013,'Table A3_2013'!K55,IF($N$3=2014,'Table A3_2014'!K55,'Table A3_2015'!K55))</f>
        <v>86</v>
      </c>
      <c r="L55" s="10">
        <f>IF($N$3=2013,'Table A3_2013'!L55,IF($N$3=2014,'Table A3_2014'!L55,'Table A3_2015'!L55))</f>
        <v>1039</v>
      </c>
      <c r="M55" s="10">
        <f>IF($N$3=2013,'Table A3_2013'!M55,IF($N$3=2014,'Table A3_2014'!M55,'Table A3_2015'!M55))</f>
        <v>78</v>
      </c>
      <c r="N55" s="10">
        <f>IF($N$3=2013,'Table A3_2013'!N55,IF($N$3=2014,'Table A3_2014'!N55,'Table A3_2015'!N55))</f>
        <v>1038</v>
      </c>
      <c r="O55" s="10">
        <f>IF($N$3=2013,'Table A3_2013'!O55,IF($N$3=2014,'Table A3_2014'!O55,'Table A3_2015'!O55))</f>
        <v>77</v>
      </c>
      <c r="P55" s="67"/>
      <c r="Q55" s="67"/>
      <c r="R55" s="67"/>
      <c r="S55" s="2"/>
      <c r="T55" s="2"/>
      <c r="AA55" s="57"/>
      <c r="AC55" s="1"/>
    </row>
    <row r="56" spans="1:29" ht="12.75" customHeight="1" x14ac:dyDescent="0.2">
      <c r="A56" s="107"/>
      <c r="B56" s="79"/>
      <c r="C56" s="95" t="s">
        <v>708</v>
      </c>
      <c r="D56" s="76"/>
      <c r="E56" s="2" t="s">
        <v>707</v>
      </c>
      <c r="F56" s="10">
        <f>IF($N$3=2013,'Table A3_2013'!F56,IF($N$3=2014,'Table A3_2014'!F56,'Table A3_2015'!F56))</f>
        <v>1238</v>
      </c>
      <c r="G56" s="10">
        <f>IF($N$3=2013,'Table A3_2013'!G56,IF($N$3=2014,'Table A3_2014'!G56,'Table A3_2015'!G56))</f>
        <v>93</v>
      </c>
      <c r="H56" s="10">
        <f>IF($N$3=2013,'Table A3_2013'!H56,IF($N$3=2014,'Table A3_2014'!H56,'Table A3_2015'!H56))</f>
        <v>1237</v>
      </c>
      <c r="I56" s="10">
        <f>IF($N$3=2013,'Table A3_2013'!I56,IF($N$3=2014,'Table A3_2014'!I56,'Table A3_2015'!I56))</f>
        <v>90</v>
      </c>
      <c r="J56" s="10">
        <f>IF($N$3=2013,'Table A3_2013'!J56,IF($N$3=2014,'Table A3_2014'!J56,'Table A3_2015'!J56))</f>
        <v>1238</v>
      </c>
      <c r="K56" s="10">
        <f>IF($N$3=2013,'Table A3_2013'!K56,IF($N$3=2014,'Table A3_2014'!K56,'Table A3_2015'!K56))</f>
        <v>91</v>
      </c>
      <c r="L56" s="10">
        <f>IF($N$3=2013,'Table A3_2013'!L56,IF($N$3=2014,'Table A3_2014'!L56,'Table A3_2015'!L56))</f>
        <v>1238</v>
      </c>
      <c r="M56" s="10">
        <f>IF($N$3=2013,'Table A3_2013'!M56,IF($N$3=2014,'Table A3_2014'!M56,'Table A3_2015'!M56))</f>
        <v>84</v>
      </c>
      <c r="N56" s="10">
        <f>IF($N$3=2013,'Table A3_2013'!N56,IF($N$3=2014,'Table A3_2014'!N56,'Table A3_2015'!N56))</f>
        <v>1237</v>
      </c>
      <c r="O56" s="10">
        <f>IF($N$3=2013,'Table A3_2013'!O56,IF($N$3=2014,'Table A3_2014'!O56,'Table A3_2015'!O56))</f>
        <v>85</v>
      </c>
      <c r="P56" s="67"/>
      <c r="Q56" s="67"/>
      <c r="R56" s="67"/>
      <c r="S56" s="2"/>
      <c r="T56" s="2"/>
      <c r="AA56" s="57"/>
      <c r="AC56" s="1"/>
    </row>
    <row r="57" spans="1:29" ht="12.75" customHeight="1" x14ac:dyDescent="0.2">
      <c r="A57" s="107"/>
      <c r="B57" s="79"/>
      <c r="C57" s="95" t="s">
        <v>706</v>
      </c>
      <c r="D57" s="76"/>
      <c r="E57" s="2" t="s">
        <v>705</v>
      </c>
      <c r="F57" s="10">
        <f>IF($N$3=2013,'Table A3_2013'!F57,IF($N$3=2014,'Table A3_2014'!F57,'Table A3_2015'!F57))</f>
        <v>664</v>
      </c>
      <c r="G57" s="10">
        <f>IF($N$3=2013,'Table A3_2013'!G57,IF($N$3=2014,'Table A3_2014'!G57,'Table A3_2015'!G57))</f>
        <v>92</v>
      </c>
      <c r="H57" s="10">
        <f>IF($N$3=2013,'Table A3_2013'!H57,IF($N$3=2014,'Table A3_2014'!H57,'Table A3_2015'!H57))</f>
        <v>664</v>
      </c>
      <c r="I57" s="10">
        <f>IF($N$3=2013,'Table A3_2013'!I57,IF($N$3=2014,'Table A3_2014'!I57,'Table A3_2015'!I57))</f>
        <v>91</v>
      </c>
      <c r="J57" s="10">
        <f>IF($N$3=2013,'Table A3_2013'!J57,IF($N$3=2014,'Table A3_2014'!J57,'Table A3_2015'!J57))</f>
        <v>664</v>
      </c>
      <c r="K57" s="10">
        <f>IF($N$3=2013,'Table A3_2013'!K57,IF($N$3=2014,'Table A3_2014'!K57,'Table A3_2015'!K57))</f>
        <v>90</v>
      </c>
      <c r="L57" s="10">
        <f>IF($N$3=2013,'Table A3_2013'!L57,IF($N$3=2014,'Table A3_2014'!L57,'Table A3_2015'!L57))</f>
        <v>664</v>
      </c>
      <c r="M57" s="10">
        <f>IF($N$3=2013,'Table A3_2013'!M57,IF($N$3=2014,'Table A3_2014'!M57,'Table A3_2015'!M57))</f>
        <v>85</v>
      </c>
      <c r="N57" s="10">
        <f>IF($N$3=2013,'Table A3_2013'!N57,IF($N$3=2014,'Table A3_2014'!N57,'Table A3_2015'!N57))</f>
        <v>664</v>
      </c>
      <c r="O57" s="10">
        <f>IF($N$3=2013,'Table A3_2013'!O57,IF($N$3=2014,'Table A3_2014'!O57,'Table A3_2015'!O57))</f>
        <v>84</v>
      </c>
      <c r="P57" s="67"/>
      <c r="Q57" s="67"/>
      <c r="R57" s="67"/>
      <c r="S57" s="2"/>
      <c r="T57" s="2"/>
      <c r="AA57" s="57"/>
      <c r="AC57" s="1"/>
    </row>
    <row r="58" spans="1:29" ht="12.75" customHeight="1" x14ac:dyDescent="0.2">
      <c r="A58" s="107"/>
      <c r="B58" s="79"/>
      <c r="C58" s="95" t="s">
        <v>704</v>
      </c>
      <c r="D58" s="76"/>
      <c r="E58" s="2" t="s">
        <v>703</v>
      </c>
      <c r="F58" s="10">
        <f>IF($N$3=2013,'Table A3_2013'!F58,IF($N$3=2014,'Table A3_2014'!F58,'Table A3_2015'!F58))</f>
        <v>1021</v>
      </c>
      <c r="G58" s="10">
        <f>IF($N$3=2013,'Table A3_2013'!G58,IF($N$3=2014,'Table A3_2014'!G58,'Table A3_2015'!G58))</f>
        <v>88</v>
      </c>
      <c r="H58" s="10">
        <f>IF($N$3=2013,'Table A3_2013'!H58,IF($N$3=2014,'Table A3_2014'!H58,'Table A3_2015'!H58))</f>
        <v>1021</v>
      </c>
      <c r="I58" s="10">
        <f>IF($N$3=2013,'Table A3_2013'!I58,IF($N$3=2014,'Table A3_2014'!I58,'Table A3_2015'!I58))</f>
        <v>83</v>
      </c>
      <c r="J58" s="10">
        <f>IF($N$3=2013,'Table A3_2013'!J58,IF($N$3=2014,'Table A3_2014'!J58,'Table A3_2015'!J58))</f>
        <v>1021</v>
      </c>
      <c r="K58" s="10">
        <f>IF($N$3=2013,'Table A3_2013'!K58,IF($N$3=2014,'Table A3_2014'!K58,'Table A3_2015'!K58))</f>
        <v>86</v>
      </c>
      <c r="L58" s="10">
        <f>IF($N$3=2013,'Table A3_2013'!L58,IF($N$3=2014,'Table A3_2014'!L58,'Table A3_2015'!L58))</f>
        <v>1021</v>
      </c>
      <c r="M58" s="10">
        <f>IF($N$3=2013,'Table A3_2013'!M58,IF($N$3=2014,'Table A3_2014'!M58,'Table A3_2015'!M58))</f>
        <v>81</v>
      </c>
      <c r="N58" s="10">
        <f>IF($N$3=2013,'Table A3_2013'!N58,IF($N$3=2014,'Table A3_2014'!N58,'Table A3_2015'!N58))</f>
        <v>1021</v>
      </c>
      <c r="O58" s="10">
        <f>IF($N$3=2013,'Table A3_2013'!O58,IF($N$3=2014,'Table A3_2014'!O58,'Table A3_2015'!O58))</f>
        <v>78</v>
      </c>
      <c r="P58" s="67"/>
      <c r="Q58" s="67"/>
      <c r="R58" s="67"/>
      <c r="S58" s="2"/>
      <c r="T58" s="2"/>
      <c r="AA58" s="57"/>
      <c r="AC58" s="1"/>
    </row>
    <row r="59" spans="1:29" ht="12.75" customHeight="1" x14ac:dyDescent="0.2">
      <c r="A59" s="107"/>
      <c r="B59" s="79"/>
      <c r="C59" s="95" t="s">
        <v>702</v>
      </c>
      <c r="D59" s="76"/>
      <c r="E59" s="2" t="s">
        <v>701</v>
      </c>
      <c r="F59" s="10">
        <f>IF($N$3=2013,'Table A3_2013'!F59,IF($N$3=2014,'Table A3_2014'!F59,'Table A3_2015'!F59))</f>
        <v>1306</v>
      </c>
      <c r="G59" s="10">
        <f>IF($N$3=2013,'Table A3_2013'!G59,IF($N$3=2014,'Table A3_2014'!G59,'Table A3_2015'!G59))</f>
        <v>90</v>
      </c>
      <c r="H59" s="10">
        <f>IF($N$3=2013,'Table A3_2013'!H59,IF($N$3=2014,'Table A3_2014'!H59,'Table A3_2015'!H59))</f>
        <v>1306</v>
      </c>
      <c r="I59" s="10">
        <f>IF($N$3=2013,'Table A3_2013'!I59,IF($N$3=2014,'Table A3_2014'!I59,'Table A3_2015'!I59))</f>
        <v>86</v>
      </c>
      <c r="J59" s="10">
        <f>IF($N$3=2013,'Table A3_2013'!J59,IF($N$3=2014,'Table A3_2014'!J59,'Table A3_2015'!J59))</f>
        <v>1306</v>
      </c>
      <c r="K59" s="10">
        <f>IF($N$3=2013,'Table A3_2013'!K59,IF($N$3=2014,'Table A3_2014'!K59,'Table A3_2015'!K59))</f>
        <v>89</v>
      </c>
      <c r="L59" s="10">
        <f>IF($N$3=2013,'Table A3_2013'!L59,IF($N$3=2014,'Table A3_2014'!L59,'Table A3_2015'!L59))</f>
        <v>1306</v>
      </c>
      <c r="M59" s="10">
        <f>IF($N$3=2013,'Table A3_2013'!M59,IF($N$3=2014,'Table A3_2014'!M59,'Table A3_2015'!M59))</f>
        <v>80</v>
      </c>
      <c r="N59" s="10">
        <f>IF($N$3=2013,'Table A3_2013'!N59,IF($N$3=2014,'Table A3_2014'!N59,'Table A3_2015'!N59))</f>
        <v>1306</v>
      </c>
      <c r="O59" s="10">
        <f>IF($N$3=2013,'Table A3_2013'!O59,IF($N$3=2014,'Table A3_2014'!O59,'Table A3_2015'!O59))</f>
        <v>81</v>
      </c>
      <c r="P59" s="67"/>
      <c r="Q59" s="67"/>
      <c r="R59" s="67"/>
      <c r="S59" s="2"/>
      <c r="T59" s="2"/>
      <c r="AA59" s="57"/>
      <c r="AC59" s="1"/>
    </row>
    <row r="60" spans="1:29" ht="12.75" customHeight="1" x14ac:dyDescent="0.2">
      <c r="A60" s="107"/>
      <c r="B60" s="79"/>
      <c r="C60" s="95" t="s">
        <v>700</v>
      </c>
      <c r="D60" s="76"/>
      <c r="E60" s="2" t="s">
        <v>699</v>
      </c>
      <c r="F60" s="10">
        <f>IF($N$3=2013,'Table A3_2013'!F60,IF($N$3=2014,'Table A3_2014'!F60,'Table A3_2015'!F60))</f>
        <v>1058</v>
      </c>
      <c r="G60" s="10">
        <f>IF($N$3=2013,'Table A3_2013'!G60,IF($N$3=2014,'Table A3_2014'!G60,'Table A3_2015'!G60))</f>
        <v>86</v>
      </c>
      <c r="H60" s="10">
        <f>IF($N$3=2013,'Table A3_2013'!H60,IF($N$3=2014,'Table A3_2014'!H60,'Table A3_2015'!H60))</f>
        <v>1058</v>
      </c>
      <c r="I60" s="10">
        <f>IF($N$3=2013,'Table A3_2013'!I60,IF($N$3=2014,'Table A3_2014'!I60,'Table A3_2015'!I60))</f>
        <v>84</v>
      </c>
      <c r="J60" s="10">
        <f>IF($N$3=2013,'Table A3_2013'!J60,IF($N$3=2014,'Table A3_2014'!J60,'Table A3_2015'!J60))</f>
        <v>1058</v>
      </c>
      <c r="K60" s="10">
        <f>IF($N$3=2013,'Table A3_2013'!K60,IF($N$3=2014,'Table A3_2014'!K60,'Table A3_2015'!K60))</f>
        <v>85</v>
      </c>
      <c r="L60" s="10">
        <f>IF($N$3=2013,'Table A3_2013'!L60,IF($N$3=2014,'Table A3_2014'!L60,'Table A3_2015'!L60))</f>
        <v>1058</v>
      </c>
      <c r="M60" s="10">
        <f>IF($N$3=2013,'Table A3_2013'!M60,IF($N$3=2014,'Table A3_2014'!M60,'Table A3_2015'!M60))</f>
        <v>78</v>
      </c>
      <c r="N60" s="10">
        <f>IF($N$3=2013,'Table A3_2013'!N60,IF($N$3=2014,'Table A3_2014'!N60,'Table A3_2015'!N60))</f>
        <v>1058</v>
      </c>
      <c r="O60" s="10">
        <f>IF($N$3=2013,'Table A3_2013'!O60,IF($N$3=2014,'Table A3_2014'!O60,'Table A3_2015'!O60))</f>
        <v>75</v>
      </c>
      <c r="P60" s="67"/>
      <c r="Q60" s="67"/>
      <c r="R60" s="67"/>
      <c r="S60" s="2"/>
      <c r="T60" s="2"/>
      <c r="AA60" s="57"/>
      <c r="AC60" s="1"/>
    </row>
    <row r="61" spans="1:29" ht="12.75" customHeight="1" x14ac:dyDescent="0.2">
      <c r="A61" s="107"/>
      <c r="B61" s="79"/>
      <c r="C61" s="95" t="s">
        <v>698</v>
      </c>
      <c r="D61" s="76"/>
      <c r="E61" s="2" t="s">
        <v>697</v>
      </c>
      <c r="F61" s="10">
        <f>IF($N$3=2013,'Table A3_2013'!F61,IF($N$3=2014,'Table A3_2014'!F61,'Table A3_2015'!F61))</f>
        <v>1505</v>
      </c>
      <c r="G61" s="10">
        <f>IF($N$3=2013,'Table A3_2013'!G61,IF($N$3=2014,'Table A3_2014'!G61,'Table A3_2015'!G61))</f>
        <v>90</v>
      </c>
      <c r="H61" s="10">
        <f>IF($N$3=2013,'Table A3_2013'!H61,IF($N$3=2014,'Table A3_2014'!H61,'Table A3_2015'!H61))</f>
        <v>1505</v>
      </c>
      <c r="I61" s="10">
        <f>IF($N$3=2013,'Table A3_2013'!I61,IF($N$3=2014,'Table A3_2014'!I61,'Table A3_2015'!I61))</f>
        <v>86</v>
      </c>
      <c r="J61" s="10">
        <f>IF($N$3=2013,'Table A3_2013'!J61,IF($N$3=2014,'Table A3_2014'!J61,'Table A3_2015'!J61))</f>
        <v>1505</v>
      </c>
      <c r="K61" s="10">
        <f>IF($N$3=2013,'Table A3_2013'!K61,IF($N$3=2014,'Table A3_2014'!K61,'Table A3_2015'!K61))</f>
        <v>89</v>
      </c>
      <c r="L61" s="10">
        <f>IF($N$3=2013,'Table A3_2013'!L61,IF($N$3=2014,'Table A3_2014'!L61,'Table A3_2015'!L61))</f>
        <v>1505</v>
      </c>
      <c r="M61" s="10">
        <f>IF($N$3=2013,'Table A3_2013'!M61,IF($N$3=2014,'Table A3_2014'!M61,'Table A3_2015'!M61))</f>
        <v>83</v>
      </c>
      <c r="N61" s="10">
        <f>IF($N$3=2013,'Table A3_2013'!N61,IF($N$3=2014,'Table A3_2014'!N61,'Table A3_2015'!N61))</f>
        <v>1505</v>
      </c>
      <c r="O61" s="10">
        <f>IF($N$3=2013,'Table A3_2013'!O61,IF($N$3=2014,'Table A3_2014'!O61,'Table A3_2015'!O61))</f>
        <v>82</v>
      </c>
      <c r="P61" s="67"/>
      <c r="Q61" s="67"/>
      <c r="R61" s="67"/>
      <c r="S61" s="2"/>
      <c r="T61" s="2"/>
      <c r="AA61" s="57"/>
      <c r="AC61" s="1"/>
    </row>
    <row r="62" spans="1:29" ht="12.75" customHeight="1" x14ac:dyDescent="0.2">
      <c r="A62" s="107"/>
      <c r="B62" s="79"/>
      <c r="C62" s="95" t="s">
        <v>696</v>
      </c>
      <c r="D62" s="76"/>
      <c r="E62" s="2" t="s">
        <v>695</v>
      </c>
      <c r="F62" s="10">
        <f>IF($N$3=2013,'Table A3_2013'!F62,IF($N$3=2014,'Table A3_2014'!F62,'Table A3_2015'!F62))</f>
        <v>604</v>
      </c>
      <c r="G62" s="10">
        <f>IF($N$3=2013,'Table A3_2013'!G62,IF($N$3=2014,'Table A3_2014'!G62,'Table A3_2015'!G62))</f>
        <v>94</v>
      </c>
      <c r="H62" s="10">
        <f>IF($N$3=2013,'Table A3_2013'!H62,IF($N$3=2014,'Table A3_2014'!H62,'Table A3_2015'!H62))</f>
        <v>604</v>
      </c>
      <c r="I62" s="10">
        <f>IF($N$3=2013,'Table A3_2013'!I62,IF($N$3=2014,'Table A3_2014'!I62,'Table A3_2015'!I62))</f>
        <v>93</v>
      </c>
      <c r="J62" s="10">
        <f>IF($N$3=2013,'Table A3_2013'!J62,IF($N$3=2014,'Table A3_2014'!J62,'Table A3_2015'!J62))</f>
        <v>604</v>
      </c>
      <c r="K62" s="10">
        <f>IF($N$3=2013,'Table A3_2013'!K62,IF($N$3=2014,'Table A3_2014'!K62,'Table A3_2015'!K62))</f>
        <v>92</v>
      </c>
      <c r="L62" s="10">
        <f>IF($N$3=2013,'Table A3_2013'!L62,IF($N$3=2014,'Table A3_2014'!L62,'Table A3_2015'!L62))</f>
        <v>604</v>
      </c>
      <c r="M62" s="10">
        <f>IF($N$3=2013,'Table A3_2013'!M62,IF($N$3=2014,'Table A3_2014'!M62,'Table A3_2015'!M62))</f>
        <v>86</v>
      </c>
      <c r="N62" s="10">
        <f>IF($N$3=2013,'Table A3_2013'!N62,IF($N$3=2014,'Table A3_2014'!N62,'Table A3_2015'!N62))</f>
        <v>604</v>
      </c>
      <c r="O62" s="10">
        <f>IF($N$3=2013,'Table A3_2013'!O62,IF($N$3=2014,'Table A3_2014'!O62,'Table A3_2015'!O62))</f>
        <v>88</v>
      </c>
      <c r="P62" s="67"/>
      <c r="Q62" s="67"/>
      <c r="R62" s="67"/>
      <c r="S62" s="2"/>
      <c r="T62" s="2"/>
      <c r="AA62" s="57"/>
      <c r="AC62" s="1"/>
    </row>
    <row r="63" spans="1:29" ht="12.75" customHeight="1" x14ac:dyDescent="0.2">
      <c r="A63" s="107"/>
      <c r="B63" s="79"/>
      <c r="C63" s="95" t="s">
        <v>694</v>
      </c>
      <c r="D63" s="76"/>
      <c r="E63" s="2" t="s">
        <v>693</v>
      </c>
      <c r="F63" s="10">
        <f>IF($N$3=2013,'Table A3_2013'!F63,IF($N$3=2014,'Table A3_2014'!F63,'Table A3_2015'!F63))</f>
        <v>751</v>
      </c>
      <c r="G63" s="10">
        <f>IF($N$3=2013,'Table A3_2013'!G63,IF($N$3=2014,'Table A3_2014'!G63,'Table A3_2015'!G63))</f>
        <v>91</v>
      </c>
      <c r="H63" s="10">
        <f>IF($N$3=2013,'Table A3_2013'!H63,IF($N$3=2014,'Table A3_2014'!H63,'Table A3_2015'!H63))</f>
        <v>751</v>
      </c>
      <c r="I63" s="10">
        <f>IF($N$3=2013,'Table A3_2013'!I63,IF($N$3=2014,'Table A3_2014'!I63,'Table A3_2015'!I63))</f>
        <v>87</v>
      </c>
      <c r="J63" s="10">
        <f>IF($N$3=2013,'Table A3_2013'!J63,IF($N$3=2014,'Table A3_2014'!J63,'Table A3_2015'!J63))</f>
        <v>751</v>
      </c>
      <c r="K63" s="10">
        <f>IF($N$3=2013,'Table A3_2013'!K63,IF($N$3=2014,'Table A3_2014'!K63,'Table A3_2015'!K63))</f>
        <v>87</v>
      </c>
      <c r="L63" s="10">
        <f>IF($N$3=2013,'Table A3_2013'!L63,IF($N$3=2014,'Table A3_2014'!L63,'Table A3_2015'!L63))</f>
        <v>751</v>
      </c>
      <c r="M63" s="10">
        <f>IF($N$3=2013,'Table A3_2013'!M63,IF($N$3=2014,'Table A3_2014'!M63,'Table A3_2015'!M63))</f>
        <v>82</v>
      </c>
      <c r="N63" s="10">
        <f>IF($N$3=2013,'Table A3_2013'!N63,IF($N$3=2014,'Table A3_2014'!N63,'Table A3_2015'!N63))</f>
        <v>751</v>
      </c>
      <c r="O63" s="10">
        <f>IF($N$3=2013,'Table A3_2013'!O63,IF($N$3=2014,'Table A3_2014'!O63,'Table A3_2015'!O63))</f>
        <v>81</v>
      </c>
      <c r="P63" s="67"/>
      <c r="Q63" s="67"/>
      <c r="R63" s="67"/>
      <c r="S63" s="2"/>
      <c r="T63" s="2"/>
      <c r="AA63" s="57"/>
      <c r="AC63" s="1"/>
    </row>
    <row r="64" spans="1:29" ht="12.75" customHeight="1" x14ac:dyDescent="0.2">
      <c r="A64" s="107"/>
      <c r="B64" s="79"/>
      <c r="C64" s="95" t="s">
        <v>692</v>
      </c>
      <c r="D64" s="76"/>
      <c r="E64" s="2" t="s">
        <v>691</v>
      </c>
      <c r="F64" s="10">
        <f>IF($N$3=2013,'Table A3_2013'!F64,IF($N$3=2014,'Table A3_2014'!F64,'Table A3_2015'!F64))</f>
        <v>1193</v>
      </c>
      <c r="G64" s="10">
        <f>IF($N$3=2013,'Table A3_2013'!G64,IF($N$3=2014,'Table A3_2014'!G64,'Table A3_2015'!G64))</f>
        <v>93</v>
      </c>
      <c r="H64" s="10">
        <f>IF($N$3=2013,'Table A3_2013'!H64,IF($N$3=2014,'Table A3_2014'!H64,'Table A3_2015'!H64))</f>
        <v>1193</v>
      </c>
      <c r="I64" s="10">
        <f>IF($N$3=2013,'Table A3_2013'!I64,IF($N$3=2014,'Table A3_2014'!I64,'Table A3_2015'!I64))</f>
        <v>87</v>
      </c>
      <c r="J64" s="10">
        <f>IF($N$3=2013,'Table A3_2013'!J64,IF($N$3=2014,'Table A3_2014'!J64,'Table A3_2015'!J64))</f>
        <v>1193</v>
      </c>
      <c r="K64" s="10">
        <f>IF($N$3=2013,'Table A3_2013'!K64,IF($N$3=2014,'Table A3_2014'!K64,'Table A3_2015'!K64))</f>
        <v>89</v>
      </c>
      <c r="L64" s="10">
        <f>IF($N$3=2013,'Table A3_2013'!L64,IF($N$3=2014,'Table A3_2014'!L64,'Table A3_2015'!L64))</f>
        <v>1193</v>
      </c>
      <c r="M64" s="10">
        <f>IF($N$3=2013,'Table A3_2013'!M64,IF($N$3=2014,'Table A3_2014'!M64,'Table A3_2015'!M64))</f>
        <v>83</v>
      </c>
      <c r="N64" s="10">
        <f>IF($N$3=2013,'Table A3_2013'!N64,IF($N$3=2014,'Table A3_2014'!N64,'Table A3_2015'!N64))</f>
        <v>1193</v>
      </c>
      <c r="O64" s="10">
        <f>IF($N$3=2013,'Table A3_2013'!O64,IF($N$3=2014,'Table A3_2014'!O64,'Table A3_2015'!O64))</f>
        <v>82</v>
      </c>
      <c r="P64" s="67"/>
      <c r="Q64" s="67"/>
      <c r="R64" s="67"/>
      <c r="S64" s="2"/>
      <c r="T64" s="2"/>
      <c r="AA64" s="57"/>
      <c r="AC64" s="1"/>
    </row>
    <row r="65" spans="1:29" ht="12.75" customHeight="1" x14ac:dyDescent="0.2">
      <c r="A65" s="107"/>
      <c r="B65" s="79"/>
      <c r="C65" s="95" t="s">
        <v>690</v>
      </c>
      <c r="D65" s="76"/>
      <c r="E65" s="2" t="s">
        <v>689</v>
      </c>
      <c r="F65" s="10">
        <f>IF($N$3=2013,'Table A3_2013'!F65,IF($N$3=2014,'Table A3_2014'!F65,'Table A3_2015'!F65))</f>
        <v>1209</v>
      </c>
      <c r="G65" s="10">
        <f>IF($N$3=2013,'Table A3_2013'!G65,IF($N$3=2014,'Table A3_2014'!G65,'Table A3_2015'!G65))</f>
        <v>93</v>
      </c>
      <c r="H65" s="10">
        <f>IF($N$3=2013,'Table A3_2013'!H65,IF($N$3=2014,'Table A3_2014'!H65,'Table A3_2015'!H65))</f>
        <v>1209</v>
      </c>
      <c r="I65" s="10">
        <f>IF($N$3=2013,'Table A3_2013'!I65,IF($N$3=2014,'Table A3_2014'!I65,'Table A3_2015'!I65))</f>
        <v>91</v>
      </c>
      <c r="J65" s="10">
        <f>IF($N$3=2013,'Table A3_2013'!J65,IF($N$3=2014,'Table A3_2014'!J65,'Table A3_2015'!J65))</f>
        <v>1208</v>
      </c>
      <c r="K65" s="10">
        <f>IF($N$3=2013,'Table A3_2013'!K65,IF($N$3=2014,'Table A3_2014'!K65,'Table A3_2015'!K65))</f>
        <v>91</v>
      </c>
      <c r="L65" s="10">
        <f>IF($N$3=2013,'Table A3_2013'!L65,IF($N$3=2014,'Table A3_2014'!L65,'Table A3_2015'!L65))</f>
        <v>1209</v>
      </c>
      <c r="M65" s="10">
        <f>IF($N$3=2013,'Table A3_2013'!M65,IF($N$3=2014,'Table A3_2014'!M65,'Table A3_2015'!M65))</f>
        <v>82</v>
      </c>
      <c r="N65" s="10">
        <f>IF($N$3=2013,'Table A3_2013'!N65,IF($N$3=2014,'Table A3_2014'!N65,'Table A3_2015'!N65))</f>
        <v>1208</v>
      </c>
      <c r="O65" s="10">
        <f>IF($N$3=2013,'Table A3_2013'!O65,IF($N$3=2014,'Table A3_2014'!O65,'Table A3_2015'!O65))</f>
        <v>85</v>
      </c>
      <c r="P65" s="67"/>
      <c r="Q65" s="67"/>
      <c r="R65" s="67"/>
      <c r="S65" s="2"/>
      <c r="T65" s="2"/>
      <c r="AA65" s="57"/>
      <c r="AC65" s="1"/>
    </row>
    <row r="66" spans="1:29" ht="12.75" customHeight="1" x14ac:dyDescent="0.2">
      <c r="A66" s="107"/>
      <c r="B66" s="79"/>
      <c r="C66" s="95" t="s">
        <v>688</v>
      </c>
      <c r="D66" s="76"/>
      <c r="E66" s="2" t="s">
        <v>687</v>
      </c>
      <c r="F66" s="10">
        <f>IF($N$3=2013,'Table A3_2013'!F66,IF($N$3=2014,'Table A3_2014'!F66,'Table A3_2015'!F66))</f>
        <v>1049</v>
      </c>
      <c r="G66" s="10">
        <f>IF($N$3=2013,'Table A3_2013'!G66,IF($N$3=2014,'Table A3_2014'!G66,'Table A3_2015'!G66))</f>
        <v>93</v>
      </c>
      <c r="H66" s="10">
        <f>IF($N$3=2013,'Table A3_2013'!H66,IF($N$3=2014,'Table A3_2014'!H66,'Table A3_2015'!H66))</f>
        <v>1049</v>
      </c>
      <c r="I66" s="10">
        <f>IF($N$3=2013,'Table A3_2013'!I66,IF($N$3=2014,'Table A3_2014'!I66,'Table A3_2015'!I66))</f>
        <v>91</v>
      </c>
      <c r="J66" s="10">
        <f>IF($N$3=2013,'Table A3_2013'!J66,IF($N$3=2014,'Table A3_2014'!J66,'Table A3_2015'!J66))</f>
        <v>1049</v>
      </c>
      <c r="K66" s="10">
        <f>IF($N$3=2013,'Table A3_2013'!K66,IF($N$3=2014,'Table A3_2014'!K66,'Table A3_2015'!K66))</f>
        <v>90</v>
      </c>
      <c r="L66" s="10">
        <f>IF($N$3=2013,'Table A3_2013'!L66,IF($N$3=2014,'Table A3_2014'!L66,'Table A3_2015'!L66))</f>
        <v>1049</v>
      </c>
      <c r="M66" s="10">
        <f>IF($N$3=2013,'Table A3_2013'!M66,IF($N$3=2014,'Table A3_2014'!M66,'Table A3_2015'!M66))</f>
        <v>84</v>
      </c>
      <c r="N66" s="10">
        <f>IF($N$3=2013,'Table A3_2013'!N66,IF($N$3=2014,'Table A3_2014'!N66,'Table A3_2015'!N66))</f>
        <v>1049</v>
      </c>
      <c r="O66" s="10">
        <f>IF($N$3=2013,'Table A3_2013'!O66,IF($N$3=2014,'Table A3_2014'!O66,'Table A3_2015'!O66))</f>
        <v>86</v>
      </c>
      <c r="P66" s="67"/>
      <c r="Q66" s="67"/>
      <c r="R66" s="67"/>
      <c r="S66" s="2"/>
      <c r="T66" s="2"/>
      <c r="AA66" s="57"/>
      <c r="AC66" s="1"/>
    </row>
    <row r="67" spans="1:29" ht="12.75" customHeight="1" x14ac:dyDescent="0.2">
      <c r="A67" s="107"/>
      <c r="B67" s="79"/>
      <c r="C67" s="95"/>
      <c r="D67" s="76"/>
      <c r="E67" s="2"/>
      <c r="F67" s="104"/>
      <c r="G67" s="104"/>
      <c r="H67" s="104"/>
      <c r="I67" s="104"/>
      <c r="J67" s="104"/>
      <c r="K67" s="104"/>
      <c r="L67" s="104"/>
      <c r="M67" s="104"/>
      <c r="N67" s="104"/>
      <c r="O67" s="104"/>
      <c r="P67" s="67"/>
      <c r="Q67" s="67"/>
      <c r="R67" s="67"/>
      <c r="S67" s="2"/>
      <c r="T67" s="2"/>
      <c r="AA67" s="57"/>
      <c r="AC67" s="1"/>
    </row>
    <row r="68" spans="1:29" ht="12.75" customHeight="1" x14ac:dyDescent="0.2">
      <c r="A68" s="107"/>
      <c r="B68" s="79"/>
      <c r="C68" s="97" t="s">
        <v>686</v>
      </c>
      <c r="D68" s="96"/>
      <c r="E68" s="28" t="s">
        <v>685</v>
      </c>
      <c r="F68" s="104"/>
      <c r="G68" s="104"/>
      <c r="H68" s="104"/>
      <c r="I68" s="104"/>
      <c r="J68" s="104"/>
      <c r="K68" s="104"/>
      <c r="L68" s="104"/>
      <c r="M68" s="104"/>
      <c r="N68" s="104"/>
      <c r="O68" s="104"/>
      <c r="P68" s="67"/>
      <c r="Q68" s="67"/>
      <c r="R68" s="67"/>
      <c r="S68" s="2"/>
      <c r="T68" s="2"/>
      <c r="AA68" s="57"/>
      <c r="AC68" s="1"/>
    </row>
    <row r="69" spans="1:29" ht="12.75" customHeight="1" x14ac:dyDescent="0.2">
      <c r="A69" s="107"/>
      <c r="B69" s="79"/>
      <c r="C69" s="95" t="s">
        <v>684</v>
      </c>
      <c r="D69" s="76"/>
      <c r="E69" s="2" t="s">
        <v>683</v>
      </c>
      <c r="F69" s="10">
        <f>IF($N$3=2013,'Table A3_2013'!F69,IF($N$3=2014,'Table A3_2014'!F69,'Table A3_2015'!F69))</f>
        <v>1697</v>
      </c>
      <c r="G69" s="10">
        <f>IF($N$3=2013,'Table A3_2013'!G69,IF($N$3=2014,'Table A3_2014'!G69,'Table A3_2015'!G69))</f>
        <v>91</v>
      </c>
      <c r="H69" s="10">
        <f>IF($N$3=2013,'Table A3_2013'!H69,IF($N$3=2014,'Table A3_2014'!H69,'Table A3_2015'!H69))</f>
        <v>1697</v>
      </c>
      <c r="I69" s="10">
        <f>IF($N$3=2013,'Table A3_2013'!I69,IF($N$3=2014,'Table A3_2014'!I69,'Table A3_2015'!I69))</f>
        <v>86</v>
      </c>
      <c r="J69" s="10">
        <f>IF($N$3=2013,'Table A3_2013'!J69,IF($N$3=2014,'Table A3_2014'!J69,'Table A3_2015'!J69))</f>
        <v>1697</v>
      </c>
      <c r="K69" s="10">
        <f>IF($N$3=2013,'Table A3_2013'!K69,IF($N$3=2014,'Table A3_2014'!K69,'Table A3_2015'!K69))</f>
        <v>89</v>
      </c>
      <c r="L69" s="10">
        <f>IF($N$3=2013,'Table A3_2013'!L69,IF($N$3=2014,'Table A3_2014'!L69,'Table A3_2015'!L69))</f>
        <v>1697</v>
      </c>
      <c r="M69" s="10">
        <f>IF($N$3=2013,'Table A3_2013'!M69,IF($N$3=2014,'Table A3_2014'!M69,'Table A3_2015'!M69))</f>
        <v>82</v>
      </c>
      <c r="N69" s="10">
        <f>IF($N$3=2013,'Table A3_2013'!N69,IF($N$3=2014,'Table A3_2014'!N69,'Table A3_2015'!N69))</f>
        <v>1697</v>
      </c>
      <c r="O69" s="10">
        <f>IF($N$3=2013,'Table A3_2013'!O69,IF($N$3=2014,'Table A3_2014'!O69,'Table A3_2015'!O69))</f>
        <v>81</v>
      </c>
      <c r="P69" s="67"/>
      <c r="Q69" s="67"/>
      <c r="R69" s="67"/>
      <c r="S69" s="2"/>
      <c r="T69" s="2"/>
      <c r="AA69" s="57"/>
      <c r="AC69" s="1"/>
    </row>
    <row r="70" spans="1:29" ht="12.75" customHeight="1" x14ac:dyDescent="0.2">
      <c r="A70" s="107"/>
      <c r="B70" s="79"/>
      <c r="C70" s="95" t="s">
        <v>682</v>
      </c>
      <c r="D70" s="76"/>
      <c r="E70" s="2" t="s">
        <v>681</v>
      </c>
      <c r="F70" s="10">
        <f>IF($N$3=2013,'Table A3_2013'!F70,IF($N$3=2014,'Table A3_2014'!F70,'Table A3_2015'!F70))</f>
        <v>4401</v>
      </c>
      <c r="G70" s="10">
        <f>IF($N$3=2013,'Table A3_2013'!G70,IF($N$3=2014,'Table A3_2014'!G70,'Table A3_2015'!G70))</f>
        <v>90</v>
      </c>
      <c r="H70" s="10">
        <f>IF($N$3=2013,'Table A3_2013'!H70,IF($N$3=2014,'Table A3_2014'!H70,'Table A3_2015'!H70))</f>
        <v>4400</v>
      </c>
      <c r="I70" s="10">
        <f>IF($N$3=2013,'Table A3_2013'!I70,IF($N$3=2014,'Table A3_2014'!I70,'Table A3_2015'!I70))</f>
        <v>86</v>
      </c>
      <c r="J70" s="10">
        <f>IF($N$3=2013,'Table A3_2013'!J70,IF($N$3=2014,'Table A3_2014'!J70,'Table A3_2015'!J70))</f>
        <v>4401</v>
      </c>
      <c r="K70" s="10">
        <f>IF($N$3=2013,'Table A3_2013'!K70,IF($N$3=2014,'Table A3_2014'!K70,'Table A3_2015'!K70))</f>
        <v>88</v>
      </c>
      <c r="L70" s="10">
        <f>IF($N$3=2013,'Table A3_2013'!L70,IF($N$3=2014,'Table A3_2014'!L70,'Table A3_2015'!L70))</f>
        <v>4400</v>
      </c>
      <c r="M70" s="10">
        <f>IF($N$3=2013,'Table A3_2013'!M70,IF($N$3=2014,'Table A3_2014'!M70,'Table A3_2015'!M70))</f>
        <v>80</v>
      </c>
      <c r="N70" s="10">
        <f>IF($N$3=2013,'Table A3_2013'!N70,IF($N$3=2014,'Table A3_2014'!N70,'Table A3_2015'!N70))</f>
        <v>4400</v>
      </c>
      <c r="O70" s="10">
        <f>IF($N$3=2013,'Table A3_2013'!O70,IF($N$3=2014,'Table A3_2014'!O70,'Table A3_2015'!O70))</f>
        <v>80</v>
      </c>
      <c r="P70" s="67"/>
      <c r="Q70" s="67"/>
      <c r="R70" s="67"/>
      <c r="S70" s="2"/>
      <c r="T70" s="2"/>
      <c r="AA70" s="57"/>
      <c r="AC70" s="1"/>
    </row>
    <row r="71" spans="1:29" ht="12.75" customHeight="1" x14ac:dyDescent="0.2">
      <c r="A71" s="107"/>
      <c r="B71" s="79"/>
      <c r="C71" s="95" t="s">
        <v>680</v>
      </c>
      <c r="D71" s="76"/>
      <c r="E71" s="2" t="s">
        <v>679</v>
      </c>
      <c r="F71" s="10">
        <f>IF($N$3=2013,'Table A3_2013'!F71,IF($N$3=2014,'Table A3_2014'!F71,'Table A3_2015'!F71))</f>
        <v>2790</v>
      </c>
      <c r="G71" s="10">
        <f>IF($N$3=2013,'Table A3_2013'!G71,IF($N$3=2014,'Table A3_2014'!G71,'Table A3_2015'!G71))</f>
        <v>91</v>
      </c>
      <c r="H71" s="10">
        <f>IF($N$3=2013,'Table A3_2013'!H71,IF($N$3=2014,'Table A3_2014'!H71,'Table A3_2015'!H71))</f>
        <v>2790</v>
      </c>
      <c r="I71" s="10">
        <f>IF($N$3=2013,'Table A3_2013'!I71,IF($N$3=2014,'Table A3_2014'!I71,'Table A3_2015'!I71))</f>
        <v>87</v>
      </c>
      <c r="J71" s="10">
        <f>IF($N$3=2013,'Table A3_2013'!J71,IF($N$3=2014,'Table A3_2014'!J71,'Table A3_2015'!J71))</f>
        <v>2790</v>
      </c>
      <c r="K71" s="10">
        <f>IF($N$3=2013,'Table A3_2013'!K71,IF($N$3=2014,'Table A3_2014'!K71,'Table A3_2015'!K71))</f>
        <v>88</v>
      </c>
      <c r="L71" s="10">
        <f>IF($N$3=2013,'Table A3_2013'!L71,IF($N$3=2014,'Table A3_2014'!L71,'Table A3_2015'!L71))</f>
        <v>2790</v>
      </c>
      <c r="M71" s="10">
        <f>IF($N$3=2013,'Table A3_2013'!M71,IF($N$3=2014,'Table A3_2014'!M71,'Table A3_2015'!M71))</f>
        <v>83</v>
      </c>
      <c r="N71" s="10">
        <f>IF($N$3=2013,'Table A3_2013'!N71,IF($N$3=2014,'Table A3_2014'!N71,'Table A3_2015'!N71))</f>
        <v>2790</v>
      </c>
      <c r="O71" s="10">
        <f>IF($N$3=2013,'Table A3_2013'!O71,IF($N$3=2014,'Table A3_2014'!O71,'Table A3_2015'!O71))</f>
        <v>81</v>
      </c>
      <c r="P71" s="67"/>
      <c r="Q71" s="67"/>
      <c r="R71" s="67"/>
      <c r="S71" s="2"/>
      <c r="T71" s="2"/>
      <c r="AA71" s="57"/>
      <c r="AC71" s="1"/>
    </row>
    <row r="72" spans="1:29" ht="12.75" customHeight="1" x14ac:dyDescent="0.2">
      <c r="A72" s="107"/>
      <c r="B72" s="79"/>
      <c r="C72" s="95" t="s">
        <v>678</v>
      </c>
      <c r="D72" s="76"/>
      <c r="E72" s="2" t="s">
        <v>677</v>
      </c>
      <c r="F72" s="10">
        <f>IF($N$3=2013,'Table A3_2013'!F72,IF($N$3=2014,'Table A3_2014'!F72,'Table A3_2015'!F72))</f>
        <v>1937</v>
      </c>
      <c r="G72" s="10">
        <f>IF($N$3=2013,'Table A3_2013'!G72,IF($N$3=2014,'Table A3_2014'!G72,'Table A3_2015'!G72))</f>
        <v>92</v>
      </c>
      <c r="H72" s="10">
        <f>IF($N$3=2013,'Table A3_2013'!H72,IF($N$3=2014,'Table A3_2014'!H72,'Table A3_2015'!H72))</f>
        <v>1937</v>
      </c>
      <c r="I72" s="10">
        <f>IF($N$3=2013,'Table A3_2013'!I72,IF($N$3=2014,'Table A3_2014'!I72,'Table A3_2015'!I72))</f>
        <v>89</v>
      </c>
      <c r="J72" s="10">
        <f>IF($N$3=2013,'Table A3_2013'!J72,IF($N$3=2014,'Table A3_2014'!J72,'Table A3_2015'!J72))</f>
        <v>1937</v>
      </c>
      <c r="K72" s="10">
        <f>IF($N$3=2013,'Table A3_2013'!K72,IF($N$3=2014,'Table A3_2014'!K72,'Table A3_2015'!K72))</f>
        <v>90</v>
      </c>
      <c r="L72" s="10">
        <f>IF($N$3=2013,'Table A3_2013'!L72,IF($N$3=2014,'Table A3_2014'!L72,'Table A3_2015'!L72))</f>
        <v>1937</v>
      </c>
      <c r="M72" s="10">
        <f>IF($N$3=2013,'Table A3_2013'!M72,IF($N$3=2014,'Table A3_2014'!M72,'Table A3_2015'!M72))</f>
        <v>85</v>
      </c>
      <c r="N72" s="10">
        <f>IF($N$3=2013,'Table A3_2013'!N72,IF($N$3=2014,'Table A3_2014'!N72,'Table A3_2015'!N72))</f>
        <v>1937</v>
      </c>
      <c r="O72" s="10">
        <f>IF($N$3=2013,'Table A3_2013'!O72,IF($N$3=2014,'Table A3_2014'!O72,'Table A3_2015'!O72))</f>
        <v>83</v>
      </c>
      <c r="P72" s="67"/>
      <c r="Q72" s="67"/>
      <c r="R72" s="67"/>
      <c r="S72" s="2"/>
      <c r="T72" s="2"/>
      <c r="AA72" s="57"/>
      <c r="AC72" s="1"/>
    </row>
    <row r="73" spans="1:29" ht="12.75" customHeight="1" x14ac:dyDescent="0.2">
      <c r="A73" s="107"/>
      <c r="B73" s="79"/>
      <c r="C73" s="95" t="s">
        <v>676</v>
      </c>
      <c r="D73" s="76"/>
      <c r="E73" s="2" t="s">
        <v>675</v>
      </c>
      <c r="F73" s="10">
        <f>IF($N$3=2013,'Table A3_2013'!F73,IF($N$3=2014,'Table A3_2014'!F73,'Table A3_2015'!F73))</f>
        <v>3551</v>
      </c>
      <c r="G73" s="10">
        <f>IF($N$3=2013,'Table A3_2013'!G73,IF($N$3=2014,'Table A3_2014'!G73,'Table A3_2015'!G73))</f>
        <v>91</v>
      </c>
      <c r="H73" s="10">
        <f>IF($N$3=2013,'Table A3_2013'!H73,IF($N$3=2014,'Table A3_2014'!H73,'Table A3_2015'!H73))</f>
        <v>3551</v>
      </c>
      <c r="I73" s="10">
        <f>IF($N$3=2013,'Table A3_2013'!I73,IF($N$3=2014,'Table A3_2014'!I73,'Table A3_2015'!I73))</f>
        <v>87</v>
      </c>
      <c r="J73" s="10">
        <f>IF($N$3=2013,'Table A3_2013'!J73,IF($N$3=2014,'Table A3_2014'!J73,'Table A3_2015'!J73))</f>
        <v>3551</v>
      </c>
      <c r="K73" s="10">
        <f>IF($N$3=2013,'Table A3_2013'!K73,IF($N$3=2014,'Table A3_2014'!K73,'Table A3_2015'!K73))</f>
        <v>86</v>
      </c>
      <c r="L73" s="10">
        <f>IF($N$3=2013,'Table A3_2013'!L73,IF($N$3=2014,'Table A3_2014'!L73,'Table A3_2015'!L73))</f>
        <v>3551</v>
      </c>
      <c r="M73" s="10">
        <f>IF($N$3=2013,'Table A3_2013'!M73,IF($N$3=2014,'Table A3_2014'!M73,'Table A3_2015'!M73))</f>
        <v>80</v>
      </c>
      <c r="N73" s="10">
        <f>IF($N$3=2013,'Table A3_2013'!N73,IF($N$3=2014,'Table A3_2014'!N73,'Table A3_2015'!N73))</f>
        <v>3551</v>
      </c>
      <c r="O73" s="10">
        <f>IF($N$3=2013,'Table A3_2013'!O73,IF($N$3=2014,'Table A3_2014'!O73,'Table A3_2015'!O73))</f>
        <v>79</v>
      </c>
      <c r="P73" s="67"/>
      <c r="Q73" s="67"/>
      <c r="R73" s="67"/>
      <c r="S73" s="2"/>
      <c r="T73" s="2"/>
      <c r="AA73" s="57"/>
      <c r="AC73" s="1"/>
    </row>
    <row r="74" spans="1:29" ht="12.75" customHeight="1" x14ac:dyDescent="0.2">
      <c r="A74" s="107"/>
      <c r="B74" s="79"/>
      <c r="C74" s="99"/>
      <c r="D74" s="76"/>
      <c r="E74" s="2"/>
      <c r="F74" s="104"/>
      <c r="G74" s="104"/>
      <c r="H74" s="104"/>
      <c r="I74" s="104"/>
      <c r="J74" s="104"/>
      <c r="K74" s="104"/>
      <c r="L74" s="104"/>
      <c r="M74" s="104"/>
      <c r="N74" s="104"/>
      <c r="O74" s="104"/>
      <c r="P74" s="67"/>
      <c r="Q74" s="67"/>
      <c r="R74" s="67"/>
      <c r="S74" s="2"/>
      <c r="T74" s="2"/>
      <c r="AA74" s="57"/>
      <c r="AC74" s="1"/>
    </row>
    <row r="75" spans="1:29" s="47" customFormat="1" ht="12.75" customHeight="1" x14ac:dyDescent="0.2">
      <c r="A75" s="106" t="s">
        <v>37</v>
      </c>
      <c r="B75" s="105" t="s">
        <v>36</v>
      </c>
      <c r="C75" s="28" t="s">
        <v>674</v>
      </c>
      <c r="D75" s="28"/>
      <c r="E75" s="28"/>
      <c r="F75" s="104">
        <f>IF($N$3=2013,'Table A3_2013'!F75,IF($N$3=2014,'Table A3_2014'!F75,'Table A3_2015'!F75))</f>
        <v>58123</v>
      </c>
      <c r="G75" s="104">
        <f>IF($N$3=2013,'Table A3_2013'!G75,IF($N$3=2014,'Table A3_2014'!G75,'Table A3_2015'!G75))</f>
        <v>87</v>
      </c>
      <c r="H75" s="104">
        <f>IF($N$3=2013,'Table A3_2013'!H75,IF($N$3=2014,'Table A3_2014'!H75,'Table A3_2015'!H75))</f>
        <v>58117</v>
      </c>
      <c r="I75" s="104">
        <f>IF($N$3=2013,'Table A3_2013'!I75,IF($N$3=2014,'Table A3_2014'!I75,'Table A3_2015'!I75))</f>
        <v>86</v>
      </c>
      <c r="J75" s="104">
        <f>IF($N$3=2013,'Table A3_2013'!J75,IF($N$3=2014,'Table A3_2014'!J75,'Table A3_2015'!J75))</f>
        <v>58119</v>
      </c>
      <c r="K75" s="104">
        <f>IF($N$3=2013,'Table A3_2013'!K75,IF($N$3=2014,'Table A3_2014'!K75,'Table A3_2015'!K75))</f>
        <v>86</v>
      </c>
      <c r="L75" s="104">
        <f>IF($N$3=2013,'Table A3_2013'!L75,IF($N$3=2014,'Table A3_2014'!L75,'Table A3_2015'!L75))</f>
        <v>58123</v>
      </c>
      <c r="M75" s="104">
        <f>IF($N$3=2013,'Table A3_2013'!M75,IF($N$3=2014,'Table A3_2014'!M75,'Table A3_2015'!M75))</f>
        <v>78</v>
      </c>
      <c r="N75" s="104">
        <f>IF($N$3=2013,'Table A3_2013'!N75,IF($N$3=2014,'Table A3_2014'!N75,'Table A3_2015'!N75))</f>
        <v>58112</v>
      </c>
      <c r="O75" s="104">
        <f>IF($N$3=2013,'Table A3_2013'!O75,IF($N$3=2014,'Table A3_2014'!O75,'Table A3_2015'!O75))</f>
        <v>78</v>
      </c>
      <c r="P75" s="101"/>
      <c r="Q75" s="101"/>
      <c r="R75" s="101"/>
      <c r="S75" s="28"/>
      <c r="T75" s="28"/>
      <c r="AA75" s="100"/>
    </row>
    <row r="76" spans="1:29" ht="12.75" customHeight="1" x14ac:dyDescent="0.2">
      <c r="A76" s="107"/>
      <c r="B76" s="79"/>
      <c r="C76" s="99"/>
      <c r="D76" s="96"/>
      <c r="E76" s="28"/>
      <c r="F76" s="104"/>
      <c r="G76" s="104"/>
      <c r="H76" s="104"/>
      <c r="I76" s="104"/>
      <c r="J76" s="104"/>
      <c r="K76" s="104"/>
      <c r="L76" s="104"/>
      <c r="M76" s="104"/>
      <c r="N76" s="104"/>
      <c r="O76" s="104"/>
      <c r="P76" s="67"/>
      <c r="Q76" s="67"/>
      <c r="R76" s="67"/>
      <c r="S76" s="2"/>
      <c r="T76" s="2"/>
      <c r="AA76" s="57"/>
      <c r="AC76" s="1"/>
    </row>
    <row r="77" spans="1:29" s="47" customFormat="1" ht="12.75" customHeight="1" x14ac:dyDescent="0.2">
      <c r="A77" s="186"/>
      <c r="B77" s="105"/>
      <c r="C77" s="97" t="s">
        <v>673</v>
      </c>
      <c r="D77" s="96"/>
      <c r="E77" s="28" t="s">
        <v>672</v>
      </c>
      <c r="F77" s="104">
        <f>IF($N$3=2013,'Table A3_2013'!F77,IF($N$3=2014,'Table A3_2014'!F77,'Table A3_2015'!F77))</f>
        <v>3275</v>
      </c>
      <c r="G77" s="104">
        <f>IF($N$3=2013,'Table A3_2013'!G77,IF($N$3=2014,'Table A3_2014'!G77,'Table A3_2015'!G77))</f>
        <v>91</v>
      </c>
      <c r="H77" s="104">
        <f>IF($N$3=2013,'Table A3_2013'!H77,IF($N$3=2014,'Table A3_2014'!H77,'Table A3_2015'!H77))</f>
        <v>3275</v>
      </c>
      <c r="I77" s="104">
        <f>IF($N$3=2013,'Table A3_2013'!I77,IF($N$3=2014,'Table A3_2014'!I77,'Table A3_2015'!I77))</f>
        <v>89</v>
      </c>
      <c r="J77" s="104">
        <f>IF($N$3=2013,'Table A3_2013'!J77,IF($N$3=2014,'Table A3_2014'!J77,'Table A3_2015'!J77))</f>
        <v>3275</v>
      </c>
      <c r="K77" s="104">
        <f>IF($N$3=2013,'Table A3_2013'!K77,IF($N$3=2014,'Table A3_2014'!K77,'Table A3_2015'!K77))</f>
        <v>88</v>
      </c>
      <c r="L77" s="104">
        <f>IF($N$3=2013,'Table A3_2013'!L77,IF($N$3=2014,'Table A3_2014'!L77,'Table A3_2015'!L77))</f>
        <v>3275</v>
      </c>
      <c r="M77" s="104">
        <f>IF($N$3=2013,'Table A3_2013'!M77,IF($N$3=2014,'Table A3_2014'!M77,'Table A3_2015'!M77))</f>
        <v>80</v>
      </c>
      <c r="N77" s="104">
        <f>IF($N$3=2013,'Table A3_2013'!N77,IF($N$3=2014,'Table A3_2014'!N77,'Table A3_2015'!N77))</f>
        <v>3275</v>
      </c>
      <c r="O77" s="104">
        <f>IF($N$3=2013,'Table A3_2013'!O77,IF($N$3=2014,'Table A3_2014'!O77,'Table A3_2015'!O77))</f>
        <v>81</v>
      </c>
      <c r="P77" s="232"/>
      <c r="Q77" s="232"/>
      <c r="R77" s="232"/>
      <c r="S77" s="28"/>
      <c r="T77" s="28"/>
      <c r="AA77" s="100"/>
    </row>
    <row r="78" spans="1:29" s="47" customFormat="1" ht="12.75" customHeight="1" x14ac:dyDescent="0.2">
      <c r="A78" s="186"/>
      <c r="B78" s="105"/>
      <c r="C78" s="97" t="s">
        <v>671</v>
      </c>
      <c r="D78" s="96"/>
      <c r="E78" s="28" t="s">
        <v>670</v>
      </c>
      <c r="F78" s="104">
        <f>IF($N$3=2013,'Table A3_2013'!F78,IF($N$3=2014,'Table A3_2014'!F78,'Table A3_2015'!F78))</f>
        <v>2920</v>
      </c>
      <c r="G78" s="104">
        <f>IF($N$3=2013,'Table A3_2013'!G78,IF($N$3=2014,'Table A3_2014'!G78,'Table A3_2015'!G78))</f>
        <v>89</v>
      </c>
      <c r="H78" s="104">
        <f>IF($N$3=2013,'Table A3_2013'!H78,IF($N$3=2014,'Table A3_2014'!H78,'Table A3_2015'!H78))</f>
        <v>2920</v>
      </c>
      <c r="I78" s="104">
        <f>IF($N$3=2013,'Table A3_2013'!I78,IF($N$3=2014,'Table A3_2014'!I78,'Table A3_2015'!I78))</f>
        <v>87</v>
      </c>
      <c r="J78" s="104">
        <f>IF($N$3=2013,'Table A3_2013'!J78,IF($N$3=2014,'Table A3_2014'!J78,'Table A3_2015'!J78))</f>
        <v>2918</v>
      </c>
      <c r="K78" s="104">
        <f>IF($N$3=2013,'Table A3_2013'!K78,IF($N$3=2014,'Table A3_2014'!K78,'Table A3_2015'!K78))</f>
        <v>87</v>
      </c>
      <c r="L78" s="104">
        <f>IF($N$3=2013,'Table A3_2013'!L78,IF($N$3=2014,'Table A3_2014'!L78,'Table A3_2015'!L78))</f>
        <v>2920</v>
      </c>
      <c r="M78" s="104">
        <f>IF($N$3=2013,'Table A3_2013'!M78,IF($N$3=2014,'Table A3_2014'!M78,'Table A3_2015'!M78))</f>
        <v>77</v>
      </c>
      <c r="N78" s="104">
        <f>IF($N$3=2013,'Table A3_2013'!N78,IF($N$3=2014,'Table A3_2014'!N78,'Table A3_2015'!N78))</f>
        <v>2918</v>
      </c>
      <c r="O78" s="104">
        <f>IF($N$3=2013,'Table A3_2013'!O78,IF($N$3=2014,'Table A3_2014'!O78,'Table A3_2015'!O78))</f>
        <v>80</v>
      </c>
      <c r="P78" s="232"/>
      <c r="Q78" s="232"/>
      <c r="R78" s="232"/>
      <c r="S78" s="28"/>
      <c r="T78" s="28"/>
      <c r="AA78" s="100"/>
    </row>
    <row r="79" spans="1:29" s="47" customFormat="1" ht="12.75" customHeight="1" x14ac:dyDescent="0.2">
      <c r="A79" s="186"/>
      <c r="B79" s="105"/>
      <c r="C79" s="97" t="s">
        <v>669</v>
      </c>
      <c r="D79" s="96"/>
      <c r="E79" s="28" t="s">
        <v>668</v>
      </c>
      <c r="F79" s="104">
        <f>IF($N$3=2013,'Table A3_2013'!F79,IF($N$3=2014,'Table A3_2014'!F79,'Table A3_2015'!F79))</f>
        <v>1723</v>
      </c>
      <c r="G79" s="104">
        <f>IF($N$3=2013,'Table A3_2013'!G79,IF($N$3=2014,'Table A3_2014'!G79,'Table A3_2015'!G79))</f>
        <v>87</v>
      </c>
      <c r="H79" s="104">
        <f>IF($N$3=2013,'Table A3_2013'!H79,IF($N$3=2014,'Table A3_2014'!H79,'Table A3_2015'!H79))</f>
        <v>1723</v>
      </c>
      <c r="I79" s="104">
        <f>IF($N$3=2013,'Table A3_2013'!I79,IF($N$3=2014,'Table A3_2014'!I79,'Table A3_2015'!I79))</f>
        <v>85</v>
      </c>
      <c r="J79" s="104">
        <f>IF($N$3=2013,'Table A3_2013'!J79,IF($N$3=2014,'Table A3_2014'!J79,'Table A3_2015'!J79))</f>
        <v>1723</v>
      </c>
      <c r="K79" s="104">
        <f>IF($N$3=2013,'Table A3_2013'!K79,IF($N$3=2014,'Table A3_2014'!K79,'Table A3_2015'!K79))</f>
        <v>85</v>
      </c>
      <c r="L79" s="104">
        <f>IF($N$3=2013,'Table A3_2013'!L79,IF($N$3=2014,'Table A3_2014'!L79,'Table A3_2015'!L79))</f>
        <v>1723</v>
      </c>
      <c r="M79" s="104">
        <f>IF($N$3=2013,'Table A3_2013'!M79,IF($N$3=2014,'Table A3_2014'!M79,'Table A3_2015'!M79))</f>
        <v>76</v>
      </c>
      <c r="N79" s="104">
        <f>IF($N$3=2013,'Table A3_2013'!N79,IF($N$3=2014,'Table A3_2014'!N79,'Table A3_2015'!N79))</f>
        <v>1723</v>
      </c>
      <c r="O79" s="104">
        <f>IF($N$3=2013,'Table A3_2013'!O79,IF($N$3=2014,'Table A3_2014'!O79,'Table A3_2015'!O79))</f>
        <v>77</v>
      </c>
      <c r="P79" s="232"/>
      <c r="Q79" s="232"/>
      <c r="R79" s="232"/>
      <c r="S79" s="28"/>
      <c r="T79" s="28"/>
      <c r="AA79" s="100"/>
    </row>
    <row r="80" spans="1:29" s="47" customFormat="1" ht="12.75" customHeight="1" x14ac:dyDescent="0.2">
      <c r="A80" s="186"/>
      <c r="B80" s="105"/>
      <c r="C80" s="97" t="s">
        <v>667</v>
      </c>
      <c r="D80" s="96"/>
      <c r="E80" s="28" t="s">
        <v>666</v>
      </c>
      <c r="F80" s="104">
        <f>IF($N$3=2013,'Table A3_2013'!F80,IF($N$3=2014,'Table A3_2014'!F80,'Table A3_2015'!F80))</f>
        <v>1816</v>
      </c>
      <c r="G80" s="104">
        <f>IF($N$3=2013,'Table A3_2013'!G80,IF($N$3=2014,'Table A3_2014'!G80,'Table A3_2015'!G80))</f>
        <v>88</v>
      </c>
      <c r="H80" s="104">
        <f>IF($N$3=2013,'Table A3_2013'!H80,IF($N$3=2014,'Table A3_2014'!H80,'Table A3_2015'!H80))</f>
        <v>1816</v>
      </c>
      <c r="I80" s="104">
        <f>IF($N$3=2013,'Table A3_2013'!I80,IF($N$3=2014,'Table A3_2014'!I80,'Table A3_2015'!I80))</f>
        <v>86</v>
      </c>
      <c r="J80" s="104">
        <f>IF($N$3=2013,'Table A3_2013'!J80,IF($N$3=2014,'Table A3_2014'!J80,'Table A3_2015'!J80))</f>
        <v>1816</v>
      </c>
      <c r="K80" s="104">
        <f>IF($N$3=2013,'Table A3_2013'!K80,IF($N$3=2014,'Table A3_2014'!K80,'Table A3_2015'!K80))</f>
        <v>86</v>
      </c>
      <c r="L80" s="104">
        <f>IF($N$3=2013,'Table A3_2013'!L80,IF($N$3=2014,'Table A3_2014'!L80,'Table A3_2015'!L80))</f>
        <v>1816</v>
      </c>
      <c r="M80" s="104">
        <f>IF($N$3=2013,'Table A3_2013'!M80,IF($N$3=2014,'Table A3_2014'!M80,'Table A3_2015'!M80))</f>
        <v>77</v>
      </c>
      <c r="N80" s="104">
        <f>IF($N$3=2013,'Table A3_2013'!N80,IF($N$3=2014,'Table A3_2014'!N80,'Table A3_2015'!N80))</f>
        <v>1816</v>
      </c>
      <c r="O80" s="104">
        <f>IF($N$3=2013,'Table A3_2013'!O80,IF($N$3=2014,'Table A3_2014'!O80,'Table A3_2015'!O80))</f>
        <v>79</v>
      </c>
      <c r="P80" s="232"/>
      <c r="Q80" s="232"/>
      <c r="R80" s="232"/>
      <c r="S80" s="28"/>
      <c r="T80" s="28"/>
      <c r="AA80" s="100"/>
    </row>
    <row r="81" spans="1:29" s="47" customFormat="1" ht="12.75" customHeight="1" x14ac:dyDescent="0.2">
      <c r="A81" s="186"/>
      <c r="B81" s="105"/>
      <c r="C81" s="97" t="s">
        <v>665</v>
      </c>
      <c r="D81" s="96"/>
      <c r="E81" s="28" t="s">
        <v>664</v>
      </c>
      <c r="F81" s="104">
        <f>IF($N$3=2013,'Table A3_2013'!F81,IF($N$3=2014,'Table A3_2014'!F81,'Table A3_2015'!F81))</f>
        <v>1750</v>
      </c>
      <c r="G81" s="104">
        <f>IF($N$3=2013,'Table A3_2013'!G81,IF($N$3=2014,'Table A3_2014'!G81,'Table A3_2015'!G81))</f>
        <v>90</v>
      </c>
      <c r="H81" s="104">
        <f>IF($N$3=2013,'Table A3_2013'!H81,IF($N$3=2014,'Table A3_2014'!H81,'Table A3_2015'!H81))</f>
        <v>1750</v>
      </c>
      <c r="I81" s="104">
        <f>IF($N$3=2013,'Table A3_2013'!I81,IF($N$3=2014,'Table A3_2014'!I81,'Table A3_2015'!I81))</f>
        <v>88</v>
      </c>
      <c r="J81" s="104">
        <f>IF($N$3=2013,'Table A3_2013'!J81,IF($N$3=2014,'Table A3_2014'!J81,'Table A3_2015'!J81))</f>
        <v>1750</v>
      </c>
      <c r="K81" s="104">
        <f>IF($N$3=2013,'Table A3_2013'!K81,IF($N$3=2014,'Table A3_2014'!K81,'Table A3_2015'!K81))</f>
        <v>87</v>
      </c>
      <c r="L81" s="104">
        <f>IF($N$3=2013,'Table A3_2013'!L81,IF($N$3=2014,'Table A3_2014'!L81,'Table A3_2015'!L81))</f>
        <v>1750</v>
      </c>
      <c r="M81" s="104">
        <f>IF($N$3=2013,'Table A3_2013'!M81,IF($N$3=2014,'Table A3_2014'!M81,'Table A3_2015'!M81))</f>
        <v>80</v>
      </c>
      <c r="N81" s="104">
        <f>IF($N$3=2013,'Table A3_2013'!N81,IF($N$3=2014,'Table A3_2014'!N81,'Table A3_2015'!N81))</f>
        <v>1750</v>
      </c>
      <c r="O81" s="104">
        <f>IF($N$3=2013,'Table A3_2013'!O81,IF($N$3=2014,'Table A3_2014'!O81,'Table A3_2015'!O81))</f>
        <v>81</v>
      </c>
      <c r="P81" s="232"/>
      <c r="Q81" s="232"/>
      <c r="R81" s="232"/>
      <c r="S81" s="28"/>
      <c r="T81" s="28"/>
      <c r="AA81" s="100"/>
    </row>
    <row r="82" spans="1:29" ht="12.75" customHeight="1" x14ac:dyDescent="0.2">
      <c r="A82" s="107"/>
      <c r="B82" s="79"/>
      <c r="C82" s="98"/>
      <c r="D82" s="76"/>
      <c r="E82" s="2"/>
      <c r="F82" s="104"/>
      <c r="G82" s="104"/>
      <c r="H82" s="104"/>
      <c r="I82" s="104"/>
      <c r="J82" s="104"/>
      <c r="K82" s="104"/>
      <c r="L82" s="104"/>
      <c r="M82" s="104"/>
      <c r="N82" s="104"/>
      <c r="O82" s="104"/>
      <c r="P82" s="67"/>
      <c r="Q82" s="67"/>
      <c r="R82" s="67"/>
      <c r="S82" s="2"/>
      <c r="T82" s="2"/>
      <c r="AA82" s="57"/>
      <c r="AC82" s="1"/>
    </row>
    <row r="83" spans="1:29" ht="12.75" customHeight="1" x14ac:dyDescent="0.2">
      <c r="A83" s="107"/>
      <c r="B83" s="79"/>
      <c r="C83" s="97" t="s">
        <v>663</v>
      </c>
      <c r="D83" s="96"/>
      <c r="E83" s="28" t="s">
        <v>662</v>
      </c>
      <c r="F83" s="104"/>
      <c r="G83" s="104"/>
      <c r="H83" s="104"/>
      <c r="I83" s="104"/>
      <c r="J83" s="104"/>
      <c r="K83" s="104"/>
      <c r="L83" s="104"/>
      <c r="M83" s="104"/>
      <c r="N83" s="104"/>
      <c r="O83" s="104"/>
      <c r="P83" s="67"/>
      <c r="Q83" s="67"/>
      <c r="R83" s="67"/>
      <c r="S83" s="2"/>
      <c r="T83" s="2"/>
      <c r="AA83" s="57"/>
      <c r="AC83" s="1"/>
    </row>
    <row r="84" spans="1:29" ht="12.75" customHeight="1" x14ac:dyDescent="0.2">
      <c r="A84" s="107"/>
      <c r="B84" s="79"/>
      <c r="C84" s="95" t="s">
        <v>661</v>
      </c>
      <c r="D84" s="76"/>
      <c r="E84" s="2" t="s">
        <v>660</v>
      </c>
      <c r="F84" s="10">
        <f>IF($N$3=2013,'Table A3_2013'!F84,IF($N$3=2014,'Table A3_2014'!F84,'Table A3_2015'!F84))</f>
        <v>526</v>
      </c>
      <c r="G84" s="10">
        <f>IF($N$3=2013,'Table A3_2013'!G84,IF($N$3=2014,'Table A3_2014'!G84,'Table A3_2015'!G84))</f>
        <v>91</v>
      </c>
      <c r="H84" s="10">
        <f>IF($N$3=2013,'Table A3_2013'!H84,IF($N$3=2014,'Table A3_2014'!H84,'Table A3_2015'!H84))</f>
        <v>526</v>
      </c>
      <c r="I84" s="10">
        <f>IF($N$3=2013,'Table A3_2013'!I84,IF($N$3=2014,'Table A3_2014'!I84,'Table A3_2015'!I84))</f>
        <v>89</v>
      </c>
      <c r="J84" s="10">
        <f>IF($N$3=2013,'Table A3_2013'!J84,IF($N$3=2014,'Table A3_2014'!J84,'Table A3_2015'!J84))</f>
        <v>526</v>
      </c>
      <c r="K84" s="10">
        <f>IF($N$3=2013,'Table A3_2013'!K84,IF($N$3=2014,'Table A3_2014'!K84,'Table A3_2015'!K84))</f>
        <v>86</v>
      </c>
      <c r="L84" s="10">
        <f>IF($N$3=2013,'Table A3_2013'!L84,IF($N$3=2014,'Table A3_2014'!L84,'Table A3_2015'!L84))</f>
        <v>526</v>
      </c>
      <c r="M84" s="10">
        <f>IF($N$3=2013,'Table A3_2013'!M84,IF($N$3=2014,'Table A3_2014'!M84,'Table A3_2015'!M84))</f>
        <v>74</v>
      </c>
      <c r="N84" s="10">
        <f>IF($N$3=2013,'Table A3_2013'!N84,IF($N$3=2014,'Table A3_2014'!N84,'Table A3_2015'!N84))</f>
        <v>526</v>
      </c>
      <c r="O84" s="10">
        <f>IF($N$3=2013,'Table A3_2013'!O84,IF($N$3=2014,'Table A3_2014'!O84,'Table A3_2015'!O84))</f>
        <v>81</v>
      </c>
      <c r="P84" s="67"/>
      <c r="Q84" s="67"/>
      <c r="R84" s="67"/>
      <c r="S84" s="2"/>
      <c r="T84" s="2"/>
      <c r="AA84" s="57"/>
      <c r="AC84" s="1"/>
    </row>
    <row r="85" spans="1:29" ht="12.75" customHeight="1" x14ac:dyDescent="0.2">
      <c r="A85" s="107"/>
      <c r="B85" s="79"/>
      <c r="C85" s="95" t="s">
        <v>659</v>
      </c>
      <c r="D85" s="76"/>
      <c r="E85" s="2" t="s">
        <v>658</v>
      </c>
      <c r="F85" s="10">
        <f>IF($N$3=2013,'Table A3_2013'!F85,IF($N$3=2014,'Table A3_2014'!F85,'Table A3_2015'!F85))</f>
        <v>819</v>
      </c>
      <c r="G85" s="10">
        <f>IF($N$3=2013,'Table A3_2013'!G85,IF($N$3=2014,'Table A3_2014'!G85,'Table A3_2015'!G85))</f>
        <v>89</v>
      </c>
      <c r="H85" s="10">
        <f>IF($N$3=2013,'Table A3_2013'!H85,IF($N$3=2014,'Table A3_2014'!H85,'Table A3_2015'!H85))</f>
        <v>819</v>
      </c>
      <c r="I85" s="10">
        <f>IF($N$3=2013,'Table A3_2013'!I85,IF($N$3=2014,'Table A3_2014'!I85,'Table A3_2015'!I85))</f>
        <v>87</v>
      </c>
      <c r="J85" s="10">
        <f>IF($N$3=2013,'Table A3_2013'!J85,IF($N$3=2014,'Table A3_2014'!J85,'Table A3_2015'!J85))</f>
        <v>819</v>
      </c>
      <c r="K85" s="10">
        <f>IF($N$3=2013,'Table A3_2013'!K85,IF($N$3=2014,'Table A3_2014'!K85,'Table A3_2015'!K85))</f>
        <v>84</v>
      </c>
      <c r="L85" s="10">
        <f>IF($N$3=2013,'Table A3_2013'!L85,IF($N$3=2014,'Table A3_2014'!L85,'Table A3_2015'!L85))</f>
        <v>819</v>
      </c>
      <c r="M85" s="10">
        <f>IF($N$3=2013,'Table A3_2013'!M85,IF($N$3=2014,'Table A3_2014'!M85,'Table A3_2015'!M85))</f>
        <v>76</v>
      </c>
      <c r="N85" s="10">
        <f>IF($N$3=2013,'Table A3_2013'!N85,IF($N$3=2014,'Table A3_2014'!N85,'Table A3_2015'!N85))</f>
        <v>819</v>
      </c>
      <c r="O85" s="10">
        <f>IF($N$3=2013,'Table A3_2013'!O85,IF($N$3=2014,'Table A3_2014'!O85,'Table A3_2015'!O85))</f>
        <v>78</v>
      </c>
      <c r="P85" s="67"/>
      <c r="Q85" s="67"/>
      <c r="R85" s="67"/>
      <c r="S85" s="2"/>
      <c r="T85" s="2"/>
      <c r="AA85" s="57"/>
      <c r="AC85" s="1"/>
    </row>
    <row r="86" spans="1:29" ht="12.75" customHeight="1" x14ac:dyDescent="0.2">
      <c r="A86" s="107"/>
      <c r="B86" s="79"/>
      <c r="C86" s="95" t="s">
        <v>657</v>
      </c>
      <c r="D86" s="76"/>
      <c r="E86" s="2" t="s">
        <v>656</v>
      </c>
      <c r="F86" s="10">
        <f>IF($N$3=2013,'Table A3_2013'!F86,IF($N$3=2014,'Table A3_2014'!F86,'Table A3_2015'!F86))</f>
        <v>1530</v>
      </c>
      <c r="G86" s="10">
        <f>IF($N$3=2013,'Table A3_2013'!G86,IF($N$3=2014,'Table A3_2014'!G86,'Table A3_2015'!G86))</f>
        <v>91</v>
      </c>
      <c r="H86" s="10">
        <f>IF($N$3=2013,'Table A3_2013'!H86,IF($N$3=2014,'Table A3_2014'!H86,'Table A3_2015'!H86))</f>
        <v>1530</v>
      </c>
      <c r="I86" s="10">
        <f>IF($N$3=2013,'Table A3_2013'!I86,IF($N$3=2014,'Table A3_2014'!I86,'Table A3_2015'!I86))</f>
        <v>90</v>
      </c>
      <c r="J86" s="10">
        <f>IF($N$3=2013,'Table A3_2013'!J86,IF($N$3=2014,'Table A3_2014'!J86,'Table A3_2015'!J86))</f>
        <v>1529</v>
      </c>
      <c r="K86" s="10">
        <f>IF($N$3=2013,'Table A3_2013'!K86,IF($N$3=2014,'Table A3_2014'!K86,'Table A3_2015'!K86))</f>
        <v>88</v>
      </c>
      <c r="L86" s="10">
        <f>IF($N$3=2013,'Table A3_2013'!L86,IF($N$3=2014,'Table A3_2014'!L86,'Table A3_2015'!L86))</f>
        <v>1530</v>
      </c>
      <c r="M86" s="10">
        <f>IF($N$3=2013,'Table A3_2013'!M86,IF($N$3=2014,'Table A3_2014'!M86,'Table A3_2015'!M86))</f>
        <v>80</v>
      </c>
      <c r="N86" s="10">
        <f>IF($N$3=2013,'Table A3_2013'!N86,IF($N$3=2014,'Table A3_2014'!N86,'Table A3_2015'!N86))</f>
        <v>1529</v>
      </c>
      <c r="O86" s="10">
        <f>IF($N$3=2013,'Table A3_2013'!O86,IF($N$3=2014,'Table A3_2014'!O86,'Table A3_2015'!O86))</f>
        <v>84</v>
      </c>
      <c r="P86" s="67"/>
      <c r="Q86" s="67"/>
      <c r="R86" s="67"/>
      <c r="S86" s="2"/>
      <c r="T86" s="2"/>
      <c r="AA86" s="57"/>
      <c r="AC86" s="1"/>
    </row>
    <row r="87" spans="1:29" ht="12.75" customHeight="1" x14ac:dyDescent="0.2">
      <c r="A87" s="107"/>
      <c r="B87" s="79"/>
      <c r="C87" s="95" t="s">
        <v>655</v>
      </c>
      <c r="D87" s="76"/>
      <c r="E87" s="2" t="s">
        <v>654</v>
      </c>
      <c r="F87" s="10">
        <f>IF($N$3=2013,'Table A3_2013'!F87,IF($N$3=2014,'Table A3_2014'!F87,'Table A3_2015'!F87))</f>
        <v>503</v>
      </c>
      <c r="G87" s="10">
        <f>IF($N$3=2013,'Table A3_2013'!G87,IF($N$3=2014,'Table A3_2014'!G87,'Table A3_2015'!G87))</f>
        <v>89</v>
      </c>
      <c r="H87" s="10">
        <f>IF($N$3=2013,'Table A3_2013'!H87,IF($N$3=2014,'Table A3_2014'!H87,'Table A3_2015'!H87))</f>
        <v>503</v>
      </c>
      <c r="I87" s="10">
        <f>IF($N$3=2013,'Table A3_2013'!I87,IF($N$3=2014,'Table A3_2014'!I87,'Table A3_2015'!I87))</f>
        <v>84</v>
      </c>
      <c r="J87" s="10">
        <f>IF($N$3=2013,'Table A3_2013'!J87,IF($N$3=2014,'Table A3_2014'!J87,'Table A3_2015'!J87))</f>
        <v>503</v>
      </c>
      <c r="K87" s="10">
        <f>IF($N$3=2013,'Table A3_2013'!K87,IF($N$3=2014,'Table A3_2014'!K87,'Table A3_2015'!K87))</f>
        <v>83</v>
      </c>
      <c r="L87" s="10">
        <f>IF($N$3=2013,'Table A3_2013'!L87,IF($N$3=2014,'Table A3_2014'!L87,'Table A3_2015'!L87))</f>
        <v>503</v>
      </c>
      <c r="M87" s="10">
        <f>IF($N$3=2013,'Table A3_2013'!M87,IF($N$3=2014,'Table A3_2014'!M87,'Table A3_2015'!M87))</f>
        <v>75</v>
      </c>
      <c r="N87" s="10">
        <f>IF($N$3=2013,'Table A3_2013'!N87,IF($N$3=2014,'Table A3_2014'!N87,'Table A3_2015'!N87))</f>
        <v>503</v>
      </c>
      <c r="O87" s="10">
        <f>IF($N$3=2013,'Table A3_2013'!O87,IF($N$3=2014,'Table A3_2014'!O87,'Table A3_2015'!O87))</f>
        <v>77</v>
      </c>
      <c r="P87" s="67"/>
      <c r="Q87" s="67"/>
      <c r="R87" s="67"/>
      <c r="S87" s="2"/>
      <c r="T87" s="2"/>
      <c r="AA87" s="57"/>
      <c r="AC87" s="1"/>
    </row>
    <row r="88" spans="1:29" ht="12.75" customHeight="1" x14ac:dyDescent="0.2">
      <c r="A88" s="107"/>
      <c r="B88" s="79"/>
      <c r="C88" s="95" t="s">
        <v>653</v>
      </c>
      <c r="D88" s="76"/>
      <c r="E88" s="2" t="s">
        <v>652</v>
      </c>
      <c r="F88" s="10">
        <f>IF($N$3=2013,'Table A3_2013'!F88,IF($N$3=2014,'Table A3_2014'!F88,'Table A3_2015'!F88))</f>
        <v>489</v>
      </c>
      <c r="G88" s="10">
        <f>IF($N$3=2013,'Table A3_2013'!G88,IF($N$3=2014,'Table A3_2014'!G88,'Table A3_2015'!G88))</f>
        <v>90</v>
      </c>
      <c r="H88" s="10">
        <f>IF($N$3=2013,'Table A3_2013'!H88,IF($N$3=2014,'Table A3_2014'!H88,'Table A3_2015'!H88))</f>
        <v>489</v>
      </c>
      <c r="I88" s="10">
        <f>IF($N$3=2013,'Table A3_2013'!I88,IF($N$3=2014,'Table A3_2014'!I88,'Table A3_2015'!I88))</f>
        <v>86</v>
      </c>
      <c r="J88" s="10">
        <f>IF($N$3=2013,'Table A3_2013'!J88,IF($N$3=2014,'Table A3_2014'!J88,'Table A3_2015'!J88))</f>
        <v>489</v>
      </c>
      <c r="K88" s="10">
        <f>IF($N$3=2013,'Table A3_2013'!K88,IF($N$3=2014,'Table A3_2014'!K88,'Table A3_2015'!K88))</f>
        <v>85</v>
      </c>
      <c r="L88" s="10">
        <f>IF($N$3=2013,'Table A3_2013'!L88,IF($N$3=2014,'Table A3_2014'!L88,'Table A3_2015'!L88))</f>
        <v>489</v>
      </c>
      <c r="M88" s="10">
        <f>IF($N$3=2013,'Table A3_2013'!M88,IF($N$3=2014,'Table A3_2014'!M88,'Table A3_2015'!M88))</f>
        <v>76</v>
      </c>
      <c r="N88" s="10">
        <f>IF($N$3=2013,'Table A3_2013'!N88,IF($N$3=2014,'Table A3_2014'!N88,'Table A3_2015'!N88))</f>
        <v>489</v>
      </c>
      <c r="O88" s="10">
        <f>IF($N$3=2013,'Table A3_2013'!O88,IF($N$3=2014,'Table A3_2014'!O88,'Table A3_2015'!O88))</f>
        <v>78</v>
      </c>
      <c r="P88" s="67"/>
      <c r="Q88" s="67"/>
      <c r="R88" s="67"/>
      <c r="S88" s="2"/>
      <c r="T88" s="2"/>
      <c r="AA88" s="57"/>
      <c r="AC88" s="1"/>
    </row>
    <row r="89" spans="1:29" ht="12.75" customHeight="1" x14ac:dyDescent="0.2">
      <c r="A89" s="107"/>
      <c r="B89" s="79"/>
      <c r="C89" s="95" t="s">
        <v>651</v>
      </c>
      <c r="D89" s="76"/>
      <c r="E89" s="2" t="s">
        <v>650</v>
      </c>
      <c r="F89" s="10">
        <f>IF($N$3=2013,'Table A3_2013'!F89,IF($N$3=2014,'Table A3_2014'!F89,'Table A3_2015'!F89))</f>
        <v>1029</v>
      </c>
      <c r="G89" s="10">
        <f>IF($N$3=2013,'Table A3_2013'!G89,IF($N$3=2014,'Table A3_2014'!G89,'Table A3_2015'!G89))</f>
        <v>87</v>
      </c>
      <c r="H89" s="10">
        <f>IF($N$3=2013,'Table A3_2013'!H89,IF($N$3=2014,'Table A3_2014'!H89,'Table A3_2015'!H89))</f>
        <v>1029</v>
      </c>
      <c r="I89" s="10">
        <f>IF($N$3=2013,'Table A3_2013'!I89,IF($N$3=2014,'Table A3_2014'!I89,'Table A3_2015'!I89))</f>
        <v>86</v>
      </c>
      <c r="J89" s="10">
        <f>IF($N$3=2013,'Table A3_2013'!J89,IF($N$3=2014,'Table A3_2014'!J89,'Table A3_2015'!J89))</f>
        <v>1029</v>
      </c>
      <c r="K89" s="10">
        <f>IF($N$3=2013,'Table A3_2013'!K89,IF($N$3=2014,'Table A3_2014'!K89,'Table A3_2015'!K89))</f>
        <v>84</v>
      </c>
      <c r="L89" s="10">
        <f>IF($N$3=2013,'Table A3_2013'!L89,IF($N$3=2014,'Table A3_2014'!L89,'Table A3_2015'!L89))</f>
        <v>1029</v>
      </c>
      <c r="M89" s="10">
        <f>IF($N$3=2013,'Table A3_2013'!M89,IF($N$3=2014,'Table A3_2014'!M89,'Table A3_2015'!M89))</f>
        <v>75</v>
      </c>
      <c r="N89" s="10">
        <f>IF($N$3=2013,'Table A3_2013'!N89,IF($N$3=2014,'Table A3_2014'!N89,'Table A3_2015'!N89))</f>
        <v>1029</v>
      </c>
      <c r="O89" s="10">
        <f>IF($N$3=2013,'Table A3_2013'!O89,IF($N$3=2014,'Table A3_2014'!O89,'Table A3_2015'!O89))</f>
        <v>77</v>
      </c>
      <c r="P89" s="67"/>
      <c r="Q89" s="67"/>
      <c r="R89" s="67"/>
      <c r="S89" s="2"/>
      <c r="T89" s="2"/>
      <c r="AA89" s="57"/>
      <c r="AC89" s="1"/>
    </row>
    <row r="90" spans="1:29" ht="12.75" customHeight="1" x14ac:dyDescent="0.2">
      <c r="A90" s="107"/>
      <c r="B90" s="79"/>
      <c r="C90" s="95" t="s">
        <v>649</v>
      </c>
      <c r="D90" s="76"/>
      <c r="E90" s="2" t="s">
        <v>648</v>
      </c>
      <c r="F90" s="10">
        <f>IF($N$3=2013,'Table A3_2013'!F90,IF($N$3=2014,'Table A3_2014'!F90,'Table A3_2015'!F90))</f>
        <v>921</v>
      </c>
      <c r="G90" s="10">
        <f>IF($N$3=2013,'Table A3_2013'!G90,IF($N$3=2014,'Table A3_2014'!G90,'Table A3_2015'!G90))</f>
        <v>87</v>
      </c>
      <c r="H90" s="10">
        <f>IF($N$3=2013,'Table A3_2013'!H90,IF($N$3=2014,'Table A3_2014'!H90,'Table A3_2015'!H90))</f>
        <v>921</v>
      </c>
      <c r="I90" s="10">
        <f>IF($N$3=2013,'Table A3_2013'!I90,IF($N$3=2014,'Table A3_2014'!I90,'Table A3_2015'!I90))</f>
        <v>85</v>
      </c>
      <c r="J90" s="10">
        <f>IF($N$3=2013,'Table A3_2013'!J90,IF($N$3=2014,'Table A3_2014'!J90,'Table A3_2015'!J90))</f>
        <v>921</v>
      </c>
      <c r="K90" s="10">
        <f>IF($N$3=2013,'Table A3_2013'!K90,IF($N$3=2014,'Table A3_2014'!K90,'Table A3_2015'!K90))</f>
        <v>83</v>
      </c>
      <c r="L90" s="10">
        <f>IF($N$3=2013,'Table A3_2013'!L90,IF($N$3=2014,'Table A3_2014'!L90,'Table A3_2015'!L90))</f>
        <v>921</v>
      </c>
      <c r="M90" s="10">
        <f>IF($N$3=2013,'Table A3_2013'!M90,IF($N$3=2014,'Table A3_2014'!M90,'Table A3_2015'!M90))</f>
        <v>77</v>
      </c>
      <c r="N90" s="10">
        <f>IF($N$3=2013,'Table A3_2013'!N90,IF($N$3=2014,'Table A3_2014'!N90,'Table A3_2015'!N90))</f>
        <v>921</v>
      </c>
      <c r="O90" s="10">
        <f>IF($N$3=2013,'Table A3_2013'!O90,IF($N$3=2014,'Table A3_2014'!O90,'Table A3_2015'!O90))</f>
        <v>77</v>
      </c>
      <c r="P90" s="67"/>
      <c r="Q90" s="67"/>
      <c r="R90" s="67"/>
      <c r="S90" s="2"/>
      <c r="T90" s="2"/>
      <c r="AA90" s="57"/>
      <c r="AC90" s="1"/>
    </row>
    <row r="91" spans="1:29" ht="12.75" customHeight="1" x14ac:dyDescent="0.2">
      <c r="A91" s="107"/>
      <c r="B91" s="79"/>
      <c r="C91" s="98"/>
      <c r="D91" s="76"/>
      <c r="E91" s="2"/>
      <c r="F91" s="104"/>
      <c r="G91" s="104"/>
      <c r="H91" s="104"/>
      <c r="I91" s="104"/>
      <c r="J91" s="104"/>
      <c r="K91" s="104"/>
      <c r="L91" s="104"/>
      <c r="M91" s="104"/>
      <c r="N91" s="104"/>
      <c r="O91" s="104"/>
      <c r="P91" s="67"/>
      <c r="Q91" s="67"/>
      <c r="R91" s="67"/>
      <c r="S91" s="2"/>
      <c r="T91" s="2"/>
      <c r="AA91" s="57"/>
      <c r="AC91" s="1"/>
    </row>
    <row r="92" spans="1:29" ht="12.75" customHeight="1" x14ac:dyDescent="0.2">
      <c r="A92" s="107"/>
      <c r="B92" s="79"/>
      <c r="C92" s="97" t="s">
        <v>647</v>
      </c>
      <c r="D92" s="96"/>
      <c r="E92" s="28" t="s">
        <v>646</v>
      </c>
      <c r="F92" s="104"/>
      <c r="G92" s="104"/>
      <c r="H92" s="104"/>
      <c r="I92" s="104"/>
      <c r="J92" s="104"/>
      <c r="K92" s="104"/>
      <c r="L92" s="104"/>
      <c r="M92" s="104"/>
      <c r="N92" s="104"/>
      <c r="O92" s="104"/>
      <c r="P92" s="67"/>
      <c r="Q92" s="67"/>
      <c r="R92" s="67"/>
      <c r="S92" s="2"/>
      <c r="T92" s="2"/>
      <c r="AA92" s="57"/>
      <c r="AC92" s="1"/>
    </row>
    <row r="93" spans="1:29" ht="12.75" customHeight="1" x14ac:dyDescent="0.2">
      <c r="A93" s="107"/>
      <c r="B93" s="79"/>
      <c r="C93" s="95" t="s">
        <v>645</v>
      </c>
      <c r="D93" s="76"/>
      <c r="E93" s="2" t="s">
        <v>644</v>
      </c>
      <c r="F93" s="10">
        <f>IF($N$3=2013,'Table A3_2013'!F93,IF($N$3=2014,'Table A3_2014'!F93,'Table A3_2015'!F93))</f>
        <v>2548</v>
      </c>
      <c r="G93" s="10">
        <f>IF($N$3=2013,'Table A3_2013'!G93,IF($N$3=2014,'Table A3_2014'!G93,'Table A3_2015'!G93))</f>
        <v>88</v>
      </c>
      <c r="H93" s="10">
        <f>IF($N$3=2013,'Table A3_2013'!H93,IF($N$3=2014,'Table A3_2014'!H93,'Table A3_2015'!H93))</f>
        <v>2548</v>
      </c>
      <c r="I93" s="10">
        <f>IF($N$3=2013,'Table A3_2013'!I93,IF($N$3=2014,'Table A3_2014'!I93,'Table A3_2015'!I93))</f>
        <v>86</v>
      </c>
      <c r="J93" s="10">
        <f>IF($N$3=2013,'Table A3_2013'!J93,IF($N$3=2014,'Table A3_2014'!J93,'Table A3_2015'!J93))</f>
        <v>2548</v>
      </c>
      <c r="K93" s="10">
        <f>IF($N$3=2013,'Table A3_2013'!K93,IF($N$3=2014,'Table A3_2014'!K93,'Table A3_2015'!K93))</f>
        <v>86</v>
      </c>
      <c r="L93" s="10">
        <f>IF($N$3=2013,'Table A3_2013'!L93,IF($N$3=2014,'Table A3_2014'!L93,'Table A3_2015'!L93))</f>
        <v>2548</v>
      </c>
      <c r="M93" s="10">
        <f>IF($N$3=2013,'Table A3_2013'!M93,IF($N$3=2014,'Table A3_2014'!M93,'Table A3_2015'!M93))</f>
        <v>78</v>
      </c>
      <c r="N93" s="10">
        <f>IF($N$3=2013,'Table A3_2013'!N93,IF($N$3=2014,'Table A3_2014'!N93,'Table A3_2015'!N93))</f>
        <v>2548</v>
      </c>
      <c r="O93" s="10">
        <f>IF($N$3=2013,'Table A3_2013'!O93,IF($N$3=2014,'Table A3_2014'!O93,'Table A3_2015'!O93))</f>
        <v>79</v>
      </c>
      <c r="P93" s="67"/>
      <c r="Q93" s="67"/>
      <c r="R93" s="67"/>
      <c r="S93" s="2"/>
      <c r="T93" s="2"/>
      <c r="AA93" s="57"/>
      <c r="AC93" s="1"/>
    </row>
    <row r="94" spans="1:29" ht="12.75" customHeight="1" x14ac:dyDescent="0.2">
      <c r="A94" s="107"/>
      <c r="B94" s="79"/>
      <c r="C94" s="95" t="s">
        <v>643</v>
      </c>
      <c r="D94" s="76"/>
      <c r="E94" s="2" t="s">
        <v>642</v>
      </c>
      <c r="F94" s="10">
        <f>IF($N$3=2013,'Table A3_2013'!F94,IF($N$3=2014,'Table A3_2014'!F94,'Table A3_2015'!F94))</f>
        <v>3236</v>
      </c>
      <c r="G94" s="10">
        <f>IF($N$3=2013,'Table A3_2013'!G94,IF($N$3=2014,'Table A3_2014'!G94,'Table A3_2015'!G94))</f>
        <v>85</v>
      </c>
      <c r="H94" s="10">
        <f>IF($N$3=2013,'Table A3_2013'!H94,IF($N$3=2014,'Table A3_2014'!H94,'Table A3_2015'!H94))</f>
        <v>3236</v>
      </c>
      <c r="I94" s="10">
        <f>IF($N$3=2013,'Table A3_2013'!I94,IF($N$3=2014,'Table A3_2014'!I94,'Table A3_2015'!I94))</f>
        <v>86</v>
      </c>
      <c r="J94" s="10">
        <f>IF($N$3=2013,'Table A3_2013'!J94,IF($N$3=2014,'Table A3_2014'!J94,'Table A3_2015'!J94))</f>
        <v>3236</v>
      </c>
      <c r="K94" s="10">
        <f>IF($N$3=2013,'Table A3_2013'!K94,IF($N$3=2014,'Table A3_2014'!K94,'Table A3_2015'!K94))</f>
        <v>83</v>
      </c>
      <c r="L94" s="10">
        <f>IF($N$3=2013,'Table A3_2013'!L94,IF($N$3=2014,'Table A3_2014'!L94,'Table A3_2015'!L94))</f>
        <v>3236</v>
      </c>
      <c r="M94" s="10">
        <f>IF($N$3=2013,'Table A3_2013'!M94,IF($N$3=2014,'Table A3_2014'!M94,'Table A3_2015'!M94))</f>
        <v>73</v>
      </c>
      <c r="N94" s="10">
        <f>IF($N$3=2013,'Table A3_2013'!N94,IF($N$3=2014,'Table A3_2014'!N94,'Table A3_2015'!N94))</f>
        <v>3236</v>
      </c>
      <c r="O94" s="10">
        <f>IF($N$3=2013,'Table A3_2013'!O94,IF($N$3=2014,'Table A3_2014'!O94,'Table A3_2015'!O94))</f>
        <v>74</v>
      </c>
      <c r="P94" s="67"/>
      <c r="Q94" s="67"/>
      <c r="R94" s="67"/>
      <c r="S94" s="2"/>
      <c r="T94" s="2"/>
      <c r="AA94" s="57"/>
      <c r="AC94" s="1"/>
    </row>
    <row r="95" spans="1:29" ht="12.75" customHeight="1" x14ac:dyDescent="0.2">
      <c r="A95" s="107"/>
      <c r="B95" s="79"/>
      <c r="C95" s="95" t="s">
        <v>641</v>
      </c>
      <c r="D95" s="76"/>
      <c r="E95" s="2" t="s">
        <v>640</v>
      </c>
      <c r="F95" s="10">
        <f>IF($N$3=2013,'Table A3_2013'!F95,IF($N$3=2014,'Table A3_2014'!F95,'Table A3_2015'!F95))</f>
        <v>2930</v>
      </c>
      <c r="G95" s="10">
        <f>IF($N$3=2013,'Table A3_2013'!G95,IF($N$3=2014,'Table A3_2014'!G95,'Table A3_2015'!G95))</f>
        <v>87</v>
      </c>
      <c r="H95" s="10">
        <f>IF($N$3=2013,'Table A3_2013'!H95,IF($N$3=2014,'Table A3_2014'!H95,'Table A3_2015'!H95))</f>
        <v>2930</v>
      </c>
      <c r="I95" s="10">
        <f>IF($N$3=2013,'Table A3_2013'!I95,IF($N$3=2014,'Table A3_2014'!I95,'Table A3_2015'!I95))</f>
        <v>85</v>
      </c>
      <c r="J95" s="10">
        <f>IF($N$3=2013,'Table A3_2013'!J95,IF($N$3=2014,'Table A3_2014'!J95,'Table A3_2015'!J95))</f>
        <v>2931</v>
      </c>
      <c r="K95" s="10">
        <f>IF($N$3=2013,'Table A3_2013'!K95,IF($N$3=2014,'Table A3_2014'!K95,'Table A3_2015'!K95))</f>
        <v>87</v>
      </c>
      <c r="L95" s="10">
        <f>IF($N$3=2013,'Table A3_2013'!L95,IF($N$3=2014,'Table A3_2014'!L95,'Table A3_2015'!L95))</f>
        <v>2930</v>
      </c>
      <c r="M95" s="10">
        <f>IF($N$3=2013,'Table A3_2013'!M95,IF($N$3=2014,'Table A3_2014'!M95,'Table A3_2015'!M95))</f>
        <v>77</v>
      </c>
      <c r="N95" s="10">
        <f>IF($N$3=2013,'Table A3_2013'!N95,IF($N$3=2014,'Table A3_2014'!N95,'Table A3_2015'!N95))</f>
        <v>2930</v>
      </c>
      <c r="O95" s="10">
        <f>IF($N$3=2013,'Table A3_2013'!O95,IF($N$3=2014,'Table A3_2014'!O95,'Table A3_2015'!O95))</f>
        <v>78</v>
      </c>
      <c r="P95" s="67"/>
      <c r="Q95" s="67"/>
      <c r="R95" s="67"/>
      <c r="S95" s="2"/>
      <c r="T95" s="2"/>
      <c r="AA95" s="57"/>
      <c r="AC95" s="1"/>
    </row>
    <row r="96" spans="1:29" ht="12.75" customHeight="1" x14ac:dyDescent="0.2">
      <c r="A96" s="107"/>
      <c r="B96" s="79"/>
      <c r="C96" s="95" t="s">
        <v>639</v>
      </c>
      <c r="D96" s="76"/>
      <c r="E96" s="2" t="s">
        <v>638</v>
      </c>
      <c r="F96" s="10">
        <f>IF($N$3=2013,'Table A3_2013'!F96,IF($N$3=2014,'Table A3_2014'!F96,'Table A3_2015'!F96))</f>
        <v>5799</v>
      </c>
      <c r="G96" s="10">
        <f>IF($N$3=2013,'Table A3_2013'!G96,IF($N$3=2014,'Table A3_2014'!G96,'Table A3_2015'!G96))</f>
        <v>87</v>
      </c>
      <c r="H96" s="10">
        <f>IF($N$3=2013,'Table A3_2013'!H96,IF($N$3=2014,'Table A3_2014'!H96,'Table A3_2015'!H96))</f>
        <v>5795</v>
      </c>
      <c r="I96" s="10">
        <f>IF($N$3=2013,'Table A3_2013'!I96,IF($N$3=2014,'Table A3_2014'!I96,'Table A3_2015'!I96))</f>
        <v>85</v>
      </c>
      <c r="J96" s="10">
        <f>IF($N$3=2013,'Table A3_2013'!J96,IF($N$3=2014,'Table A3_2014'!J96,'Table A3_2015'!J96))</f>
        <v>5799</v>
      </c>
      <c r="K96" s="10">
        <f>IF($N$3=2013,'Table A3_2013'!K96,IF($N$3=2014,'Table A3_2014'!K96,'Table A3_2015'!K96))</f>
        <v>86</v>
      </c>
      <c r="L96" s="10">
        <f>IF($N$3=2013,'Table A3_2013'!L96,IF($N$3=2014,'Table A3_2014'!L96,'Table A3_2015'!L96))</f>
        <v>5799</v>
      </c>
      <c r="M96" s="10">
        <f>IF($N$3=2013,'Table A3_2013'!M96,IF($N$3=2014,'Table A3_2014'!M96,'Table A3_2015'!M96))</f>
        <v>78</v>
      </c>
      <c r="N96" s="10">
        <f>IF($N$3=2013,'Table A3_2013'!N96,IF($N$3=2014,'Table A3_2014'!N96,'Table A3_2015'!N96))</f>
        <v>5795</v>
      </c>
      <c r="O96" s="10">
        <f>IF($N$3=2013,'Table A3_2013'!O96,IF($N$3=2014,'Table A3_2014'!O96,'Table A3_2015'!O96))</f>
        <v>79</v>
      </c>
      <c r="P96" s="67"/>
      <c r="Q96" s="67"/>
      <c r="R96" s="67"/>
      <c r="S96" s="2"/>
      <c r="T96" s="2"/>
      <c r="AA96" s="57"/>
      <c r="AC96" s="1"/>
    </row>
    <row r="97" spans="1:29" ht="12.75" customHeight="1" x14ac:dyDescent="0.2">
      <c r="A97" s="107"/>
      <c r="B97" s="79"/>
      <c r="C97" s="95"/>
      <c r="D97" s="76"/>
      <c r="E97" s="2"/>
      <c r="F97" s="104"/>
      <c r="G97" s="104"/>
      <c r="H97" s="104"/>
      <c r="I97" s="104"/>
      <c r="J97" s="104"/>
      <c r="K97" s="104"/>
      <c r="L97" s="104"/>
      <c r="M97" s="104"/>
      <c r="N97" s="104"/>
      <c r="O97" s="104"/>
      <c r="P97" s="67"/>
      <c r="Q97" s="67"/>
      <c r="R97" s="67"/>
      <c r="S97" s="2"/>
      <c r="T97" s="2"/>
      <c r="AA97" s="57"/>
      <c r="AC97" s="1"/>
    </row>
    <row r="98" spans="1:29" ht="12.75" customHeight="1" x14ac:dyDescent="0.2">
      <c r="A98" s="107"/>
      <c r="B98" s="79"/>
      <c r="C98" s="97" t="s">
        <v>637</v>
      </c>
      <c r="D98" s="96"/>
      <c r="E98" s="28" t="s">
        <v>636</v>
      </c>
      <c r="F98" s="104"/>
      <c r="G98" s="104"/>
      <c r="H98" s="104"/>
      <c r="I98" s="104"/>
      <c r="J98" s="104"/>
      <c r="K98" s="104"/>
      <c r="L98" s="104"/>
      <c r="M98" s="104"/>
      <c r="N98" s="104"/>
      <c r="O98" s="104"/>
      <c r="P98" s="67"/>
      <c r="Q98" s="67"/>
      <c r="R98" s="67"/>
      <c r="S98" s="2"/>
      <c r="T98" s="2"/>
      <c r="AA98" s="57"/>
      <c r="AC98" s="1"/>
    </row>
    <row r="99" spans="1:29" ht="12.75" customHeight="1" x14ac:dyDescent="0.2">
      <c r="A99" s="107"/>
      <c r="B99" s="79"/>
      <c r="C99" s="95" t="s">
        <v>635</v>
      </c>
      <c r="D99" s="76"/>
      <c r="E99" s="2" t="s">
        <v>634</v>
      </c>
      <c r="F99" s="10">
        <f>IF($N$3=2013,'Table A3_2013'!F99,IF($N$3=2014,'Table A3_2014'!F99,'Table A3_2015'!F99))</f>
        <v>7173</v>
      </c>
      <c r="G99" s="10">
        <f>IF($N$3=2013,'Table A3_2013'!G99,IF($N$3=2014,'Table A3_2014'!G99,'Table A3_2015'!G99))</f>
        <v>85</v>
      </c>
      <c r="H99" s="10">
        <f>IF($N$3=2013,'Table A3_2013'!H99,IF($N$3=2014,'Table A3_2014'!H99,'Table A3_2015'!H99))</f>
        <v>7172</v>
      </c>
      <c r="I99" s="10">
        <f>IF($N$3=2013,'Table A3_2013'!I99,IF($N$3=2014,'Table A3_2014'!I99,'Table A3_2015'!I99))</f>
        <v>84</v>
      </c>
      <c r="J99" s="10">
        <f>IF($N$3=2013,'Table A3_2013'!J99,IF($N$3=2014,'Table A3_2014'!J99,'Table A3_2015'!J99))</f>
        <v>7173</v>
      </c>
      <c r="K99" s="10">
        <f>IF($N$3=2013,'Table A3_2013'!K99,IF($N$3=2014,'Table A3_2014'!K99,'Table A3_2015'!K99))</f>
        <v>84</v>
      </c>
      <c r="L99" s="10">
        <f>IF($N$3=2013,'Table A3_2013'!L99,IF($N$3=2014,'Table A3_2014'!L99,'Table A3_2015'!L99))</f>
        <v>7173</v>
      </c>
      <c r="M99" s="10">
        <f>IF($N$3=2013,'Table A3_2013'!M99,IF($N$3=2014,'Table A3_2014'!M99,'Table A3_2015'!M99))</f>
        <v>77</v>
      </c>
      <c r="N99" s="10">
        <f>IF($N$3=2013,'Table A3_2013'!N99,IF($N$3=2014,'Table A3_2014'!N99,'Table A3_2015'!N99))</f>
        <v>7172</v>
      </c>
      <c r="O99" s="10">
        <f>IF($N$3=2013,'Table A3_2013'!O99,IF($N$3=2014,'Table A3_2014'!O99,'Table A3_2015'!O99))</f>
        <v>76</v>
      </c>
      <c r="P99" s="67"/>
      <c r="Q99" s="67"/>
      <c r="R99" s="67"/>
      <c r="S99" s="2"/>
      <c r="T99" s="2"/>
      <c r="AA99" s="57"/>
      <c r="AC99" s="1"/>
    </row>
    <row r="100" spans="1:29" ht="12.75" customHeight="1" x14ac:dyDescent="0.2">
      <c r="A100" s="107"/>
      <c r="B100" s="79"/>
      <c r="C100" s="95" t="s">
        <v>633</v>
      </c>
      <c r="D100" s="76"/>
      <c r="E100" s="2" t="s">
        <v>632</v>
      </c>
      <c r="F100" s="10">
        <f>IF($N$3=2013,'Table A3_2013'!F100,IF($N$3=2014,'Table A3_2014'!F100,'Table A3_2015'!F100))</f>
        <v>2444</v>
      </c>
      <c r="G100" s="10">
        <f>IF($N$3=2013,'Table A3_2013'!G100,IF($N$3=2014,'Table A3_2014'!G100,'Table A3_2015'!G100))</f>
        <v>90</v>
      </c>
      <c r="H100" s="10">
        <f>IF($N$3=2013,'Table A3_2013'!H100,IF($N$3=2014,'Table A3_2014'!H100,'Table A3_2015'!H100))</f>
        <v>2444</v>
      </c>
      <c r="I100" s="10">
        <f>IF($N$3=2013,'Table A3_2013'!I100,IF($N$3=2014,'Table A3_2014'!I100,'Table A3_2015'!I100))</f>
        <v>85</v>
      </c>
      <c r="J100" s="10">
        <f>IF($N$3=2013,'Table A3_2013'!J100,IF($N$3=2014,'Table A3_2014'!J100,'Table A3_2015'!J100))</f>
        <v>2444</v>
      </c>
      <c r="K100" s="10">
        <f>IF($N$3=2013,'Table A3_2013'!K100,IF($N$3=2014,'Table A3_2014'!K100,'Table A3_2015'!K100))</f>
        <v>89</v>
      </c>
      <c r="L100" s="10">
        <f>IF($N$3=2013,'Table A3_2013'!L100,IF($N$3=2014,'Table A3_2014'!L100,'Table A3_2015'!L100))</f>
        <v>2444</v>
      </c>
      <c r="M100" s="10">
        <f>IF($N$3=2013,'Table A3_2013'!M100,IF($N$3=2014,'Table A3_2014'!M100,'Table A3_2015'!M100))</f>
        <v>80</v>
      </c>
      <c r="N100" s="10">
        <f>IF($N$3=2013,'Table A3_2013'!N100,IF($N$3=2014,'Table A3_2014'!N100,'Table A3_2015'!N100))</f>
        <v>2444</v>
      </c>
      <c r="O100" s="10">
        <f>IF($N$3=2013,'Table A3_2013'!O100,IF($N$3=2014,'Table A3_2014'!O100,'Table A3_2015'!O100))</f>
        <v>81</v>
      </c>
      <c r="P100" s="67"/>
      <c r="Q100" s="67"/>
      <c r="R100" s="67"/>
      <c r="S100" s="2"/>
      <c r="T100" s="2"/>
      <c r="AA100" s="57"/>
      <c r="AC100" s="1"/>
    </row>
    <row r="101" spans="1:29" ht="12.75" customHeight="1" x14ac:dyDescent="0.2">
      <c r="A101" s="107"/>
      <c r="B101" s="79"/>
      <c r="C101" s="95" t="s">
        <v>631</v>
      </c>
      <c r="D101" s="76"/>
      <c r="E101" s="2" t="s">
        <v>630</v>
      </c>
      <c r="F101" s="10">
        <f>IF($N$3=2013,'Table A3_2013'!F101,IF($N$3=2014,'Table A3_2014'!F101,'Table A3_2015'!F101))</f>
        <v>5184</v>
      </c>
      <c r="G101" s="10">
        <f>IF($N$3=2013,'Table A3_2013'!G101,IF($N$3=2014,'Table A3_2014'!G101,'Table A3_2015'!G101))</f>
        <v>88</v>
      </c>
      <c r="H101" s="10">
        <f>IF($N$3=2013,'Table A3_2013'!H101,IF($N$3=2014,'Table A3_2014'!H101,'Table A3_2015'!H101))</f>
        <v>5184</v>
      </c>
      <c r="I101" s="10">
        <f>IF($N$3=2013,'Table A3_2013'!I101,IF($N$3=2014,'Table A3_2014'!I101,'Table A3_2015'!I101))</f>
        <v>85</v>
      </c>
      <c r="J101" s="10">
        <f>IF($N$3=2013,'Table A3_2013'!J101,IF($N$3=2014,'Table A3_2014'!J101,'Table A3_2015'!J101))</f>
        <v>5184</v>
      </c>
      <c r="K101" s="10">
        <f>IF($N$3=2013,'Table A3_2013'!K101,IF($N$3=2014,'Table A3_2014'!K101,'Table A3_2015'!K101))</f>
        <v>87</v>
      </c>
      <c r="L101" s="10">
        <f>IF($N$3=2013,'Table A3_2013'!L101,IF($N$3=2014,'Table A3_2014'!L101,'Table A3_2015'!L101))</f>
        <v>5184</v>
      </c>
      <c r="M101" s="10">
        <f>IF($N$3=2013,'Table A3_2013'!M101,IF($N$3=2014,'Table A3_2014'!M101,'Table A3_2015'!M101))</f>
        <v>79</v>
      </c>
      <c r="N101" s="10">
        <f>IF($N$3=2013,'Table A3_2013'!N101,IF($N$3=2014,'Table A3_2014'!N101,'Table A3_2015'!N101))</f>
        <v>5184</v>
      </c>
      <c r="O101" s="10">
        <f>IF($N$3=2013,'Table A3_2013'!O101,IF($N$3=2014,'Table A3_2014'!O101,'Table A3_2015'!O101))</f>
        <v>78</v>
      </c>
      <c r="P101" s="67"/>
      <c r="Q101" s="67"/>
      <c r="R101" s="67"/>
      <c r="S101" s="2"/>
      <c r="T101" s="2"/>
      <c r="AA101" s="57"/>
      <c r="AC101" s="1"/>
    </row>
    <row r="102" spans="1:29" ht="12.75" customHeight="1" x14ac:dyDescent="0.2">
      <c r="A102" s="107"/>
      <c r="B102" s="79"/>
      <c r="C102" s="95" t="s">
        <v>629</v>
      </c>
      <c r="D102" s="76"/>
      <c r="E102" s="2" t="s">
        <v>628</v>
      </c>
      <c r="F102" s="10">
        <f>IF($N$3=2013,'Table A3_2013'!F102,IF($N$3=2014,'Table A3_2014'!F102,'Table A3_2015'!F102))</f>
        <v>7903</v>
      </c>
      <c r="G102" s="10">
        <f>IF($N$3=2013,'Table A3_2013'!G102,IF($N$3=2014,'Table A3_2014'!G102,'Table A3_2015'!G102))</f>
        <v>87</v>
      </c>
      <c r="H102" s="10">
        <f>IF($N$3=2013,'Table A3_2013'!H102,IF($N$3=2014,'Table A3_2014'!H102,'Table A3_2015'!H102))</f>
        <v>7903</v>
      </c>
      <c r="I102" s="10">
        <f>IF($N$3=2013,'Table A3_2013'!I102,IF($N$3=2014,'Table A3_2014'!I102,'Table A3_2015'!I102))</f>
        <v>86</v>
      </c>
      <c r="J102" s="10">
        <f>IF($N$3=2013,'Table A3_2013'!J102,IF($N$3=2014,'Table A3_2014'!J102,'Table A3_2015'!J102))</f>
        <v>7902</v>
      </c>
      <c r="K102" s="10">
        <f>IF($N$3=2013,'Table A3_2013'!K102,IF($N$3=2014,'Table A3_2014'!K102,'Table A3_2015'!K102))</f>
        <v>85</v>
      </c>
      <c r="L102" s="10">
        <f>IF($N$3=2013,'Table A3_2013'!L102,IF($N$3=2014,'Table A3_2014'!L102,'Table A3_2015'!L102))</f>
        <v>7903</v>
      </c>
      <c r="M102" s="10">
        <f>IF($N$3=2013,'Table A3_2013'!M102,IF($N$3=2014,'Table A3_2014'!M102,'Table A3_2015'!M102))</f>
        <v>79</v>
      </c>
      <c r="N102" s="10">
        <f>IF($N$3=2013,'Table A3_2013'!N102,IF($N$3=2014,'Table A3_2014'!N102,'Table A3_2015'!N102))</f>
        <v>7902</v>
      </c>
      <c r="O102" s="10">
        <f>IF($N$3=2013,'Table A3_2013'!O102,IF($N$3=2014,'Table A3_2014'!O102,'Table A3_2015'!O102))</f>
        <v>78</v>
      </c>
      <c r="P102" s="67"/>
      <c r="Q102" s="67"/>
      <c r="R102" s="67"/>
      <c r="S102" s="2"/>
      <c r="T102" s="2"/>
      <c r="AA102" s="57"/>
      <c r="AC102" s="1"/>
    </row>
    <row r="103" spans="1:29" ht="12.75" customHeight="1" x14ac:dyDescent="0.2">
      <c r="A103" s="107"/>
      <c r="B103" s="79"/>
      <c r="C103" s="95" t="s">
        <v>627</v>
      </c>
      <c r="D103" s="76"/>
      <c r="E103" s="2" t="s">
        <v>626</v>
      </c>
      <c r="F103" s="10">
        <f>IF($N$3=2013,'Table A3_2013'!F103,IF($N$3=2014,'Table A3_2014'!F103,'Table A3_2015'!F103))</f>
        <v>3605</v>
      </c>
      <c r="G103" s="10">
        <f>IF($N$3=2013,'Table A3_2013'!G103,IF($N$3=2014,'Table A3_2014'!G103,'Table A3_2015'!G103))</f>
        <v>86</v>
      </c>
      <c r="H103" s="10">
        <f>IF($N$3=2013,'Table A3_2013'!H103,IF($N$3=2014,'Table A3_2014'!H103,'Table A3_2015'!H103))</f>
        <v>3604</v>
      </c>
      <c r="I103" s="10">
        <f>IF($N$3=2013,'Table A3_2013'!I103,IF($N$3=2014,'Table A3_2014'!I103,'Table A3_2015'!I103))</f>
        <v>85</v>
      </c>
      <c r="J103" s="10">
        <f>IF($N$3=2013,'Table A3_2013'!J103,IF($N$3=2014,'Table A3_2014'!J103,'Table A3_2015'!J103))</f>
        <v>3604</v>
      </c>
      <c r="K103" s="10">
        <f>IF($N$3=2013,'Table A3_2013'!K103,IF($N$3=2014,'Table A3_2014'!K103,'Table A3_2015'!K103))</f>
        <v>85</v>
      </c>
      <c r="L103" s="10">
        <f>IF($N$3=2013,'Table A3_2013'!L103,IF($N$3=2014,'Table A3_2014'!L103,'Table A3_2015'!L103))</f>
        <v>3605</v>
      </c>
      <c r="M103" s="10">
        <f>IF($N$3=2013,'Table A3_2013'!M103,IF($N$3=2014,'Table A3_2014'!M103,'Table A3_2015'!M103))</f>
        <v>75</v>
      </c>
      <c r="N103" s="10">
        <f>IF($N$3=2013,'Table A3_2013'!N103,IF($N$3=2014,'Table A3_2014'!N103,'Table A3_2015'!N103))</f>
        <v>3603</v>
      </c>
      <c r="O103" s="10">
        <f>IF($N$3=2013,'Table A3_2013'!O103,IF($N$3=2014,'Table A3_2014'!O103,'Table A3_2015'!O103))</f>
        <v>77</v>
      </c>
      <c r="P103" s="67"/>
      <c r="Q103" s="67"/>
      <c r="R103" s="67"/>
      <c r="S103" s="2"/>
      <c r="T103" s="2"/>
      <c r="AA103" s="57"/>
      <c r="AC103" s="1"/>
    </row>
    <row r="104" spans="1:29" ht="12.75" customHeight="1" x14ac:dyDescent="0.2">
      <c r="A104" s="107"/>
      <c r="B104" s="79"/>
      <c r="C104" s="99"/>
      <c r="D104" s="76"/>
      <c r="E104" s="2"/>
      <c r="F104" s="104"/>
      <c r="G104" s="104"/>
      <c r="H104" s="104"/>
      <c r="I104" s="104"/>
      <c r="J104" s="104"/>
      <c r="K104" s="104"/>
      <c r="L104" s="104"/>
      <c r="M104" s="104"/>
      <c r="N104" s="104"/>
      <c r="O104" s="104"/>
      <c r="P104" s="67"/>
      <c r="Q104" s="67"/>
      <c r="R104" s="67"/>
      <c r="S104" s="2"/>
      <c r="T104" s="2"/>
      <c r="AA104" s="57"/>
      <c r="AC104" s="1"/>
    </row>
    <row r="105" spans="1:29" s="47" customFormat="1" ht="12.75" customHeight="1" x14ac:dyDescent="0.2">
      <c r="A105" s="108" t="s">
        <v>34</v>
      </c>
      <c r="B105" s="105" t="s">
        <v>33</v>
      </c>
      <c r="C105" s="28" t="s">
        <v>625</v>
      </c>
      <c r="D105" s="28"/>
      <c r="E105" s="28"/>
      <c r="F105" s="104">
        <f>IF($N$3=2013,'Table A3_2013'!F105,IF($N$3=2014,'Table A3_2014'!F105,'Table A3_2015'!F105))</f>
        <v>48623</v>
      </c>
      <c r="G105" s="104">
        <f>IF($N$3=2013,'Table A3_2013'!G105,IF($N$3=2014,'Table A3_2014'!G105,'Table A3_2015'!G105))</f>
        <v>89</v>
      </c>
      <c r="H105" s="104">
        <f>IF($N$3=2013,'Table A3_2013'!H105,IF($N$3=2014,'Table A3_2014'!H105,'Table A3_2015'!H105))</f>
        <v>48665</v>
      </c>
      <c r="I105" s="104">
        <f>IF($N$3=2013,'Table A3_2013'!I105,IF($N$3=2014,'Table A3_2014'!I105,'Table A3_2015'!I105))</f>
        <v>87</v>
      </c>
      <c r="J105" s="104">
        <f>IF($N$3=2013,'Table A3_2013'!J105,IF($N$3=2014,'Table A3_2014'!J105,'Table A3_2015'!J105))</f>
        <v>48644</v>
      </c>
      <c r="K105" s="104">
        <f>IF($N$3=2013,'Table A3_2013'!K105,IF($N$3=2014,'Table A3_2014'!K105,'Table A3_2015'!K105))</f>
        <v>87</v>
      </c>
      <c r="L105" s="104">
        <f>IF($N$3=2013,'Table A3_2013'!L105,IF($N$3=2014,'Table A3_2014'!L105,'Table A3_2015'!L105))</f>
        <v>48668</v>
      </c>
      <c r="M105" s="104">
        <f>IF($N$3=2013,'Table A3_2013'!M105,IF($N$3=2014,'Table A3_2014'!M105,'Table A3_2015'!M105))</f>
        <v>79</v>
      </c>
      <c r="N105" s="104">
        <f>IF($N$3=2013,'Table A3_2013'!N105,IF($N$3=2014,'Table A3_2014'!N105,'Table A3_2015'!N105))</f>
        <v>48596</v>
      </c>
      <c r="O105" s="104">
        <f>IF($N$3=2013,'Table A3_2013'!O105,IF($N$3=2014,'Table A3_2014'!O105,'Table A3_2015'!O105))</f>
        <v>79</v>
      </c>
      <c r="P105" s="101"/>
      <c r="Q105" s="101"/>
      <c r="R105" s="101"/>
      <c r="S105" s="28"/>
      <c r="T105" s="28"/>
      <c r="AA105" s="100"/>
    </row>
    <row r="106" spans="1:29" ht="12.75" customHeight="1" x14ac:dyDescent="0.2">
      <c r="A106" s="107"/>
      <c r="B106" s="79"/>
      <c r="C106" s="99"/>
      <c r="D106" s="96"/>
      <c r="E106" s="28"/>
      <c r="F106" s="104"/>
      <c r="G106" s="104"/>
      <c r="H106" s="104"/>
      <c r="I106" s="104"/>
      <c r="J106" s="104"/>
      <c r="K106" s="104"/>
      <c r="L106" s="104"/>
      <c r="M106" s="104"/>
      <c r="N106" s="104"/>
      <c r="O106" s="104"/>
      <c r="P106" s="67"/>
      <c r="Q106" s="67"/>
      <c r="R106" s="67"/>
      <c r="S106" s="2"/>
      <c r="T106" s="2"/>
      <c r="AA106" s="57"/>
      <c r="AC106" s="1"/>
    </row>
    <row r="107" spans="1:29" s="47" customFormat="1" ht="12.75" customHeight="1" x14ac:dyDescent="0.2">
      <c r="A107" s="186"/>
      <c r="B107" s="105"/>
      <c r="C107" s="97" t="s">
        <v>624</v>
      </c>
      <c r="D107" s="96"/>
      <c r="E107" s="28" t="s">
        <v>623</v>
      </c>
      <c r="F107" s="104">
        <f>IF($N$3=2013,'Table A3_2013'!F107,IF($N$3=2014,'Table A3_2014'!F107,'Table A3_2015'!F107))</f>
        <v>2904</v>
      </c>
      <c r="G107" s="104">
        <f>IF($N$3=2013,'Table A3_2013'!G107,IF($N$3=2014,'Table A3_2014'!G107,'Table A3_2015'!G107))</f>
        <v>87</v>
      </c>
      <c r="H107" s="104">
        <f>IF($N$3=2013,'Table A3_2013'!H107,IF($N$3=2014,'Table A3_2014'!H107,'Table A3_2015'!H107))</f>
        <v>2904</v>
      </c>
      <c r="I107" s="104">
        <f>IF($N$3=2013,'Table A3_2013'!I107,IF($N$3=2014,'Table A3_2014'!I107,'Table A3_2015'!I107))</f>
        <v>83</v>
      </c>
      <c r="J107" s="104">
        <f>IF($N$3=2013,'Table A3_2013'!J107,IF($N$3=2014,'Table A3_2014'!J107,'Table A3_2015'!J107))</f>
        <v>2904</v>
      </c>
      <c r="K107" s="104">
        <f>IF($N$3=2013,'Table A3_2013'!K107,IF($N$3=2014,'Table A3_2014'!K107,'Table A3_2015'!K107))</f>
        <v>84</v>
      </c>
      <c r="L107" s="104">
        <f>IF($N$3=2013,'Table A3_2013'!L107,IF($N$3=2014,'Table A3_2014'!L107,'Table A3_2015'!L107))</f>
        <v>2904</v>
      </c>
      <c r="M107" s="104">
        <f>IF($N$3=2013,'Table A3_2013'!M107,IF($N$3=2014,'Table A3_2014'!M107,'Table A3_2015'!M107))</f>
        <v>76</v>
      </c>
      <c r="N107" s="104">
        <f>IF($N$3=2013,'Table A3_2013'!N107,IF($N$3=2014,'Table A3_2014'!N107,'Table A3_2015'!N107))</f>
        <v>2904</v>
      </c>
      <c r="O107" s="104">
        <f>IF($N$3=2013,'Table A3_2013'!O107,IF($N$3=2014,'Table A3_2014'!O107,'Table A3_2015'!O107))</f>
        <v>77</v>
      </c>
      <c r="P107" s="232"/>
      <c r="Q107" s="232"/>
      <c r="R107" s="232"/>
      <c r="S107" s="28"/>
      <c r="T107" s="28"/>
      <c r="AA107" s="100"/>
    </row>
    <row r="108" spans="1:29" s="47" customFormat="1" ht="12.75" customHeight="1" x14ac:dyDescent="0.2">
      <c r="A108" s="186"/>
      <c r="B108" s="105"/>
      <c r="C108" s="97" t="s">
        <v>622</v>
      </c>
      <c r="D108" s="96"/>
      <c r="E108" s="28" t="s">
        <v>621</v>
      </c>
      <c r="F108" s="104">
        <f>IF($N$3=2013,'Table A3_2013'!F108,IF($N$3=2014,'Table A3_2014'!F108,'Table A3_2015'!F108))</f>
        <v>4008</v>
      </c>
      <c r="G108" s="104">
        <f>IF($N$3=2013,'Table A3_2013'!G108,IF($N$3=2014,'Table A3_2014'!G108,'Table A3_2015'!G108))</f>
        <v>87</v>
      </c>
      <c r="H108" s="104">
        <f>IF($N$3=2013,'Table A3_2013'!H108,IF($N$3=2014,'Table A3_2014'!H108,'Table A3_2015'!H108))</f>
        <v>4009</v>
      </c>
      <c r="I108" s="104">
        <f>IF($N$3=2013,'Table A3_2013'!I108,IF($N$3=2014,'Table A3_2014'!I108,'Table A3_2015'!I108))</f>
        <v>85</v>
      </c>
      <c r="J108" s="104">
        <f>IF($N$3=2013,'Table A3_2013'!J108,IF($N$3=2014,'Table A3_2014'!J108,'Table A3_2015'!J108))</f>
        <v>4009</v>
      </c>
      <c r="K108" s="104">
        <f>IF($N$3=2013,'Table A3_2013'!K108,IF($N$3=2014,'Table A3_2014'!K108,'Table A3_2015'!K108))</f>
        <v>87</v>
      </c>
      <c r="L108" s="104">
        <f>IF($N$3=2013,'Table A3_2013'!L108,IF($N$3=2014,'Table A3_2014'!L108,'Table A3_2015'!L108))</f>
        <v>4009</v>
      </c>
      <c r="M108" s="104">
        <f>IF($N$3=2013,'Table A3_2013'!M108,IF($N$3=2014,'Table A3_2014'!M108,'Table A3_2015'!M108))</f>
        <v>81</v>
      </c>
      <c r="N108" s="104">
        <f>IF($N$3=2013,'Table A3_2013'!N108,IF($N$3=2014,'Table A3_2014'!N108,'Table A3_2015'!N108))</f>
        <v>4008</v>
      </c>
      <c r="O108" s="104">
        <f>IF($N$3=2013,'Table A3_2013'!O108,IF($N$3=2014,'Table A3_2014'!O108,'Table A3_2015'!O108))</f>
        <v>78</v>
      </c>
      <c r="P108" s="232"/>
      <c r="Q108" s="232"/>
      <c r="R108" s="232"/>
      <c r="S108" s="28"/>
      <c r="T108" s="28"/>
      <c r="AA108" s="100"/>
    </row>
    <row r="109" spans="1:29" s="47" customFormat="1" ht="12.75" customHeight="1" x14ac:dyDescent="0.2">
      <c r="A109" s="186"/>
      <c r="B109" s="105"/>
      <c r="C109" s="97" t="s">
        <v>620</v>
      </c>
      <c r="D109" s="96"/>
      <c r="E109" s="28" t="s">
        <v>619</v>
      </c>
      <c r="F109" s="104">
        <f>IF($N$3=2013,'Table A3_2013'!F109,IF($N$3=2014,'Table A3_2014'!F109,'Table A3_2015'!F109))</f>
        <v>3138</v>
      </c>
      <c r="G109" s="104">
        <f>IF($N$3=2013,'Table A3_2013'!G109,IF($N$3=2014,'Table A3_2014'!G109,'Table A3_2015'!G109))</f>
        <v>86</v>
      </c>
      <c r="H109" s="104">
        <f>IF($N$3=2013,'Table A3_2013'!H109,IF($N$3=2014,'Table A3_2014'!H109,'Table A3_2015'!H109))</f>
        <v>3138</v>
      </c>
      <c r="I109" s="104">
        <f>IF($N$3=2013,'Table A3_2013'!I109,IF($N$3=2014,'Table A3_2014'!I109,'Table A3_2015'!I109))</f>
        <v>83</v>
      </c>
      <c r="J109" s="104">
        <f>IF($N$3=2013,'Table A3_2013'!J109,IF($N$3=2014,'Table A3_2014'!J109,'Table A3_2015'!J109))</f>
        <v>3138</v>
      </c>
      <c r="K109" s="104">
        <f>IF($N$3=2013,'Table A3_2013'!K109,IF($N$3=2014,'Table A3_2014'!K109,'Table A3_2015'!K109))</f>
        <v>86</v>
      </c>
      <c r="L109" s="104">
        <f>IF($N$3=2013,'Table A3_2013'!L109,IF($N$3=2014,'Table A3_2014'!L109,'Table A3_2015'!L109))</f>
        <v>3138</v>
      </c>
      <c r="M109" s="104">
        <f>IF($N$3=2013,'Table A3_2013'!M109,IF($N$3=2014,'Table A3_2014'!M109,'Table A3_2015'!M109))</f>
        <v>77</v>
      </c>
      <c r="N109" s="104">
        <f>IF($N$3=2013,'Table A3_2013'!N109,IF($N$3=2014,'Table A3_2014'!N109,'Table A3_2015'!N109))</f>
        <v>3138</v>
      </c>
      <c r="O109" s="104">
        <f>IF($N$3=2013,'Table A3_2013'!O109,IF($N$3=2014,'Table A3_2014'!O109,'Table A3_2015'!O109))</f>
        <v>77</v>
      </c>
      <c r="P109" s="232"/>
      <c r="Q109" s="232"/>
      <c r="R109" s="232"/>
      <c r="S109" s="28"/>
      <c r="T109" s="28"/>
      <c r="AA109" s="100"/>
    </row>
    <row r="110" spans="1:29" s="47" customFormat="1" ht="12.75" customHeight="1" x14ac:dyDescent="0.2">
      <c r="A110" s="186"/>
      <c r="B110" s="105"/>
      <c r="C110" s="97" t="s">
        <v>618</v>
      </c>
      <c r="D110" s="96"/>
      <c r="E110" s="28" t="s">
        <v>617</v>
      </c>
      <c r="F110" s="104">
        <f>IF($N$3=2013,'Table A3_2013'!F110,IF($N$3=2014,'Table A3_2014'!F110,'Table A3_2015'!F110))</f>
        <v>330</v>
      </c>
      <c r="G110" s="104">
        <f>IF($N$3=2013,'Table A3_2013'!G110,IF($N$3=2014,'Table A3_2014'!G110,'Table A3_2015'!G110))</f>
        <v>92</v>
      </c>
      <c r="H110" s="104">
        <f>IF($N$3=2013,'Table A3_2013'!H110,IF($N$3=2014,'Table A3_2014'!H110,'Table A3_2015'!H110))</f>
        <v>329</v>
      </c>
      <c r="I110" s="104">
        <f>IF($N$3=2013,'Table A3_2013'!I110,IF($N$3=2014,'Table A3_2014'!I110,'Table A3_2015'!I110))</f>
        <v>87</v>
      </c>
      <c r="J110" s="104">
        <f>IF($N$3=2013,'Table A3_2013'!J110,IF($N$3=2014,'Table A3_2014'!J110,'Table A3_2015'!J110))</f>
        <v>330</v>
      </c>
      <c r="K110" s="104">
        <f>IF($N$3=2013,'Table A3_2013'!K110,IF($N$3=2014,'Table A3_2014'!K110,'Table A3_2015'!K110))</f>
        <v>86</v>
      </c>
      <c r="L110" s="104">
        <f>IF($N$3=2013,'Table A3_2013'!L110,IF($N$3=2014,'Table A3_2014'!L110,'Table A3_2015'!L110))</f>
        <v>330</v>
      </c>
      <c r="M110" s="104">
        <f>IF($N$3=2013,'Table A3_2013'!M110,IF($N$3=2014,'Table A3_2014'!M110,'Table A3_2015'!M110))</f>
        <v>78</v>
      </c>
      <c r="N110" s="104">
        <f>IF($N$3=2013,'Table A3_2013'!N110,IF($N$3=2014,'Table A3_2014'!N110,'Table A3_2015'!N110))</f>
        <v>329</v>
      </c>
      <c r="O110" s="104">
        <f>IF($N$3=2013,'Table A3_2013'!O110,IF($N$3=2014,'Table A3_2014'!O110,'Table A3_2015'!O110))</f>
        <v>82</v>
      </c>
      <c r="P110" s="232"/>
      <c r="Q110" s="232"/>
      <c r="R110" s="232"/>
      <c r="S110" s="28"/>
      <c r="T110" s="28"/>
      <c r="AA110" s="100"/>
    </row>
    <row r="111" spans="1:29" ht="12.75" customHeight="1" x14ac:dyDescent="0.2">
      <c r="A111" s="107"/>
      <c r="B111" s="79"/>
      <c r="C111" s="98"/>
      <c r="D111" s="76"/>
      <c r="E111" s="2"/>
      <c r="F111" s="104"/>
      <c r="G111" s="104"/>
      <c r="H111" s="104"/>
      <c r="I111" s="104"/>
      <c r="J111" s="104"/>
      <c r="K111" s="104"/>
      <c r="L111" s="104"/>
      <c r="M111" s="104"/>
      <c r="N111" s="104"/>
      <c r="O111" s="104"/>
      <c r="P111" s="67"/>
      <c r="Q111" s="67"/>
      <c r="R111" s="67"/>
      <c r="S111" s="2"/>
      <c r="T111" s="2"/>
      <c r="AA111" s="57"/>
      <c r="AC111" s="1"/>
    </row>
    <row r="112" spans="1:29" ht="12.75" customHeight="1" x14ac:dyDescent="0.2">
      <c r="A112" s="107"/>
      <c r="B112" s="79"/>
      <c r="C112" s="97" t="s">
        <v>616</v>
      </c>
      <c r="D112" s="96"/>
      <c r="E112" s="28" t="s">
        <v>615</v>
      </c>
      <c r="F112" s="104"/>
      <c r="G112" s="104"/>
      <c r="H112" s="104"/>
      <c r="I112" s="104"/>
      <c r="J112" s="104"/>
      <c r="K112" s="104"/>
      <c r="L112" s="104"/>
      <c r="M112" s="104"/>
      <c r="N112" s="104"/>
      <c r="O112" s="104"/>
      <c r="P112" s="67"/>
      <c r="Q112" s="67"/>
      <c r="R112" s="67"/>
      <c r="S112" s="2"/>
      <c r="T112" s="2"/>
      <c r="AA112" s="57"/>
      <c r="AC112" s="1"/>
    </row>
    <row r="113" spans="1:29" ht="12.75" customHeight="1" x14ac:dyDescent="0.2">
      <c r="A113" s="107"/>
      <c r="B113" s="79"/>
      <c r="C113" s="95" t="s">
        <v>614</v>
      </c>
      <c r="D113" s="76"/>
      <c r="E113" s="2" t="s">
        <v>613</v>
      </c>
      <c r="F113" s="10">
        <f>IF($N$3=2013,'Table A3_2013'!F113,IF($N$3=2014,'Table A3_2014'!F113,'Table A3_2015'!F113))</f>
        <v>1210</v>
      </c>
      <c r="G113" s="10">
        <f>IF($N$3=2013,'Table A3_2013'!G113,IF($N$3=2014,'Table A3_2014'!G113,'Table A3_2015'!G113))</f>
        <v>92</v>
      </c>
      <c r="H113" s="10">
        <f>IF($N$3=2013,'Table A3_2013'!H113,IF($N$3=2014,'Table A3_2014'!H113,'Table A3_2015'!H113))</f>
        <v>1209</v>
      </c>
      <c r="I113" s="10">
        <f>IF($N$3=2013,'Table A3_2013'!I113,IF($N$3=2014,'Table A3_2014'!I113,'Table A3_2015'!I113))</f>
        <v>89</v>
      </c>
      <c r="J113" s="10">
        <f>IF($N$3=2013,'Table A3_2013'!J113,IF($N$3=2014,'Table A3_2014'!J113,'Table A3_2015'!J113))</f>
        <v>1210</v>
      </c>
      <c r="K113" s="10">
        <f>IF($N$3=2013,'Table A3_2013'!K113,IF($N$3=2014,'Table A3_2014'!K113,'Table A3_2015'!K113))</f>
        <v>89</v>
      </c>
      <c r="L113" s="10">
        <f>IF($N$3=2013,'Table A3_2013'!L113,IF($N$3=2014,'Table A3_2014'!L113,'Table A3_2015'!L113))</f>
        <v>1210</v>
      </c>
      <c r="M113" s="10">
        <f>IF($N$3=2013,'Table A3_2013'!M113,IF($N$3=2014,'Table A3_2014'!M113,'Table A3_2015'!M113))</f>
        <v>81</v>
      </c>
      <c r="N113" s="10">
        <f>IF($N$3=2013,'Table A3_2013'!N113,IF($N$3=2014,'Table A3_2014'!N113,'Table A3_2015'!N113))</f>
        <v>1209</v>
      </c>
      <c r="O113" s="10">
        <f>IF($N$3=2013,'Table A3_2013'!O113,IF($N$3=2014,'Table A3_2014'!O113,'Table A3_2015'!O113))</f>
        <v>83</v>
      </c>
      <c r="P113" s="67"/>
      <c r="Q113" s="67"/>
      <c r="R113" s="67"/>
      <c r="S113" s="2"/>
      <c r="T113" s="2"/>
      <c r="AA113" s="57"/>
      <c r="AC113" s="1"/>
    </row>
    <row r="114" spans="1:29" ht="12.75" customHeight="1" x14ac:dyDescent="0.2">
      <c r="A114" s="107"/>
      <c r="B114" s="79"/>
      <c r="C114" s="95" t="s">
        <v>612</v>
      </c>
      <c r="D114" s="76"/>
      <c r="E114" s="2" t="s">
        <v>611</v>
      </c>
      <c r="F114" s="10">
        <f>IF($N$3=2013,'Table A3_2013'!F114,IF($N$3=2014,'Table A3_2014'!F114,'Table A3_2015'!F114))</f>
        <v>765</v>
      </c>
      <c r="G114" s="10">
        <f>IF($N$3=2013,'Table A3_2013'!G114,IF($N$3=2014,'Table A3_2014'!G114,'Table A3_2015'!G114))</f>
        <v>90</v>
      </c>
      <c r="H114" s="10">
        <f>IF($N$3=2013,'Table A3_2013'!H114,IF($N$3=2014,'Table A3_2014'!H114,'Table A3_2015'!H114))</f>
        <v>765</v>
      </c>
      <c r="I114" s="10">
        <f>IF($N$3=2013,'Table A3_2013'!I114,IF($N$3=2014,'Table A3_2014'!I114,'Table A3_2015'!I114))</f>
        <v>86</v>
      </c>
      <c r="J114" s="10">
        <f>IF($N$3=2013,'Table A3_2013'!J114,IF($N$3=2014,'Table A3_2014'!J114,'Table A3_2015'!J114))</f>
        <v>765</v>
      </c>
      <c r="K114" s="10">
        <f>IF($N$3=2013,'Table A3_2013'!K114,IF($N$3=2014,'Table A3_2014'!K114,'Table A3_2015'!K114))</f>
        <v>87</v>
      </c>
      <c r="L114" s="10">
        <f>IF($N$3=2013,'Table A3_2013'!L114,IF($N$3=2014,'Table A3_2014'!L114,'Table A3_2015'!L114))</f>
        <v>765</v>
      </c>
      <c r="M114" s="10">
        <f>IF($N$3=2013,'Table A3_2013'!M114,IF($N$3=2014,'Table A3_2014'!M114,'Table A3_2015'!M114))</f>
        <v>80</v>
      </c>
      <c r="N114" s="10">
        <f>IF($N$3=2013,'Table A3_2013'!N114,IF($N$3=2014,'Table A3_2014'!N114,'Table A3_2015'!N114))</f>
        <v>765</v>
      </c>
      <c r="O114" s="10">
        <f>IF($N$3=2013,'Table A3_2013'!O114,IF($N$3=2014,'Table A3_2014'!O114,'Table A3_2015'!O114))</f>
        <v>78</v>
      </c>
      <c r="P114" s="67"/>
      <c r="Q114" s="67"/>
      <c r="R114" s="67"/>
      <c r="S114" s="2"/>
      <c r="T114" s="2"/>
      <c r="AA114" s="57"/>
      <c r="AC114" s="1"/>
    </row>
    <row r="115" spans="1:29" ht="12.75" customHeight="1" x14ac:dyDescent="0.2">
      <c r="A115" s="107"/>
      <c r="B115" s="79"/>
      <c r="C115" s="95" t="s">
        <v>610</v>
      </c>
      <c r="D115" s="76"/>
      <c r="E115" s="2" t="s">
        <v>609</v>
      </c>
      <c r="F115" s="10">
        <f>IF($N$3=2013,'Table A3_2013'!F115,IF($N$3=2014,'Table A3_2014'!F115,'Table A3_2015'!F115))</f>
        <v>1029</v>
      </c>
      <c r="G115" s="10">
        <f>IF($N$3=2013,'Table A3_2013'!G115,IF($N$3=2014,'Table A3_2014'!G115,'Table A3_2015'!G115))</f>
        <v>91</v>
      </c>
      <c r="H115" s="10">
        <f>IF($N$3=2013,'Table A3_2013'!H115,IF($N$3=2014,'Table A3_2014'!H115,'Table A3_2015'!H115))</f>
        <v>1029</v>
      </c>
      <c r="I115" s="10">
        <f>IF($N$3=2013,'Table A3_2013'!I115,IF($N$3=2014,'Table A3_2014'!I115,'Table A3_2015'!I115))</f>
        <v>89</v>
      </c>
      <c r="J115" s="10">
        <f>IF($N$3=2013,'Table A3_2013'!J115,IF($N$3=2014,'Table A3_2014'!J115,'Table A3_2015'!J115))</f>
        <v>1029</v>
      </c>
      <c r="K115" s="10">
        <f>IF($N$3=2013,'Table A3_2013'!K115,IF($N$3=2014,'Table A3_2014'!K115,'Table A3_2015'!K115))</f>
        <v>88</v>
      </c>
      <c r="L115" s="10">
        <f>IF($N$3=2013,'Table A3_2013'!L115,IF($N$3=2014,'Table A3_2014'!L115,'Table A3_2015'!L115))</f>
        <v>1029</v>
      </c>
      <c r="M115" s="10">
        <f>IF($N$3=2013,'Table A3_2013'!M115,IF($N$3=2014,'Table A3_2014'!M115,'Table A3_2015'!M115))</f>
        <v>82</v>
      </c>
      <c r="N115" s="10">
        <f>IF($N$3=2013,'Table A3_2013'!N115,IF($N$3=2014,'Table A3_2014'!N115,'Table A3_2015'!N115))</f>
        <v>1029</v>
      </c>
      <c r="O115" s="10">
        <f>IF($N$3=2013,'Table A3_2013'!O115,IF($N$3=2014,'Table A3_2014'!O115,'Table A3_2015'!O115))</f>
        <v>81</v>
      </c>
      <c r="P115" s="67"/>
      <c r="Q115" s="67"/>
      <c r="R115" s="67"/>
      <c r="S115" s="2"/>
      <c r="T115" s="2"/>
      <c r="AA115" s="57"/>
      <c r="AC115" s="1"/>
    </row>
    <row r="116" spans="1:29" ht="12.75" customHeight="1" x14ac:dyDescent="0.2">
      <c r="A116" s="107"/>
      <c r="B116" s="79"/>
      <c r="C116" s="95" t="s">
        <v>608</v>
      </c>
      <c r="D116" s="76"/>
      <c r="E116" s="2" t="s">
        <v>607</v>
      </c>
      <c r="F116" s="10">
        <f>IF($N$3=2013,'Table A3_2013'!F116,IF($N$3=2014,'Table A3_2014'!F116,'Table A3_2015'!F116))</f>
        <v>723</v>
      </c>
      <c r="G116" s="10">
        <f>IF($N$3=2013,'Table A3_2013'!G116,IF($N$3=2014,'Table A3_2014'!G116,'Table A3_2015'!G116))</f>
        <v>92</v>
      </c>
      <c r="H116" s="10">
        <f>IF($N$3=2013,'Table A3_2013'!H116,IF($N$3=2014,'Table A3_2014'!H116,'Table A3_2015'!H116))</f>
        <v>723</v>
      </c>
      <c r="I116" s="10">
        <f>IF($N$3=2013,'Table A3_2013'!I116,IF($N$3=2014,'Table A3_2014'!I116,'Table A3_2015'!I116))</f>
        <v>90</v>
      </c>
      <c r="J116" s="10">
        <f>IF($N$3=2013,'Table A3_2013'!J116,IF($N$3=2014,'Table A3_2014'!J116,'Table A3_2015'!J116))</f>
        <v>723</v>
      </c>
      <c r="K116" s="10">
        <f>IF($N$3=2013,'Table A3_2013'!K116,IF($N$3=2014,'Table A3_2014'!K116,'Table A3_2015'!K116))</f>
        <v>90</v>
      </c>
      <c r="L116" s="10">
        <f>IF($N$3=2013,'Table A3_2013'!L116,IF($N$3=2014,'Table A3_2014'!L116,'Table A3_2015'!L116))</f>
        <v>723</v>
      </c>
      <c r="M116" s="10">
        <f>IF($N$3=2013,'Table A3_2013'!M116,IF($N$3=2014,'Table A3_2014'!M116,'Table A3_2015'!M116))</f>
        <v>83</v>
      </c>
      <c r="N116" s="10">
        <f>IF($N$3=2013,'Table A3_2013'!N116,IF($N$3=2014,'Table A3_2014'!N116,'Table A3_2015'!N116))</f>
        <v>723</v>
      </c>
      <c r="O116" s="10">
        <f>IF($N$3=2013,'Table A3_2013'!O116,IF($N$3=2014,'Table A3_2014'!O116,'Table A3_2015'!O116))</f>
        <v>85</v>
      </c>
      <c r="P116" s="67"/>
      <c r="Q116" s="67"/>
      <c r="R116" s="67"/>
      <c r="S116" s="2"/>
      <c r="T116" s="2"/>
      <c r="AA116" s="57"/>
      <c r="AC116" s="1"/>
    </row>
    <row r="117" spans="1:29" ht="12.75" customHeight="1" x14ac:dyDescent="0.2">
      <c r="A117" s="107"/>
      <c r="B117" s="79"/>
      <c r="C117" s="95" t="s">
        <v>606</v>
      </c>
      <c r="D117" s="76"/>
      <c r="E117" s="2" t="s">
        <v>605</v>
      </c>
      <c r="F117" s="10">
        <f>IF($N$3=2013,'Table A3_2013'!F117,IF($N$3=2014,'Table A3_2014'!F117,'Table A3_2015'!F117))</f>
        <v>1196</v>
      </c>
      <c r="G117" s="10">
        <f>IF($N$3=2013,'Table A3_2013'!G117,IF($N$3=2014,'Table A3_2014'!G117,'Table A3_2015'!G117))</f>
        <v>90</v>
      </c>
      <c r="H117" s="10">
        <f>IF($N$3=2013,'Table A3_2013'!H117,IF($N$3=2014,'Table A3_2014'!H117,'Table A3_2015'!H117))</f>
        <v>1196</v>
      </c>
      <c r="I117" s="10">
        <f>IF($N$3=2013,'Table A3_2013'!I117,IF($N$3=2014,'Table A3_2014'!I117,'Table A3_2015'!I117))</f>
        <v>87</v>
      </c>
      <c r="J117" s="10">
        <f>IF($N$3=2013,'Table A3_2013'!J117,IF($N$3=2014,'Table A3_2014'!J117,'Table A3_2015'!J117))</f>
        <v>1196</v>
      </c>
      <c r="K117" s="10">
        <f>IF($N$3=2013,'Table A3_2013'!K117,IF($N$3=2014,'Table A3_2014'!K117,'Table A3_2015'!K117))</f>
        <v>88</v>
      </c>
      <c r="L117" s="10">
        <f>IF($N$3=2013,'Table A3_2013'!L117,IF($N$3=2014,'Table A3_2014'!L117,'Table A3_2015'!L117))</f>
        <v>1196</v>
      </c>
      <c r="M117" s="10">
        <f>IF($N$3=2013,'Table A3_2013'!M117,IF($N$3=2014,'Table A3_2014'!M117,'Table A3_2015'!M117))</f>
        <v>79</v>
      </c>
      <c r="N117" s="10">
        <f>IF($N$3=2013,'Table A3_2013'!N117,IF($N$3=2014,'Table A3_2014'!N117,'Table A3_2015'!N117))</f>
        <v>1196</v>
      </c>
      <c r="O117" s="10">
        <f>IF($N$3=2013,'Table A3_2013'!O117,IF($N$3=2014,'Table A3_2014'!O117,'Table A3_2015'!O117))</f>
        <v>80</v>
      </c>
      <c r="P117" s="67"/>
      <c r="Q117" s="67"/>
      <c r="R117" s="67"/>
      <c r="S117" s="2"/>
      <c r="T117" s="2"/>
      <c r="AA117" s="57"/>
      <c r="AC117" s="1"/>
    </row>
    <row r="118" spans="1:29" ht="12.75" customHeight="1" x14ac:dyDescent="0.2">
      <c r="A118" s="107"/>
      <c r="B118" s="79"/>
      <c r="C118" s="95" t="s">
        <v>604</v>
      </c>
      <c r="D118" s="76"/>
      <c r="E118" s="2" t="s">
        <v>603</v>
      </c>
      <c r="F118" s="10">
        <f>IF($N$3=2013,'Table A3_2013'!F118,IF($N$3=2014,'Table A3_2014'!F118,'Table A3_2015'!F118))</f>
        <v>919</v>
      </c>
      <c r="G118" s="10">
        <f>IF($N$3=2013,'Table A3_2013'!G118,IF($N$3=2014,'Table A3_2014'!G118,'Table A3_2015'!G118))</f>
        <v>91</v>
      </c>
      <c r="H118" s="10">
        <f>IF($N$3=2013,'Table A3_2013'!H118,IF($N$3=2014,'Table A3_2014'!H118,'Table A3_2015'!H118))</f>
        <v>919</v>
      </c>
      <c r="I118" s="10">
        <f>IF($N$3=2013,'Table A3_2013'!I118,IF($N$3=2014,'Table A3_2014'!I118,'Table A3_2015'!I118))</f>
        <v>89</v>
      </c>
      <c r="J118" s="10">
        <f>IF($N$3=2013,'Table A3_2013'!J118,IF($N$3=2014,'Table A3_2014'!J118,'Table A3_2015'!J118))</f>
        <v>919</v>
      </c>
      <c r="K118" s="10">
        <f>IF($N$3=2013,'Table A3_2013'!K118,IF($N$3=2014,'Table A3_2014'!K118,'Table A3_2015'!K118))</f>
        <v>89</v>
      </c>
      <c r="L118" s="10">
        <f>IF($N$3=2013,'Table A3_2013'!L118,IF($N$3=2014,'Table A3_2014'!L118,'Table A3_2015'!L118))</f>
        <v>919</v>
      </c>
      <c r="M118" s="10">
        <f>IF($N$3=2013,'Table A3_2013'!M118,IF($N$3=2014,'Table A3_2014'!M118,'Table A3_2015'!M118))</f>
        <v>83</v>
      </c>
      <c r="N118" s="10">
        <f>IF($N$3=2013,'Table A3_2013'!N118,IF($N$3=2014,'Table A3_2014'!N118,'Table A3_2015'!N118))</f>
        <v>919</v>
      </c>
      <c r="O118" s="10">
        <f>IF($N$3=2013,'Table A3_2013'!O118,IF($N$3=2014,'Table A3_2014'!O118,'Table A3_2015'!O118))</f>
        <v>83</v>
      </c>
      <c r="P118" s="67"/>
      <c r="Q118" s="67"/>
      <c r="R118" s="67"/>
      <c r="S118" s="2"/>
      <c r="T118" s="2"/>
      <c r="AA118" s="57"/>
      <c r="AC118" s="1"/>
    </row>
    <row r="119" spans="1:29" ht="12.75" customHeight="1" x14ac:dyDescent="0.2">
      <c r="A119" s="107"/>
      <c r="B119" s="79"/>
      <c r="C119" s="95" t="s">
        <v>602</v>
      </c>
      <c r="D119" s="76"/>
      <c r="E119" s="2" t="s">
        <v>601</v>
      </c>
      <c r="F119" s="10">
        <f>IF($N$3=2013,'Table A3_2013'!F119,IF($N$3=2014,'Table A3_2014'!F119,'Table A3_2015'!F119))</f>
        <v>958</v>
      </c>
      <c r="G119" s="10">
        <f>IF($N$3=2013,'Table A3_2013'!G119,IF($N$3=2014,'Table A3_2014'!G119,'Table A3_2015'!G119))</f>
        <v>92</v>
      </c>
      <c r="H119" s="10">
        <f>IF($N$3=2013,'Table A3_2013'!H119,IF($N$3=2014,'Table A3_2014'!H119,'Table A3_2015'!H119))</f>
        <v>958</v>
      </c>
      <c r="I119" s="10">
        <f>IF($N$3=2013,'Table A3_2013'!I119,IF($N$3=2014,'Table A3_2014'!I119,'Table A3_2015'!I119))</f>
        <v>91</v>
      </c>
      <c r="J119" s="10">
        <f>IF($N$3=2013,'Table A3_2013'!J119,IF($N$3=2014,'Table A3_2014'!J119,'Table A3_2015'!J119))</f>
        <v>958</v>
      </c>
      <c r="K119" s="10">
        <f>IF($N$3=2013,'Table A3_2013'!K119,IF($N$3=2014,'Table A3_2014'!K119,'Table A3_2015'!K119))</f>
        <v>90</v>
      </c>
      <c r="L119" s="10">
        <f>IF($N$3=2013,'Table A3_2013'!L119,IF($N$3=2014,'Table A3_2014'!L119,'Table A3_2015'!L119))</f>
        <v>958</v>
      </c>
      <c r="M119" s="10">
        <f>IF($N$3=2013,'Table A3_2013'!M119,IF($N$3=2014,'Table A3_2014'!M119,'Table A3_2015'!M119))</f>
        <v>82</v>
      </c>
      <c r="N119" s="10">
        <f>IF($N$3=2013,'Table A3_2013'!N119,IF($N$3=2014,'Table A3_2014'!N119,'Table A3_2015'!N119))</f>
        <v>958</v>
      </c>
      <c r="O119" s="10">
        <f>IF($N$3=2013,'Table A3_2013'!O119,IF($N$3=2014,'Table A3_2014'!O119,'Table A3_2015'!O119))</f>
        <v>84</v>
      </c>
      <c r="P119" s="67"/>
      <c r="Q119" s="67"/>
      <c r="R119" s="67"/>
      <c r="S119" s="2"/>
      <c r="T119" s="2"/>
      <c r="AA119" s="57"/>
      <c r="AC119" s="1"/>
    </row>
    <row r="120" spans="1:29" ht="12.75" customHeight="1" x14ac:dyDescent="0.2">
      <c r="A120" s="107"/>
      <c r="B120" s="79"/>
      <c r="C120" s="95" t="s">
        <v>600</v>
      </c>
      <c r="D120" s="76"/>
      <c r="E120" s="2" t="s">
        <v>599</v>
      </c>
      <c r="F120" s="10">
        <f>IF($N$3=2013,'Table A3_2013'!F120,IF($N$3=2014,'Table A3_2014'!F120,'Table A3_2015'!F120))</f>
        <v>1015</v>
      </c>
      <c r="G120" s="10">
        <f>IF($N$3=2013,'Table A3_2013'!G120,IF($N$3=2014,'Table A3_2014'!G120,'Table A3_2015'!G120))</f>
        <v>89</v>
      </c>
      <c r="H120" s="10">
        <f>IF($N$3=2013,'Table A3_2013'!H120,IF($N$3=2014,'Table A3_2014'!H120,'Table A3_2015'!H120))</f>
        <v>1015</v>
      </c>
      <c r="I120" s="10">
        <f>IF($N$3=2013,'Table A3_2013'!I120,IF($N$3=2014,'Table A3_2014'!I120,'Table A3_2015'!I120))</f>
        <v>87</v>
      </c>
      <c r="J120" s="10">
        <f>IF($N$3=2013,'Table A3_2013'!J120,IF($N$3=2014,'Table A3_2014'!J120,'Table A3_2015'!J120))</f>
        <v>994</v>
      </c>
      <c r="K120" s="10">
        <f>IF($N$3=2013,'Table A3_2013'!K120,IF($N$3=2014,'Table A3_2014'!K120,'Table A3_2015'!K120))</f>
        <v>87</v>
      </c>
      <c r="L120" s="10">
        <f>IF($N$3=2013,'Table A3_2013'!L120,IF($N$3=2014,'Table A3_2014'!L120,'Table A3_2015'!L120))</f>
        <v>1015</v>
      </c>
      <c r="M120" s="10">
        <f>IF($N$3=2013,'Table A3_2013'!M120,IF($N$3=2014,'Table A3_2014'!M120,'Table A3_2015'!M120))</f>
        <v>80</v>
      </c>
      <c r="N120" s="10">
        <f>IF($N$3=2013,'Table A3_2013'!N120,IF($N$3=2014,'Table A3_2014'!N120,'Table A3_2015'!N120))</f>
        <v>994</v>
      </c>
      <c r="O120" s="10">
        <f>IF($N$3=2013,'Table A3_2013'!O120,IF($N$3=2014,'Table A3_2014'!O120,'Table A3_2015'!O120))</f>
        <v>80</v>
      </c>
      <c r="P120" s="67"/>
      <c r="Q120" s="67"/>
      <c r="R120" s="67"/>
      <c r="S120" s="2"/>
      <c r="T120" s="2"/>
      <c r="AA120" s="57"/>
      <c r="AC120" s="1"/>
    </row>
    <row r="121" spans="1:29" ht="12.75" customHeight="1" x14ac:dyDescent="0.2">
      <c r="A121" s="107"/>
      <c r="B121" s="79"/>
      <c r="C121" s="98"/>
      <c r="D121" s="76"/>
      <c r="E121" s="2"/>
      <c r="F121" s="104"/>
      <c r="G121" s="104"/>
      <c r="H121" s="104"/>
      <c r="I121" s="104"/>
      <c r="J121" s="104"/>
      <c r="K121" s="104"/>
      <c r="L121" s="104"/>
      <c r="M121" s="104"/>
      <c r="N121" s="104"/>
      <c r="O121" s="104"/>
      <c r="P121" s="67"/>
      <c r="Q121" s="67"/>
      <c r="R121" s="67"/>
      <c r="S121" s="2"/>
      <c r="T121" s="2"/>
      <c r="AA121" s="57"/>
      <c r="AC121" s="1"/>
    </row>
    <row r="122" spans="1:29" ht="12.75" customHeight="1" x14ac:dyDescent="0.2">
      <c r="A122" s="107"/>
      <c r="B122" s="79"/>
      <c r="C122" s="97" t="s">
        <v>598</v>
      </c>
      <c r="D122" s="96"/>
      <c r="E122" s="28" t="s">
        <v>597</v>
      </c>
      <c r="F122" s="104"/>
      <c r="G122" s="104"/>
      <c r="H122" s="104"/>
      <c r="I122" s="104"/>
      <c r="J122" s="104"/>
      <c r="K122" s="104"/>
      <c r="L122" s="104"/>
      <c r="M122" s="104"/>
      <c r="N122" s="104"/>
      <c r="O122" s="104"/>
      <c r="P122" s="67"/>
      <c r="Q122" s="67"/>
      <c r="R122" s="67"/>
      <c r="S122" s="2"/>
      <c r="T122" s="2"/>
      <c r="AA122" s="57"/>
      <c r="AC122" s="1"/>
    </row>
    <row r="123" spans="1:29" ht="12.75" customHeight="1" x14ac:dyDescent="0.2">
      <c r="A123" s="107"/>
      <c r="B123" s="79"/>
      <c r="C123" s="95" t="s">
        <v>596</v>
      </c>
      <c r="D123" s="76"/>
      <c r="E123" s="2" t="s">
        <v>595</v>
      </c>
      <c r="F123" s="10">
        <f>IF($N$3=2013,'Table A3_2013'!F123,IF($N$3=2014,'Table A3_2014'!F123,'Table A3_2015'!F123))</f>
        <v>1111</v>
      </c>
      <c r="G123" s="10">
        <f>IF($N$3=2013,'Table A3_2013'!G123,IF($N$3=2014,'Table A3_2014'!G123,'Table A3_2015'!G123))</f>
        <v>91</v>
      </c>
      <c r="H123" s="10">
        <f>IF($N$3=2013,'Table A3_2013'!H123,IF($N$3=2014,'Table A3_2014'!H123,'Table A3_2015'!H123))</f>
        <v>1111</v>
      </c>
      <c r="I123" s="10">
        <f>IF($N$3=2013,'Table A3_2013'!I123,IF($N$3=2014,'Table A3_2014'!I123,'Table A3_2015'!I123))</f>
        <v>89</v>
      </c>
      <c r="J123" s="10">
        <f>IF($N$3=2013,'Table A3_2013'!J123,IF($N$3=2014,'Table A3_2014'!J123,'Table A3_2015'!J123))</f>
        <v>1111</v>
      </c>
      <c r="K123" s="10">
        <f>IF($N$3=2013,'Table A3_2013'!K123,IF($N$3=2014,'Table A3_2014'!K123,'Table A3_2015'!K123))</f>
        <v>89</v>
      </c>
      <c r="L123" s="10">
        <f>IF($N$3=2013,'Table A3_2013'!L123,IF($N$3=2014,'Table A3_2014'!L123,'Table A3_2015'!L123))</f>
        <v>1111</v>
      </c>
      <c r="M123" s="10">
        <f>IF($N$3=2013,'Table A3_2013'!M123,IF($N$3=2014,'Table A3_2014'!M123,'Table A3_2015'!M123))</f>
        <v>81</v>
      </c>
      <c r="N123" s="10">
        <f>IF($N$3=2013,'Table A3_2013'!N123,IF($N$3=2014,'Table A3_2014'!N123,'Table A3_2015'!N123))</f>
        <v>1111</v>
      </c>
      <c r="O123" s="10">
        <f>IF($N$3=2013,'Table A3_2013'!O123,IF($N$3=2014,'Table A3_2014'!O123,'Table A3_2015'!O123))</f>
        <v>83</v>
      </c>
      <c r="P123" s="67"/>
      <c r="Q123" s="67"/>
      <c r="R123" s="67"/>
      <c r="S123" s="2"/>
      <c r="T123" s="2"/>
      <c r="AA123" s="57"/>
      <c r="AC123" s="1"/>
    </row>
    <row r="124" spans="1:29" ht="12.75" customHeight="1" x14ac:dyDescent="0.2">
      <c r="A124" s="107"/>
      <c r="B124" s="79"/>
      <c r="C124" s="95" t="s">
        <v>594</v>
      </c>
      <c r="D124" s="76"/>
      <c r="E124" s="2" t="s">
        <v>593</v>
      </c>
      <c r="F124" s="10">
        <f>IF($N$3=2013,'Table A3_2013'!F124,IF($N$3=2014,'Table A3_2014'!F124,'Table A3_2015'!F124))</f>
        <v>1649</v>
      </c>
      <c r="G124" s="10">
        <f>IF($N$3=2013,'Table A3_2013'!G124,IF($N$3=2014,'Table A3_2014'!G124,'Table A3_2015'!G124))</f>
        <v>90</v>
      </c>
      <c r="H124" s="10">
        <f>IF($N$3=2013,'Table A3_2013'!H124,IF($N$3=2014,'Table A3_2014'!H124,'Table A3_2015'!H124))</f>
        <v>1649</v>
      </c>
      <c r="I124" s="10">
        <f>IF($N$3=2013,'Table A3_2013'!I124,IF($N$3=2014,'Table A3_2014'!I124,'Table A3_2015'!I124))</f>
        <v>87</v>
      </c>
      <c r="J124" s="10">
        <f>IF($N$3=2013,'Table A3_2013'!J124,IF($N$3=2014,'Table A3_2014'!J124,'Table A3_2015'!J124))</f>
        <v>1648</v>
      </c>
      <c r="K124" s="10">
        <f>IF($N$3=2013,'Table A3_2013'!K124,IF($N$3=2014,'Table A3_2014'!K124,'Table A3_2015'!K124))</f>
        <v>87</v>
      </c>
      <c r="L124" s="10">
        <f>IF($N$3=2013,'Table A3_2013'!L124,IF($N$3=2014,'Table A3_2014'!L124,'Table A3_2015'!L124))</f>
        <v>1649</v>
      </c>
      <c r="M124" s="10">
        <f>IF($N$3=2013,'Table A3_2013'!M124,IF($N$3=2014,'Table A3_2014'!M124,'Table A3_2015'!M124))</f>
        <v>80</v>
      </c>
      <c r="N124" s="10">
        <f>IF($N$3=2013,'Table A3_2013'!N124,IF($N$3=2014,'Table A3_2014'!N124,'Table A3_2015'!N124))</f>
        <v>1648</v>
      </c>
      <c r="O124" s="10">
        <f>IF($N$3=2013,'Table A3_2013'!O124,IF($N$3=2014,'Table A3_2014'!O124,'Table A3_2015'!O124))</f>
        <v>80</v>
      </c>
      <c r="P124" s="67"/>
      <c r="Q124" s="67"/>
      <c r="R124" s="67"/>
      <c r="S124" s="2"/>
      <c r="T124" s="2"/>
      <c r="AA124" s="57"/>
      <c r="AC124" s="1"/>
    </row>
    <row r="125" spans="1:29" ht="12.75" customHeight="1" x14ac:dyDescent="0.2">
      <c r="A125" s="107"/>
      <c r="B125" s="79"/>
      <c r="C125" s="95" t="s">
        <v>592</v>
      </c>
      <c r="D125" s="76"/>
      <c r="E125" s="2" t="s">
        <v>591</v>
      </c>
      <c r="F125" s="10">
        <f>IF($N$3=2013,'Table A3_2013'!F125,IF($N$3=2014,'Table A3_2014'!F125,'Table A3_2015'!F125))</f>
        <v>977</v>
      </c>
      <c r="G125" s="10">
        <f>IF($N$3=2013,'Table A3_2013'!G125,IF($N$3=2014,'Table A3_2014'!G125,'Table A3_2015'!G125))</f>
        <v>92</v>
      </c>
      <c r="H125" s="10">
        <f>IF($N$3=2013,'Table A3_2013'!H125,IF($N$3=2014,'Table A3_2014'!H125,'Table A3_2015'!H125))</f>
        <v>977</v>
      </c>
      <c r="I125" s="10">
        <f>IF($N$3=2013,'Table A3_2013'!I125,IF($N$3=2014,'Table A3_2014'!I125,'Table A3_2015'!I125))</f>
        <v>89</v>
      </c>
      <c r="J125" s="10">
        <f>IF($N$3=2013,'Table A3_2013'!J125,IF($N$3=2014,'Table A3_2014'!J125,'Table A3_2015'!J125))</f>
        <v>976</v>
      </c>
      <c r="K125" s="10">
        <f>IF($N$3=2013,'Table A3_2013'!K125,IF($N$3=2014,'Table A3_2014'!K125,'Table A3_2015'!K125))</f>
        <v>91</v>
      </c>
      <c r="L125" s="10">
        <f>IF($N$3=2013,'Table A3_2013'!L125,IF($N$3=2014,'Table A3_2014'!L125,'Table A3_2015'!L125))</f>
        <v>977</v>
      </c>
      <c r="M125" s="10">
        <f>IF($N$3=2013,'Table A3_2013'!M125,IF($N$3=2014,'Table A3_2014'!M125,'Table A3_2015'!M125))</f>
        <v>82</v>
      </c>
      <c r="N125" s="10">
        <f>IF($N$3=2013,'Table A3_2013'!N125,IF($N$3=2014,'Table A3_2014'!N125,'Table A3_2015'!N125))</f>
        <v>976</v>
      </c>
      <c r="O125" s="10">
        <f>IF($N$3=2013,'Table A3_2013'!O125,IF($N$3=2014,'Table A3_2014'!O125,'Table A3_2015'!O125))</f>
        <v>85</v>
      </c>
      <c r="P125" s="67"/>
      <c r="Q125" s="67"/>
      <c r="R125" s="67"/>
      <c r="S125" s="2"/>
      <c r="T125" s="2"/>
      <c r="AA125" s="57"/>
      <c r="AC125" s="1"/>
    </row>
    <row r="126" spans="1:29" ht="12.75" customHeight="1" x14ac:dyDescent="0.2">
      <c r="A126" s="107"/>
      <c r="B126" s="79"/>
      <c r="C126" s="95" t="s">
        <v>590</v>
      </c>
      <c r="D126" s="76"/>
      <c r="E126" s="2" t="s">
        <v>589</v>
      </c>
      <c r="F126" s="10">
        <f>IF($N$3=2013,'Table A3_2013'!F126,IF($N$3=2014,'Table A3_2014'!F126,'Table A3_2015'!F126))</f>
        <v>1133</v>
      </c>
      <c r="G126" s="10">
        <f>IF($N$3=2013,'Table A3_2013'!G126,IF($N$3=2014,'Table A3_2014'!G126,'Table A3_2015'!G126))</f>
        <v>89</v>
      </c>
      <c r="H126" s="10">
        <f>IF($N$3=2013,'Table A3_2013'!H126,IF($N$3=2014,'Table A3_2014'!H126,'Table A3_2015'!H126))</f>
        <v>1133</v>
      </c>
      <c r="I126" s="10">
        <f>IF($N$3=2013,'Table A3_2013'!I126,IF($N$3=2014,'Table A3_2014'!I126,'Table A3_2015'!I126))</f>
        <v>87</v>
      </c>
      <c r="J126" s="10">
        <f>IF($N$3=2013,'Table A3_2013'!J126,IF($N$3=2014,'Table A3_2014'!J126,'Table A3_2015'!J126))</f>
        <v>1133</v>
      </c>
      <c r="K126" s="10">
        <f>IF($N$3=2013,'Table A3_2013'!K126,IF($N$3=2014,'Table A3_2014'!K126,'Table A3_2015'!K126))</f>
        <v>85</v>
      </c>
      <c r="L126" s="10">
        <f>IF($N$3=2013,'Table A3_2013'!L126,IF($N$3=2014,'Table A3_2014'!L126,'Table A3_2015'!L126))</f>
        <v>1133</v>
      </c>
      <c r="M126" s="10">
        <f>IF($N$3=2013,'Table A3_2013'!M126,IF($N$3=2014,'Table A3_2014'!M126,'Table A3_2015'!M126))</f>
        <v>80</v>
      </c>
      <c r="N126" s="10">
        <f>IF($N$3=2013,'Table A3_2013'!N126,IF($N$3=2014,'Table A3_2014'!N126,'Table A3_2015'!N126))</f>
        <v>1133</v>
      </c>
      <c r="O126" s="10">
        <f>IF($N$3=2013,'Table A3_2013'!O126,IF($N$3=2014,'Table A3_2014'!O126,'Table A3_2015'!O126))</f>
        <v>78</v>
      </c>
      <c r="P126" s="67"/>
      <c r="Q126" s="67"/>
      <c r="R126" s="67"/>
      <c r="S126" s="2"/>
      <c r="T126" s="2"/>
      <c r="AA126" s="57"/>
      <c r="AC126" s="1"/>
    </row>
    <row r="127" spans="1:29" ht="12.75" customHeight="1" x14ac:dyDescent="0.2">
      <c r="A127" s="107"/>
      <c r="B127" s="79"/>
      <c r="C127" s="95" t="s">
        <v>588</v>
      </c>
      <c r="D127" s="76"/>
      <c r="E127" s="2" t="s">
        <v>587</v>
      </c>
      <c r="F127" s="10">
        <f>IF($N$3=2013,'Table A3_2013'!F127,IF($N$3=2014,'Table A3_2014'!F127,'Table A3_2015'!F127))</f>
        <v>515</v>
      </c>
      <c r="G127" s="10">
        <f>IF($N$3=2013,'Table A3_2013'!G127,IF($N$3=2014,'Table A3_2014'!G127,'Table A3_2015'!G127))</f>
        <v>91</v>
      </c>
      <c r="H127" s="10">
        <f>IF($N$3=2013,'Table A3_2013'!H127,IF($N$3=2014,'Table A3_2014'!H127,'Table A3_2015'!H127))</f>
        <v>515</v>
      </c>
      <c r="I127" s="10">
        <f>IF($N$3=2013,'Table A3_2013'!I127,IF($N$3=2014,'Table A3_2014'!I127,'Table A3_2015'!I127))</f>
        <v>87</v>
      </c>
      <c r="J127" s="10">
        <f>IF($N$3=2013,'Table A3_2013'!J127,IF($N$3=2014,'Table A3_2014'!J127,'Table A3_2015'!J127))</f>
        <v>515</v>
      </c>
      <c r="K127" s="10">
        <f>IF($N$3=2013,'Table A3_2013'!K127,IF($N$3=2014,'Table A3_2014'!K127,'Table A3_2015'!K127))</f>
        <v>88</v>
      </c>
      <c r="L127" s="10">
        <f>IF($N$3=2013,'Table A3_2013'!L127,IF($N$3=2014,'Table A3_2014'!L127,'Table A3_2015'!L127))</f>
        <v>515</v>
      </c>
      <c r="M127" s="10">
        <f>IF($N$3=2013,'Table A3_2013'!M127,IF($N$3=2014,'Table A3_2014'!M127,'Table A3_2015'!M127))</f>
        <v>83</v>
      </c>
      <c r="N127" s="10">
        <f>IF($N$3=2013,'Table A3_2013'!N127,IF($N$3=2014,'Table A3_2014'!N127,'Table A3_2015'!N127))</f>
        <v>515</v>
      </c>
      <c r="O127" s="10">
        <f>IF($N$3=2013,'Table A3_2013'!O127,IF($N$3=2014,'Table A3_2014'!O127,'Table A3_2015'!O127))</f>
        <v>82</v>
      </c>
      <c r="P127" s="67"/>
      <c r="Q127" s="67"/>
      <c r="R127" s="67"/>
      <c r="S127" s="2"/>
      <c r="T127" s="2"/>
      <c r="AA127" s="57"/>
      <c r="AC127" s="1"/>
    </row>
    <row r="128" spans="1:29" ht="12.75" customHeight="1" x14ac:dyDescent="0.2">
      <c r="A128" s="107"/>
      <c r="B128" s="79"/>
      <c r="C128" s="95" t="s">
        <v>586</v>
      </c>
      <c r="D128" s="76"/>
      <c r="E128" s="2" t="s">
        <v>585</v>
      </c>
      <c r="F128" s="10">
        <f>IF($N$3=2013,'Table A3_2013'!F128,IF($N$3=2014,'Table A3_2014'!F128,'Table A3_2015'!F128))</f>
        <v>1040</v>
      </c>
      <c r="G128" s="10">
        <f>IF($N$3=2013,'Table A3_2013'!G128,IF($N$3=2014,'Table A3_2014'!G128,'Table A3_2015'!G128))</f>
        <v>89</v>
      </c>
      <c r="H128" s="10">
        <f>IF($N$3=2013,'Table A3_2013'!H128,IF($N$3=2014,'Table A3_2014'!H128,'Table A3_2015'!H128))</f>
        <v>1040</v>
      </c>
      <c r="I128" s="10">
        <f>IF($N$3=2013,'Table A3_2013'!I128,IF($N$3=2014,'Table A3_2014'!I128,'Table A3_2015'!I128))</f>
        <v>87</v>
      </c>
      <c r="J128" s="10">
        <f>IF($N$3=2013,'Table A3_2013'!J128,IF($N$3=2014,'Table A3_2014'!J128,'Table A3_2015'!J128))</f>
        <v>1039</v>
      </c>
      <c r="K128" s="10">
        <f>IF($N$3=2013,'Table A3_2013'!K128,IF($N$3=2014,'Table A3_2014'!K128,'Table A3_2015'!K128))</f>
        <v>87</v>
      </c>
      <c r="L128" s="10">
        <f>IF($N$3=2013,'Table A3_2013'!L128,IF($N$3=2014,'Table A3_2014'!L128,'Table A3_2015'!L128))</f>
        <v>1040</v>
      </c>
      <c r="M128" s="10">
        <f>IF($N$3=2013,'Table A3_2013'!M128,IF($N$3=2014,'Table A3_2014'!M128,'Table A3_2015'!M128))</f>
        <v>80</v>
      </c>
      <c r="N128" s="10">
        <f>IF($N$3=2013,'Table A3_2013'!N128,IF($N$3=2014,'Table A3_2014'!N128,'Table A3_2015'!N128))</f>
        <v>1039</v>
      </c>
      <c r="O128" s="10">
        <f>IF($N$3=2013,'Table A3_2013'!O128,IF($N$3=2014,'Table A3_2014'!O128,'Table A3_2015'!O128))</f>
        <v>80</v>
      </c>
      <c r="P128" s="67"/>
      <c r="Q128" s="67"/>
      <c r="R128" s="67"/>
      <c r="S128" s="2"/>
      <c r="T128" s="2"/>
      <c r="AA128" s="57"/>
      <c r="AC128" s="1"/>
    </row>
    <row r="129" spans="1:29" ht="12.75" customHeight="1" x14ac:dyDescent="0.2">
      <c r="A129" s="107"/>
      <c r="B129" s="79"/>
      <c r="C129" s="95" t="s">
        <v>584</v>
      </c>
      <c r="D129" s="76"/>
      <c r="E129" s="2" t="s">
        <v>583</v>
      </c>
      <c r="F129" s="10">
        <f>IF($N$3=2013,'Table A3_2013'!F129,IF($N$3=2014,'Table A3_2014'!F129,'Table A3_2015'!F129))</f>
        <v>546</v>
      </c>
      <c r="G129" s="10">
        <f>IF($N$3=2013,'Table A3_2013'!G129,IF($N$3=2014,'Table A3_2014'!G129,'Table A3_2015'!G129))</f>
        <v>85</v>
      </c>
      <c r="H129" s="10">
        <f>IF($N$3=2013,'Table A3_2013'!H129,IF($N$3=2014,'Table A3_2014'!H129,'Table A3_2015'!H129))</f>
        <v>546</v>
      </c>
      <c r="I129" s="10">
        <f>IF($N$3=2013,'Table A3_2013'!I129,IF($N$3=2014,'Table A3_2014'!I129,'Table A3_2015'!I129))</f>
        <v>84</v>
      </c>
      <c r="J129" s="10">
        <f>IF($N$3=2013,'Table A3_2013'!J129,IF($N$3=2014,'Table A3_2014'!J129,'Table A3_2015'!J129))</f>
        <v>546</v>
      </c>
      <c r="K129" s="10">
        <f>IF($N$3=2013,'Table A3_2013'!K129,IF($N$3=2014,'Table A3_2014'!K129,'Table A3_2015'!K129))</f>
        <v>81</v>
      </c>
      <c r="L129" s="10">
        <f>IF($N$3=2013,'Table A3_2013'!L129,IF($N$3=2014,'Table A3_2014'!L129,'Table A3_2015'!L129))</f>
        <v>546</v>
      </c>
      <c r="M129" s="10">
        <f>IF($N$3=2013,'Table A3_2013'!M129,IF($N$3=2014,'Table A3_2014'!M129,'Table A3_2015'!M129))</f>
        <v>74</v>
      </c>
      <c r="N129" s="10">
        <f>IF($N$3=2013,'Table A3_2013'!N129,IF($N$3=2014,'Table A3_2014'!N129,'Table A3_2015'!N129))</f>
        <v>546</v>
      </c>
      <c r="O129" s="10">
        <f>IF($N$3=2013,'Table A3_2013'!O129,IF($N$3=2014,'Table A3_2014'!O129,'Table A3_2015'!O129))</f>
        <v>74</v>
      </c>
      <c r="P129" s="67"/>
      <c r="Q129" s="67"/>
      <c r="R129" s="67"/>
      <c r="S129" s="2"/>
      <c r="T129" s="2"/>
      <c r="AA129" s="57"/>
      <c r="AC129" s="1"/>
    </row>
    <row r="130" spans="1:29" ht="12.75" customHeight="1" x14ac:dyDescent="0.2">
      <c r="A130" s="107"/>
      <c r="B130" s="79"/>
      <c r="C130" s="95"/>
      <c r="D130" s="76"/>
      <c r="E130" s="2"/>
      <c r="F130" s="104"/>
      <c r="G130" s="104"/>
      <c r="H130" s="104"/>
      <c r="I130" s="104"/>
      <c r="J130" s="104"/>
      <c r="K130" s="104"/>
      <c r="L130" s="104"/>
      <c r="M130" s="104"/>
      <c r="N130" s="104"/>
      <c r="O130" s="104"/>
      <c r="P130" s="67"/>
      <c r="Q130" s="67"/>
      <c r="R130" s="67"/>
      <c r="S130" s="2"/>
      <c r="T130" s="2"/>
      <c r="AA130" s="57"/>
      <c r="AC130" s="1"/>
    </row>
    <row r="131" spans="1:29" ht="12.75" customHeight="1" x14ac:dyDescent="0.2">
      <c r="A131" s="107"/>
      <c r="B131" s="79"/>
      <c r="C131" s="97" t="s">
        <v>582</v>
      </c>
      <c r="D131" s="96"/>
      <c r="E131" s="28" t="s">
        <v>581</v>
      </c>
      <c r="F131" s="104"/>
      <c r="G131" s="104"/>
      <c r="H131" s="104"/>
      <c r="I131" s="104"/>
      <c r="J131" s="104"/>
      <c r="K131" s="104"/>
      <c r="L131" s="104"/>
      <c r="M131" s="104"/>
      <c r="N131" s="104"/>
      <c r="O131" s="104"/>
      <c r="P131" s="67"/>
      <c r="Q131" s="67"/>
      <c r="R131" s="67"/>
      <c r="S131" s="2"/>
      <c r="T131" s="2"/>
      <c r="AA131" s="57"/>
      <c r="AC131" s="1"/>
    </row>
    <row r="132" spans="1:29" ht="12.75" customHeight="1" x14ac:dyDescent="0.2">
      <c r="A132" s="107"/>
      <c r="B132" s="79"/>
      <c r="C132" s="95" t="s">
        <v>580</v>
      </c>
      <c r="D132" s="76"/>
      <c r="E132" s="2" t="s">
        <v>579</v>
      </c>
      <c r="F132" s="10">
        <f>IF($N$3=2013,'Table A3_2013'!F132,IF($N$3=2014,'Table A3_2014'!F132,'Table A3_2015'!F132))</f>
        <v>680</v>
      </c>
      <c r="G132" s="10">
        <f>IF($N$3=2013,'Table A3_2013'!G132,IF($N$3=2014,'Table A3_2014'!G132,'Table A3_2015'!G132))</f>
        <v>86</v>
      </c>
      <c r="H132" s="10">
        <f>IF($N$3=2013,'Table A3_2013'!H132,IF($N$3=2014,'Table A3_2014'!H132,'Table A3_2015'!H132))</f>
        <v>680</v>
      </c>
      <c r="I132" s="10">
        <f>IF($N$3=2013,'Table A3_2013'!I132,IF($N$3=2014,'Table A3_2014'!I132,'Table A3_2015'!I132))</f>
        <v>84</v>
      </c>
      <c r="J132" s="10">
        <f>IF($N$3=2013,'Table A3_2013'!J132,IF($N$3=2014,'Table A3_2014'!J132,'Table A3_2015'!J132))</f>
        <v>680</v>
      </c>
      <c r="K132" s="10">
        <f>IF($N$3=2013,'Table A3_2013'!K132,IF($N$3=2014,'Table A3_2014'!K132,'Table A3_2015'!K132))</f>
        <v>83</v>
      </c>
      <c r="L132" s="10">
        <f>IF($N$3=2013,'Table A3_2013'!L132,IF($N$3=2014,'Table A3_2014'!L132,'Table A3_2015'!L132))</f>
        <v>680</v>
      </c>
      <c r="M132" s="10">
        <f>IF($N$3=2013,'Table A3_2013'!M132,IF($N$3=2014,'Table A3_2014'!M132,'Table A3_2015'!M132))</f>
        <v>78</v>
      </c>
      <c r="N132" s="10">
        <f>IF($N$3=2013,'Table A3_2013'!N132,IF($N$3=2014,'Table A3_2014'!N132,'Table A3_2015'!N132))</f>
        <v>680</v>
      </c>
      <c r="O132" s="10">
        <f>IF($N$3=2013,'Table A3_2013'!O132,IF($N$3=2014,'Table A3_2014'!O132,'Table A3_2015'!O132))</f>
        <v>76</v>
      </c>
      <c r="P132" s="67"/>
      <c r="Q132" s="67"/>
      <c r="R132" s="67"/>
      <c r="S132" s="2"/>
      <c r="T132" s="2"/>
      <c r="AA132" s="57"/>
      <c r="AC132" s="1"/>
    </row>
    <row r="133" spans="1:29" ht="12.75" customHeight="1" x14ac:dyDescent="0.2">
      <c r="A133" s="107"/>
      <c r="B133" s="79"/>
      <c r="C133" s="95" t="s">
        <v>578</v>
      </c>
      <c r="D133" s="76"/>
      <c r="E133" s="2" t="s">
        <v>577</v>
      </c>
      <c r="F133" s="10">
        <f>IF($N$3=2013,'Table A3_2013'!F133,IF($N$3=2014,'Table A3_2014'!F133,'Table A3_2015'!F133))</f>
        <v>1264</v>
      </c>
      <c r="G133" s="10">
        <f>IF($N$3=2013,'Table A3_2013'!G133,IF($N$3=2014,'Table A3_2014'!G133,'Table A3_2015'!G133))</f>
        <v>88</v>
      </c>
      <c r="H133" s="10">
        <f>IF($N$3=2013,'Table A3_2013'!H133,IF($N$3=2014,'Table A3_2014'!H133,'Table A3_2015'!H133))</f>
        <v>1264</v>
      </c>
      <c r="I133" s="10">
        <f>IF($N$3=2013,'Table A3_2013'!I133,IF($N$3=2014,'Table A3_2014'!I133,'Table A3_2015'!I133))</f>
        <v>86</v>
      </c>
      <c r="J133" s="10">
        <f>IF($N$3=2013,'Table A3_2013'!J133,IF($N$3=2014,'Table A3_2014'!J133,'Table A3_2015'!J133))</f>
        <v>1264</v>
      </c>
      <c r="K133" s="10">
        <f>IF($N$3=2013,'Table A3_2013'!K133,IF($N$3=2014,'Table A3_2014'!K133,'Table A3_2015'!K133))</f>
        <v>86</v>
      </c>
      <c r="L133" s="10">
        <f>IF($N$3=2013,'Table A3_2013'!L133,IF($N$3=2014,'Table A3_2014'!L133,'Table A3_2015'!L133))</f>
        <v>1264</v>
      </c>
      <c r="M133" s="10">
        <f>IF($N$3=2013,'Table A3_2013'!M133,IF($N$3=2014,'Table A3_2014'!M133,'Table A3_2015'!M133))</f>
        <v>78</v>
      </c>
      <c r="N133" s="10">
        <f>IF($N$3=2013,'Table A3_2013'!N133,IF($N$3=2014,'Table A3_2014'!N133,'Table A3_2015'!N133))</f>
        <v>1264</v>
      </c>
      <c r="O133" s="10">
        <f>IF($N$3=2013,'Table A3_2013'!O133,IF($N$3=2014,'Table A3_2014'!O133,'Table A3_2015'!O133))</f>
        <v>78</v>
      </c>
      <c r="P133" s="67"/>
      <c r="Q133" s="67"/>
      <c r="R133" s="67"/>
      <c r="S133" s="2"/>
      <c r="T133" s="2"/>
      <c r="AA133" s="57"/>
      <c r="AC133" s="1"/>
    </row>
    <row r="134" spans="1:29" ht="12.75" customHeight="1" x14ac:dyDescent="0.2">
      <c r="A134" s="107"/>
      <c r="B134" s="79"/>
      <c r="C134" s="95" t="s">
        <v>576</v>
      </c>
      <c r="D134" s="76"/>
      <c r="E134" s="2" t="s">
        <v>575</v>
      </c>
      <c r="F134" s="10">
        <f>IF($N$3=2013,'Table A3_2013'!F134,IF($N$3=2014,'Table A3_2014'!F134,'Table A3_2015'!F134))</f>
        <v>873</v>
      </c>
      <c r="G134" s="10">
        <f>IF($N$3=2013,'Table A3_2013'!G134,IF($N$3=2014,'Table A3_2014'!G134,'Table A3_2015'!G134))</f>
        <v>87</v>
      </c>
      <c r="H134" s="10">
        <f>IF($N$3=2013,'Table A3_2013'!H134,IF($N$3=2014,'Table A3_2014'!H134,'Table A3_2015'!H134))</f>
        <v>873</v>
      </c>
      <c r="I134" s="10">
        <f>IF($N$3=2013,'Table A3_2013'!I134,IF($N$3=2014,'Table A3_2014'!I134,'Table A3_2015'!I134))</f>
        <v>83</v>
      </c>
      <c r="J134" s="10">
        <f>IF($N$3=2013,'Table A3_2013'!J134,IF($N$3=2014,'Table A3_2014'!J134,'Table A3_2015'!J134))</f>
        <v>873</v>
      </c>
      <c r="K134" s="10">
        <f>IF($N$3=2013,'Table A3_2013'!K134,IF($N$3=2014,'Table A3_2014'!K134,'Table A3_2015'!K134))</f>
        <v>84</v>
      </c>
      <c r="L134" s="10">
        <f>IF($N$3=2013,'Table A3_2013'!L134,IF($N$3=2014,'Table A3_2014'!L134,'Table A3_2015'!L134))</f>
        <v>873</v>
      </c>
      <c r="M134" s="10">
        <f>IF($N$3=2013,'Table A3_2013'!M134,IF($N$3=2014,'Table A3_2014'!M134,'Table A3_2015'!M134))</f>
        <v>76</v>
      </c>
      <c r="N134" s="10">
        <f>IF($N$3=2013,'Table A3_2013'!N134,IF($N$3=2014,'Table A3_2014'!N134,'Table A3_2015'!N134))</f>
        <v>873</v>
      </c>
      <c r="O134" s="10">
        <f>IF($N$3=2013,'Table A3_2013'!O134,IF($N$3=2014,'Table A3_2014'!O134,'Table A3_2015'!O134))</f>
        <v>75</v>
      </c>
      <c r="P134" s="67"/>
      <c r="Q134" s="67"/>
      <c r="R134" s="67"/>
      <c r="S134" s="2"/>
      <c r="T134" s="2"/>
      <c r="AA134" s="57"/>
      <c r="AC134" s="1"/>
    </row>
    <row r="135" spans="1:29" ht="12.75" customHeight="1" x14ac:dyDescent="0.2">
      <c r="A135" s="107"/>
      <c r="B135" s="79"/>
      <c r="C135" s="95" t="s">
        <v>574</v>
      </c>
      <c r="D135" s="76"/>
      <c r="E135" s="2" t="s">
        <v>573</v>
      </c>
      <c r="F135" s="10">
        <f>IF($N$3=2013,'Table A3_2013'!F135,IF($N$3=2014,'Table A3_2014'!F135,'Table A3_2015'!F135))</f>
        <v>1143</v>
      </c>
      <c r="G135" s="10">
        <f>IF($N$3=2013,'Table A3_2013'!G135,IF($N$3=2014,'Table A3_2014'!G135,'Table A3_2015'!G135))</f>
        <v>91</v>
      </c>
      <c r="H135" s="10">
        <f>IF($N$3=2013,'Table A3_2013'!H135,IF($N$3=2014,'Table A3_2014'!H135,'Table A3_2015'!H135))</f>
        <v>1143</v>
      </c>
      <c r="I135" s="10">
        <f>IF($N$3=2013,'Table A3_2013'!I135,IF($N$3=2014,'Table A3_2014'!I135,'Table A3_2015'!I135))</f>
        <v>89</v>
      </c>
      <c r="J135" s="10">
        <f>IF($N$3=2013,'Table A3_2013'!J135,IF($N$3=2014,'Table A3_2014'!J135,'Table A3_2015'!J135))</f>
        <v>1143</v>
      </c>
      <c r="K135" s="10">
        <f>IF($N$3=2013,'Table A3_2013'!K135,IF($N$3=2014,'Table A3_2014'!K135,'Table A3_2015'!K135))</f>
        <v>90</v>
      </c>
      <c r="L135" s="10">
        <f>IF($N$3=2013,'Table A3_2013'!L135,IF($N$3=2014,'Table A3_2014'!L135,'Table A3_2015'!L135))</f>
        <v>1143</v>
      </c>
      <c r="M135" s="10">
        <f>IF($N$3=2013,'Table A3_2013'!M135,IF($N$3=2014,'Table A3_2014'!M135,'Table A3_2015'!M135))</f>
        <v>83</v>
      </c>
      <c r="N135" s="10">
        <f>IF($N$3=2013,'Table A3_2013'!N135,IF($N$3=2014,'Table A3_2014'!N135,'Table A3_2015'!N135))</f>
        <v>1143</v>
      </c>
      <c r="O135" s="10">
        <f>IF($N$3=2013,'Table A3_2013'!O135,IF($N$3=2014,'Table A3_2014'!O135,'Table A3_2015'!O135))</f>
        <v>84</v>
      </c>
      <c r="P135" s="67"/>
      <c r="Q135" s="67"/>
      <c r="R135" s="67"/>
      <c r="S135" s="2"/>
      <c r="T135" s="2"/>
      <c r="AA135" s="57"/>
      <c r="AC135" s="1"/>
    </row>
    <row r="136" spans="1:29" ht="12.75" customHeight="1" x14ac:dyDescent="0.2">
      <c r="A136" s="107"/>
      <c r="B136" s="79"/>
      <c r="C136" s="95" t="s">
        <v>572</v>
      </c>
      <c r="D136" s="76"/>
      <c r="E136" s="2" t="s">
        <v>571</v>
      </c>
      <c r="F136" s="10">
        <f>IF($N$3=2013,'Table A3_2013'!F136,IF($N$3=2014,'Table A3_2014'!F136,'Table A3_2015'!F136))</f>
        <v>833</v>
      </c>
      <c r="G136" s="10">
        <f>IF($N$3=2013,'Table A3_2013'!G136,IF($N$3=2014,'Table A3_2014'!G136,'Table A3_2015'!G136))</f>
        <v>87</v>
      </c>
      <c r="H136" s="10">
        <f>IF($N$3=2013,'Table A3_2013'!H136,IF($N$3=2014,'Table A3_2014'!H136,'Table A3_2015'!H136))</f>
        <v>833</v>
      </c>
      <c r="I136" s="10">
        <f>IF($N$3=2013,'Table A3_2013'!I136,IF($N$3=2014,'Table A3_2014'!I136,'Table A3_2015'!I136))</f>
        <v>83</v>
      </c>
      <c r="J136" s="10">
        <f>IF($N$3=2013,'Table A3_2013'!J136,IF($N$3=2014,'Table A3_2014'!J136,'Table A3_2015'!J136))</f>
        <v>833</v>
      </c>
      <c r="K136" s="10">
        <f>IF($N$3=2013,'Table A3_2013'!K136,IF($N$3=2014,'Table A3_2014'!K136,'Table A3_2015'!K136))</f>
        <v>84</v>
      </c>
      <c r="L136" s="10">
        <f>IF($N$3=2013,'Table A3_2013'!L136,IF($N$3=2014,'Table A3_2014'!L136,'Table A3_2015'!L136))</f>
        <v>833</v>
      </c>
      <c r="M136" s="10">
        <f>IF($N$3=2013,'Table A3_2013'!M136,IF($N$3=2014,'Table A3_2014'!M136,'Table A3_2015'!M136))</f>
        <v>77</v>
      </c>
      <c r="N136" s="10">
        <f>IF($N$3=2013,'Table A3_2013'!N136,IF($N$3=2014,'Table A3_2014'!N136,'Table A3_2015'!N136))</f>
        <v>833</v>
      </c>
      <c r="O136" s="10">
        <f>IF($N$3=2013,'Table A3_2013'!O136,IF($N$3=2014,'Table A3_2014'!O136,'Table A3_2015'!O136))</f>
        <v>75</v>
      </c>
      <c r="P136" s="67"/>
      <c r="Q136" s="67"/>
      <c r="R136" s="67"/>
      <c r="S136" s="2"/>
      <c r="T136" s="2"/>
      <c r="AA136" s="57"/>
      <c r="AC136" s="1"/>
    </row>
    <row r="137" spans="1:29" ht="12.75" customHeight="1" x14ac:dyDescent="0.2">
      <c r="A137" s="107"/>
      <c r="B137" s="79"/>
      <c r="C137" s="95" t="s">
        <v>570</v>
      </c>
      <c r="D137" s="76"/>
      <c r="E137" s="2" t="s">
        <v>569</v>
      </c>
      <c r="F137" s="10">
        <f>IF($N$3=2013,'Table A3_2013'!F137,IF($N$3=2014,'Table A3_2014'!F137,'Table A3_2015'!F137))</f>
        <v>1457</v>
      </c>
      <c r="G137" s="10">
        <f>IF($N$3=2013,'Table A3_2013'!G137,IF($N$3=2014,'Table A3_2014'!G137,'Table A3_2015'!G137))</f>
        <v>89</v>
      </c>
      <c r="H137" s="10">
        <f>IF($N$3=2013,'Table A3_2013'!H137,IF($N$3=2014,'Table A3_2014'!H137,'Table A3_2015'!H137))</f>
        <v>1457</v>
      </c>
      <c r="I137" s="10">
        <f>IF($N$3=2013,'Table A3_2013'!I137,IF($N$3=2014,'Table A3_2014'!I137,'Table A3_2015'!I137))</f>
        <v>87</v>
      </c>
      <c r="J137" s="10">
        <f>IF($N$3=2013,'Table A3_2013'!J137,IF($N$3=2014,'Table A3_2014'!J137,'Table A3_2015'!J137))</f>
        <v>1457</v>
      </c>
      <c r="K137" s="10">
        <f>IF($N$3=2013,'Table A3_2013'!K137,IF($N$3=2014,'Table A3_2014'!K137,'Table A3_2015'!K137))</f>
        <v>86</v>
      </c>
      <c r="L137" s="10">
        <f>IF($N$3=2013,'Table A3_2013'!L137,IF($N$3=2014,'Table A3_2014'!L137,'Table A3_2015'!L137))</f>
        <v>1457</v>
      </c>
      <c r="M137" s="10">
        <f>IF($N$3=2013,'Table A3_2013'!M137,IF($N$3=2014,'Table A3_2014'!M137,'Table A3_2015'!M137))</f>
        <v>80</v>
      </c>
      <c r="N137" s="10">
        <f>IF($N$3=2013,'Table A3_2013'!N137,IF($N$3=2014,'Table A3_2014'!N137,'Table A3_2015'!N137))</f>
        <v>1457</v>
      </c>
      <c r="O137" s="10">
        <f>IF($N$3=2013,'Table A3_2013'!O137,IF($N$3=2014,'Table A3_2014'!O137,'Table A3_2015'!O137))</f>
        <v>79</v>
      </c>
      <c r="P137" s="67"/>
      <c r="Q137" s="67"/>
      <c r="R137" s="67"/>
      <c r="S137" s="2"/>
      <c r="T137" s="2"/>
      <c r="AA137" s="57"/>
      <c r="AC137" s="1"/>
    </row>
    <row r="138" spans="1:29" ht="12.75" customHeight="1" x14ac:dyDescent="0.2">
      <c r="A138" s="107"/>
      <c r="B138" s="79"/>
      <c r="C138" s="95" t="s">
        <v>568</v>
      </c>
      <c r="D138" s="76"/>
      <c r="E138" s="2" t="s">
        <v>567</v>
      </c>
      <c r="F138" s="10">
        <f>IF($N$3=2013,'Table A3_2013'!F138,IF($N$3=2014,'Table A3_2014'!F138,'Table A3_2015'!F138))</f>
        <v>952</v>
      </c>
      <c r="G138" s="10">
        <f>IF($N$3=2013,'Table A3_2013'!G138,IF($N$3=2014,'Table A3_2014'!G138,'Table A3_2015'!G138))</f>
        <v>92</v>
      </c>
      <c r="H138" s="10">
        <f>IF($N$3=2013,'Table A3_2013'!H138,IF($N$3=2014,'Table A3_2014'!H138,'Table A3_2015'!H138))</f>
        <v>952</v>
      </c>
      <c r="I138" s="10">
        <f>IF($N$3=2013,'Table A3_2013'!I138,IF($N$3=2014,'Table A3_2014'!I138,'Table A3_2015'!I138))</f>
        <v>88</v>
      </c>
      <c r="J138" s="10">
        <f>IF($N$3=2013,'Table A3_2013'!J138,IF($N$3=2014,'Table A3_2014'!J138,'Table A3_2015'!J138))</f>
        <v>952</v>
      </c>
      <c r="K138" s="10">
        <f>IF($N$3=2013,'Table A3_2013'!K138,IF($N$3=2014,'Table A3_2014'!K138,'Table A3_2015'!K138))</f>
        <v>86</v>
      </c>
      <c r="L138" s="10">
        <f>IF($N$3=2013,'Table A3_2013'!L138,IF($N$3=2014,'Table A3_2014'!L138,'Table A3_2015'!L138))</f>
        <v>952</v>
      </c>
      <c r="M138" s="10">
        <f>IF($N$3=2013,'Table A3_2013'!M138,IF($N$3=2014,'Table A3_2014'!M138,'Table A3_2015'!M138))</f>
        <v>79</v>
      </c>
      <c r="N138" s="10">
        <f>IF($N$3=2013,'Table A3_2013'!N138,IF($N$3=2014,'Table A3_2014'!N138,'Table A3_2015'!N138))</f>
        <v>952</v>
      </c>
      <c r="O138" s="10">
        <f>IF($N$3=2013,'Table A3_2013'!O138,IF($N$3=2014,'Table A3_2014'!O138,'Table A3_2015'!O138))</f>
        <v>81</v>
      </c>
      <c r="P138" s="67"/>
      <c r="Q138" s="67"/>
      <c r="R138" s="67"/>
      <c r="S138" s="2"/>
      <c r="T138" s="2"/>
      <c r="AA138" s="57"/>
      <c r="AC138" s="1"/>
    </row>
    <row r="139" spans="1:29" ht="12.75" customHeight="1" x14ac:dyDescent="0.2">
      <c r="A139" s="107"/>
      <c r="B139" s="79"/>
      <c r="C139" s="98"/>
      <c r="D139" s="76"/>
      <c r="E139" s="2"/>
      <c r="F139" s="104"/>
      <c r="G139" s="104"/>
      <c r="H139" s="104"/>
      <c r="I139" s="104"/>
      <c r="J139" s="104"/>
      <c r="K139" s="104"/>
      <c r="L139" s="104"/>
      <c r="M139" s="104"/>
      <c r="N139" s="104"/>
      <c r="O139" s="104"/>
      <c r="P139" s="67"/>
      <c r="Q139" s="67"/>
      <c r="R139" s="67"/>
      <c r="S139" s="2"/>
      <c r="T139" s="2"/>
      <c r="AA139" s="57"/>
      <c r="AC139" s="1"/>
    </row>
    <row r="140" spans="1:29" ht="12.75" customHeight="1" x14ac:dyDescent="0.2">
      <c r="A140" s="107"/>
      <c r="B140" s="79"/>
      <c r="C140" s="97" t="s">
        <v>566</v>
      </c>
      <c r="D140" s="96"/>
      <c r="E140" s="28" t="s">
        <v>565</v>
      </c>
      <c r="F140" s="104"/>
      <c r="G140" s="104"/>
      <c r="H140" s="104"/>
      <c r="I140" s="104"/>
      <c r="J140" s="104"/>
      <c r="K140" s="104"/>
      <c r="L140" s="104"/>
      <c r="M140" s="104"/>
      <c r="N140" s="104"/>
      <c r="O140" s="104"/>
      <c r="P140" s="67"/>
      <c r="Q140" s="67"/>
      <c r="R140" s="67"/>
      <c r="S140" s="2"/>
      <c r="T140" s="2"/>
      <c r="AA140" s="57"/>
      <c r="AC140" s="1"/>
    </row>
    <row r="141" spans="1:29" ht="12.75" customHeight="1" x14ac:dyDescent="0.2">
      <c r="A141" s="107"/>
      <c r="B141" s="79"/>
      <c r="C141" s="95" t="s">
        <v>564</v>
      </c>
      <c r="D141" s="76"/>
      <c r="E141" s="2" t="s">
        <v>563</v>
      </c>
      <c r="F141" s="10">
        <f>IF($N$3=2013,'Table A3_2013'!F141,IF($N$3=2014,'Table A3_2014'!F141,'Table A3_2015'!F141))</f>
        <v>796</v>
      </c>
      <c r="G141" s="10">
        <f>IF($N$3=2013,'Table A3_2013'!G141,IF($N$3=2014,'Table A3_2014'!G141,'Table A3_2015'!G141))</f>
        <v>86</v>
      </c>
      <c r="H141" s="10">
        <f>IF($N$3=2013,'Table A3_2013'!H141,IF($N$3=2014,'Table A3_2014'!H141,'Table A3_2015'!H141))</f>
        <v>796</v>
      </c>
      <c r="I141" s="10">
        <f>IF($N$3=2013,'Table A3_2013'!I141,IF($N$3=2014,'Table A3_2014'!I141,'Table A3_2015'!I141))</f>
        <v>85</v>
      </c>
      <c r="J141" s="10">
        <f>IF($N$3=2013,'Table A3_2013'!J141,IF($N$3=2014,'Table A3_2014'!J141,'Table A3_2015'!J141))</f>
        <v>796</v>
      </c>
      <c r="K141" s="10">
        <f>IF($N$3=2013,'Table A3_2013'!K141,IF($N$3=2014,'Table A3_2014'!K141,'Table A3_2015'!K141))</f>
        <v>81</v>
      </c>
      <c r="L141" s="10">
        <f>IF($N$3=2013,'Table A3_2013'!L141,IF($N$3=2014,'Table A3_2014'!L141,'Table A3_2015'!L141))</f>
        <v>796</v>
      </c>
      <c r="M141" s="10">
        <f>IF($N$3=2013,'Table A3_2013'!M141,IF($N$3=2014,'Table A3_2014'!M141,'Table A3_2015'!M141))</f>
        <v>76</v>
      </c>
      <c r="N141" s="10">
        <f>IF($N$3=2013,'Table A3_2013'!N141,IF($N$3=2014,'Table A3_2014'!N141,'Table A3_2015'!N141))</f>
        <v>796</v>
      </c>
      <c r="O141" s="10">
        <f>IF($N$3=2013,'Table A3_2013'!O141,IF($N$3=2014,'Table A3_2014'!O141,'Table A3_2015'!O141))</f>
        <v>76</v>
      </c>
      <c r="P141" s="67"/>
      <c r="Q141" s="67"/>
      <c r="R141" s="67"/>
      <c r="S141" s="2"/>
      <c r="T141" s="2"/>
      <c r="AA141" s="57"/>
      <c r="AC141" s="1"/>
    </row>
    <row r="142" spans="1:29" ht="12.75" customHeight="1" x14ac:dyDescent="0.2">
      <c r="A142" s="107"/>
      <c r="B142" s="79"/>
      <c r="C142" s="95" t="s">
        <v>562</v>
      </c>
      <c r="D142" s="76"/>
      <c r="E142" s="2" t="s">
        <v>561</v>
      </c>
      <c r="F142" s="10">
        <f>IF($N$3=2013,'Table A3_2013'!F142,IF($N$3=2014,'Table A3_2014'!F142,'Table A3_2015'!F142))</f>
        <v>772</v>
      </c>
      <c r="G142" s="10">
        <f>IF($N$3=2013,'Table A3_2013'!G142,IF($N$3=2014,'Table A3_2014'!G142,'Table A3_2015'!G142))</f>
        <v>91</v>
      </c>
      <c r="H142" s="10">
        <f>IF($N$3=2013,'Table A3_2013'!H142,IF($N$3=2014,'Table A3_2014'!H142,'Table A3_2015'!H142))</f>
        <v>772</v>
      </c>
      <c r="I142" s="10">
        <f>IF($N$3=2013,'Table A3_2013'!I142,IF($N$3=2014,'Table A3_2014'!I142,'Table A3_2015'!I142))</f>
        <v>90</v>
      </c>
      <c r="J142" s="10">
        <f>IF($N$3=2013,'Table A3_2013'!J142,IF($N$3=2014,'Table A3_2014'!J142,'Table A3_2015'!J142))</f>
        <v>772</v>
      </c>
      <c r="K142" s="10">
        <f>IF($N$3=2013,'Table A3_2013'!K142,IF($N$3=2014,'Table A3_2014'!K142,'Table A3_2015'!K142))</f>
        <v>88</v>
      </c>
      <c r="L142" s="10">
        <f>IF($N$3=2013,'Table A3_2013'!L142,IF($N$3=2014,'Table A3_2014'!L142,'Table A3_2015'!L142))</f>
        <v>772</v>
      </c>
      <c r="M142" s="10">
        <f>IF($N$3=2013,'Table A3_2013'!M142,IF($N$3=2014,'Table A3_2014'!M142,'Table A3_2015'!M142))</f>
        <v>80</v>
      </c>
      <c r="N142" s="10">
        <f>IF($N$3=2013,'Table A3_2013'!N142,IF($N$3=2014,'Table A3_2014'!N142,'Table A3_2015'!N142))</f>
        <v>772</v>
      </c>
      <c r="O142" s="10">
        <f>IF($N$3=2013,'Table A3_2013'!O142,IF($N$3=2014,'Table A3_2014'!O142,'Table A3_2015'!O142))</f>
        <v>83</v>
      </c>
      <c r="P142" s="67"/>
      <c r="Q142" s="67"/>
      <c r="R142" s="67"/>
      <c r="S142" s="2"/>
      <c r="T142" s="2"/>
      <c r="AA142" s="57"/>
      <c r="AC142" s="1"/>
    </row>
    <row r="143" spans="1:29" ht="12.75" customHeight="1" x14ac:dyDescent="0.2">
      <c r="A143" s="107"/>
      <c r="B143" s="79"/>
      <c r="C143" s="95" t="s">
        <v>560</v>
      </c>
      <c r="D143" s="76"/>
      <c r="E143" s="2" t="s">
        <v>559</v>
      </c>
      <c r="F143" s="10">
        <f>IF($N$3=2013,'Table A3_2013'!F143,IF($N$3=2014,'Table A3_2014'!F143,'Table A3_2015'!F143))</f>
        <v>1010</v>
      </c>
      <c r="G143" s="10">
        <f>IF($N$3=2013,'Table A3_2013'!G143,IF($N$3=2014,'Table A3_2014'!G143,'Table A3_2015'!G143))</f>
        <v>88</v>
      </c>
      <c r="H143" s="10">
        <f>IF($N$3=2013,'Table A3_2013'!H143,IF($N$3=2014,'Table A3_2014'!H143,'Table A3_2015'!H143))</f>
        <v>1010</v>
      </c>
      <c r="I143" s="10">
        <f>IF($N$3=2013,'Table A3_2013'!I143,IF($N$3=2014,'Table A3_2014'!I143,'Table A3_2015'!I143))</f>
        <v>86</v>
      </c>
      <c r="J143" s="10">
        <f>IF($N$3=2013,'Table A3_2013'!J143,IF($N$3=2014,'Table A3_2014'!J143,'Table A3_2015'!J143))</f>
        <v>1010</v>
      </c>
      <c r="K143" s="10">
        <f>IF($N$3=2013,'Table A3_2013'!K143,IF($N$3=2014,'Table A3_2014'!K143,'Table A3_2015'!K143))</f>
        <v>85</v>
      </c>
      <c r="L143" s="10">
        <f>IF($N$3=2013,'Table A3_2013'!L143,IF($N$3=2014,'Table A3_2014'!L143,'Table A3_2015'!L143))</f>
        <v>1010</v>
      </c>
      <c r="M143" s="10">
        <f>IF($N$3=2013,'Table A3_2013'!M143,IF($N$3=2014,'Table A3_2014'!M143,'Table A3_2015'!M143))</f>
        <v>77</v>
      </c>
      <c r="N143" s="10">
        <f>IF($N$3=2013,'Table A3_2013'!N143,IF($N$3=2014,'Table A3_2014'!N143,'Table A3_2015'!N143))</f>
        <v>1010</v>
      </c>
      <c r="O143" s="10">
        <f>IF($N$3=2013,'Table A3_2013'!O143,IF($N$3=2014,'Table A3_2014'!O143,'Table A3_2015'!O143))</f>
        <v>78</v>
      </c>
      <c r="P143" s="67"/>
      <c r="Q143" s="67"/>
      <c r="R143" s="67"/>
      <c r="S143" s="2"/>
      <c r="T143" s="2"/>
      <c r="AA143" s="57"/>
      <c r="AC143" s="1"/>
    </row>
    <row r="144" spans="1:29" ht="12.75" customHeight="1" x14ac:dyDescent="0.2">
      <c r="A144" s="107"/>
      <c r="B144" s="79"/>
      <c r="C144" s="95" t="s">
        <v>558</v>
      </c>
      <c r="D144" s="76"/>
      <c r="E144" s="2" t="s">
        <v>557</v>
      </c>
      <c r="F144" s="10">
        <f>IF($N$3=2013,'Table A3_2013'!F144,IF($N$3=2014,'Table A3_2014'!F144,'Table A3_2015'!F144))</f>
        <v>1161</v>
      </c>
      <c r="G144" s="10">
        <f>IF($N$3=2013,'Table A3_2013'!G144,IF($N$3=2014,'Table A3_2014'!G144,'Table A3_2015'!G144))</f>
        <v>90</v>
      </c>
      <c r="H144" s="10">
        <f>IF($N$3=2013,'Table A3_2013'!H144,IF($N$3=2014,'Table A3_2014'!H144,'Table A3_2015'!H144))</f>
        <v>1161</v>
      </c>
      <c r="I144" s="10">
        <f>IF($N$3=2013,'Table A3_2013'!I144,IF($N$3=2014,'Table A3_2014'!I144,'Table A3_2015'!I144))</f>
        <v>88</v>
      </c>
      <c r="J144" s="10">
        <f>IF($N$3=2013,'Table A3_2013'!J144,IF($N$3=2014,'Table A3_2014'!J144,'Table A3_2015'!J144))</f>
        <v>1161</v>
      </c>
      <c r="K144" s="10">
        <f>IF($N$3=2013,'Table A3_2013'!K144,IF($N$3=2014,'Table A3_2014'!K144,'Table A3_2015'!K144))</f>
        <v>85</v>
      </c>
      <c r="L144" s="10">
        <f>IF($N$3=2013,'Table A3_2013'!L144,IF($N$3=2014,'Table A3_2014'!L144,'Table A3_2015'!L144))</f>
        <v>1161</v>
      </c>
      <c r="M144" s="10">
        <f>IF($N$3=2013,'Table A3_2013'!M144,IF($N$3=2014,'Table A3_2014'!M144,'Table A3_2015'!M144))</f>
        <v>78</v>
      </c>
      <c r="N144" s="10">
        <f>IF($N$3=2013,'Table A3_2013'!N144,IF($N$3=2014,'Table A3_2014'!N144,'Table A3_2015'!N144))</f>
        <v>1161</v>
      </c>
      <c r="O144" s="10">
        <f>IF($N$3=2013,'Table A3_2013'!O144,IF($N$3=2014,'Table A3_2014'!O144,'Table A3_2015'!O144))</f>
        <v>78</v>
      </c>
      <c r="P144" s="67"/>
      <c r="Q144" s="67"/>
      <c r="R144" s="67"/>
      <c r="S144" s="2"/>
      <c r="T144" s="2"/>
      <c r="AA144" s="57"/>
      <c r="AC144" s="1"/>
    </row>
    <row r="145" spans="1:29" ht="12.75" customHeight="1" x14ac:dyDescent="0.2">
      <c r="A145" s="107"/>
      <c r="B145" s="79"/>
      <c r="C145" s="95" t="s">
        <v>556</v>
      </c>
      <c r="D145" s="76"/>
      <c r="E145" s="2" t="s">
        <v>555</v>
      </c>
      <c r="F145" s="10">
        <f>IF($N$3=2013,'Table A3_2013'!F145,IF($N$3=2014,'Table A3_2014'!F145,'Table A3_2015'!F145))</f>
        <v>2464</v>
      </c>
      <c r="G145" s="10">
        <f>IF($N$3=2013,'Table A3_2013'!G145,IF($N$3=2014,'Table A3_2014'!G145,'Table A3_2015'!G145))</f>
        <v>87</v>
      </c>
      <c r="H145" s="10">
        <f>IF($N$3=2013,'Table A3_2013'!H145,IF($N$3=2014,'Table A3_2014'!H145,'Table A3_2015'!H145))</f>
        <v>2463</v>
      </c>
      <c r="I145" s="10">
        <f>IF($N$3=2013,'Table A3_2013'!I145,IF($N$3=2014,'Table A3_2014'!I145,'Table A3_2015'!I145))</f>
        <v>86</v>
      </c>
      <c r="J145" s="10">
        <f>IF($N$3=2013,'Table A3_2013'!J145,IF($N$3=2014,'Table A3_2014'!J145,'Table A3_2015'!J145))</f>
        <v>2464</v>
      </c>
      <c r="K145" s="10">
        <f>IF($N$3=2013,'Table A3_2013'!K145,IF($N$3=2014,'Table A3_2014'!K145,'Table A3_2015'!K145))</f>
        <v>85</v>
      </c>
      <c r="L145" s="10">
        <f>IF($N$3=2013,'Table A3_2013'!L145,IF($N$3=2014,'Table A3_2014'!L145,'Table A3_2015'!L145))</f>
        <v>2464</v>
      </c>
      <c r="M145" s="10">
        <f>IF($N$3=2013,'Table A3_2013'!M145,IF($N$3=2014,'Table A3_2014'!M145,'Table A3_2015'!M145))</f>
        <v>79</v>
      </c>
      <c r="N145" s="10">
        <f>IF($N$3=2013,'Table A3_2013'!N145,IF($N$3=2014,'Table A3_2014'!N145,'Table A3_2015'!N145))</f>
        <v>2463</v>
      </c>
      <c r="O145" s="10">
        <f>IF($N$3=2013,'Table A3_2013'!O145,IF($N$3=2014,'Table A3_2014'!O145,'Table A3_2015'!O145))</f>
        <v>78</v>
      </c>
      <c r="P145" s="67"/>
      <c r="Q145" s="67"/>
      <c r="R145" s="67"/>
      <c r="S145" s="2"/>
      <c r="T145" s="2"/>
      <c r="AA145" s="57"/>
      <c r="AC145" s="1"/>
    </row>
    <row r="146" spans="1:29" ht="12.75" customHeight="1" x14ac:dyDescent="0.2">
      <c r="A146" s="107"/>
      <c r="B146" s="79"/>
      <c r="C146" s="95" t="s">
        <v>554</v>
      </c>
      <c r="D146" s="76"/>
      <c r="E146" s="2" t="s">
        <v>553</v>
      </c>
      <c r="F146" s="10">
        <f>IF($N$3=2013,'Table A3_2013'!F146,IF($N$3=2014,'Table A3_2014'!F146,'Table A3_2015'!F146))</f>
        <v>970</v>
      </c>
      <c r="G146" s="10">
        <f>IF($N$3=2013,'Table A3_2013'!G146,IF($N$3=2014,'Table A3_2014'!G146,'Table A3_2015'!G146))</f>
        <v>93</v>
      </c>
      <c r="H146" s="10">
        <f>IF($N$3=2013,'Table A3_2013'!H146,IF($N$3=2014,'Table A3_2014'!H146,'Table A3_2015'!H146))</f>
        <v>970</v>
      </c>
      <c r="I146" s="10">
        <f>IF($N$3=2013,'Table A3_2013'!I146,IF($N$3=2014,'Table A3_2014'!I146,'Table A3_2015'!I146))</f>
        <v>90</v>
      </c>
      <c r="J146" s="10">
        <f>IF($N$3=2013,'Table A3_2013'!J146,IF($N$3=2014,'Table A3_2014'!J146,'Table A3_2015'!J146))</f>
        <v>970</v>
      </c>
      <c r="K146" s="10">
        <f>IF($N$3=2013,'Table A3_2013'!K146,IF($N$3=2014,'Table A3_2014'!K146,'Table A3_2015'!K146))</f>
        <v>92</v>
      </c>
      <c r="L146" s="10">
        <f>IF($N$3=2013,'Table A3_2013'!L146,IF($N$3=2014,'Table A3_2014'!L146,'Table A3_2015'!L146))</f>
        <v>970</v>
      </c>
      <c r="M146" s="10">
        <f>IF($N$3=2013,'Table A3_2013'!M146,IF($N$3=2014,'Table A3_2014'!M146,'Table A3_2015'!M146))</f>
        <v>85</v>
      </c>
      <c r="N146" s="10">
        <f>IF($N$3=2013,'Table A3_2013'!N146,IF($N$3=2014,'Table A3_2014'!N146,'Table A3_2015'!N146))</f>
        <v>970</v>
      </c>
      <c r="O146" s="10">
        <f>IF($N$3=2013,'Table A3_2013'!O146,IF($N$3=2014,'Table A3_2014'!O146,'Table A3_2015'!O146))</f>
        <v>85</v>
      </c>
      <c r="P146" s="67"/>
      <c r="Q146" s="67"/>
      <c r="R146" s="67"/>
      <c r="S146" s="2"/>
      <c r="T146" s="2"/>
      <c r="AA146" s="57"/>
      <c r="AC146" s="1"/>
    </row>
    <row r="147" spans="1:29" ht="12.75" customHeight="1" x14ac:dyDescent="0.2">
      <c r="A147" s="107"/>
      <c r="B147" s="79"/>
      <c r="C147" s="95" t="s">
        <v>552</v>
      </c>
      <c r="D147" s="76"/>
      <c r="E147" s="2" t="s">
        <v>551</v>
      </c>
      <c r="F147" s="10">
        <f>IF($N$3=2013,'Table A3_2013'!F147,IF($N$3=2014,'Table A3_2014'!F147,'Table A3_2015'!F147))</f>
        <v>912</v>
      </c>
      <c r="G147" s="10">
        <f>IF($N$3=2013,'Table A3_2013'!G147,IF($N$3=2014,'Table A3_2014'!G147,'Table A3_2015'!G147))</f>
        <v>83</v>
      </c>
      <c r="H147" s="10">
        <f>IF($N$3=2013,'Table A3_2013'!H147,IF($N$3=2014,'Table A3_2014'!H147,'Table A3_2015'!H147))</f>
        <v>912</v>
      </c>
      <c r="I147" s="10">
        <f>IF($N$3=2013,'Table A3_2013'!I147,IF($N$3=2014,'Table A3_2014'!I147,'Table A3_2015'!I147))</f>
        <v>80</v>
      </c>
      <c r="J147" s="10">
        <f>IF($N$3=2013,'Table A3_2013'!J147,IF($N$3=2014,'Table A3_2014'!J147,'Table A3_2015'!J147))</f>
        <v>912</v>
      </c>
      <c r="K147" s="10">
        <f>IF($N$3=2013,'Table A3_2013'!K147,IF($N$3=2014,'Table A3_2014'!K147,'Table A3_2015'!K147))</f>
        <v>77</v>
      </c>
      <c r="L147" s="10">
        <f>IF($N$3=2013,'Table A3_2013'!L147,IF($N$3=2014,'Table A3_2014'!L147,'Table A3_2015'!L147))</f>
        <v>912</v>
      </c>
      <c r="M147" s="10">
        <f>IF($N$3=2013,'Table A3_2013'!M147,IF($N$3=2014,'Table A3_2014'!M147,'Table A3_2015'!M147))</f>
        <v>68</v>
      </c>
      <c r="N147" s="10">
        <f>IF($N$3=2013,'Table A3_2013'!N147,IF($N$3=2014,'Table A3_2014'!N147,'Table A3_2015'!N147))</f>
        <v>912</v>
      </c>
      <c r="O147" s="10">
        <f>IF($N$3=2013,'Table A3_2013'!O147,IF($N$3=2014,'Table A3_2014'!O147,'Table A3_2015'!O147))</f>
        <v>69</v>
      </c>
      <c r="P147" s="67"/>
      <c r="Q147" s="67"/>
      <c r="R147" s="67"/>
      <c r="S147" s="2"/>
      <c r="T147" s="2"/>
      <c r="AA147" s="57"/>
      <c r="AC147" s="1"/>
    </row>
    <row r="148" spans="1:29" ht="12.75" customHeight="1" x14ac:dyDescent="0.2">
      <c r="A148" s="107"/>
      <c r="B148" s="79"/>
      <c r="C148" s="95"/>
      <c r="D148" s="76"/>
      <c r="E148" s="2"/>
      <c r="F148" s="104"/>
      <c r="G148" s="104"/>
      <c r="H148" s="104"/>
      <c r="I148" s="104"/>
      <c r="J148" s="104"/>
      <c r="K148" s="104"/>
      <c r="L148" s="104"/>
      <c r="M148" s="104"/>
      <c r="N148" s="104"/>
      <c r="O148" s="104"/>
      <c r="P148" s="67"/>
      <c r="Q148" s="67"/>
      <c r="R148" s="67"/>
      <c r="S148" s="2"/>
      <c r="T148" s="2"/>
      <c r="AA148" s="57"/>
      <c r="AC148" s="1"/>
    </row>
    <row r="149" spans="1:29" ht="12.75" customHeight="1" x14ac:dyDescent="0.2">
      <c r="A149" s="107"/>
      <c r="B149" s="79"/>
      <c r="C149" s="97" t="s">
        <v>550</v>
      </c>
      <c r="D149" s="96"/>
      <c r="E149" s="28" t="s">
        <v>549</v>
      </c>
      <c r="F149" s="104"/>
      <c r="G149" s="104"/>
      <c r="H149" s="104"/>
      <c r="I149" s="104"/>
      <c r="J149" s="104"/>
      <c r="K149" s="104"/>
      <c r="L149" s="104"/>
      <c r="M149" s="104"/>
      <c r="N149" s="104"/>
      <c r="O149" s="104"/>
      <c r="P149" s="67"/>
      <c r="Q149" s="67"/>
      <c r="R149" s="67"/>
      <c r="S149" s="2"/>
      <c r="T149" s="2"/>
      <c r="AA149" s="57"/>
      <c r="AC149" s="1"/>
    </row>
    <row r="150" spans="1:29" ht="12.75" customHeight="1" x14ac:dyDescent="0.2">
      <c r="A150" s="107"/>
      <c r="B150" s="79"/>
      <c r="C150" s="95" t="s">
        <v>548</v>
      </c>
      <c r="D150" s="76"/>
      <c r="E150" s="2" t="s">
        <v>547</v>
      </c>
      <c r="F150" s="10">
        <f>IF($N$3=2013,'Table A3_2013'!F150,IF($N$3=2014,'Table A3_2014'!F150,'Table A3_2015'!F150))</f>
        <v>1311</v>
      </c>
      <c r="G150" s="10">
        <f>IF($N$3=2013,'Table A3_2013'!G150,IF($N$3=2014,'Table A3_2014'!G150,'Table A3_2015'!G150))</f>
        <v>88</v>
      </c>
      <c r="H150" s="10">
        <f>IF($N$3=2013,'Table A3_2013'!H150,IF($N$3=2014,'Table A3_2014'!H150,'Table A3_2015'!H150))</f>
        <v>1311</v>
      </c>
      <c r="I150" s="10">
        <f>IF($N$3=2013,'Table A3_2013'!I150,IF($N$3=2014,'Table A3_2014'!I150,'Table A3_2015'!I150))</f>
        <v>86</v>
      </c>
      <c r="J150" s="10">
        <f>IF($N$3=2013,'Table A3_2013'!J150,IF($N$3=2014,'Table A3_2014'!J150,'Table A3_2015'!J150))</f>
        <v>1311</v>
      </c>
      <c r="K150" s="10">
        <f>IF($N$3=2013,'Table A3_2013'!K150,IF($N$3=2014,'Table A3_2014'!K150,'Table A3_2015'!K150))</f>
        <v>87</v>
      </c>
      <c r="L150" s="10">
        <f>IF($N$3=2013,'Table A3_2013'!L150,IF($N$3=2014,'Table A3_2014'!L150,'Table A3_2015'!L150))</f>
        <v>1311</v>
      </c>
      <c r="M150" s="10">
        <f>IF($N$3=2013,'Table A3_2013'!M150,IF($N$3=2014,'Table A3_2014'!M150,'Table A3_2015'!M150))</f>
        <v>77</v>
      </c>
      <c r="N150" s="10">
        <f>IF($N$3=2013,'Table A3_2013'!N150,IF($N$3=2014,'Table A3_2014'!N150,'Table A3_2015'!N150))</f>
        <v>1311</v>
      </c>
      <c r="O150" s="10">
        <f>IF($N$3=2013,'Table A3_2013'!O150,IF($N$3=2014,'Table A3_2014'!O150,'Table A3_2015'!O150))</f>
        <v>79</v>
      </c>
      <c r="P150" s="67"/>
      <c r="Q150" s="67"/>
      <c r="R150" s="67"/>
      <c r="S150" s="2"/>
      <c r="T150" s="2"/>
      <c r="AA150" s="57"/>
      <c r="AC150" s="1"/>
    </row>
    <row r="151" spans="1:29" ht="12.75" customHeight="1" x14ac:dyDescent="0.2">
      <c r="A151" s="107"/>
      <c r="B151" s="79"/>
      <c r="C151" s="95" t="s">
        <v>546</v>
      </c>
      <c r="D151" s="76"/>
      <c r="E151" s="2" t="s">
        <v>545</v>
      </c>
      <c r="F151" s="10">
        <f>IF($N$3=2013,'Table A3_2013'!F151,IF($N$3=2014,'Table A3_2014'!F151,'Table A3_2015'!F151))</f>
        <v>1140</v>
      </c>
      <c r="G151" s="10">
        <f>IF($N$3=2013,'Table A3_2013'!G151,IF($N$3=2014,'Table A3_2014'!G151,'Table A3_2015'!G151))</f>
        <v>88</v>
      </c>
      <c r="H151" s="10">
        <f>IF($N$3=2013,'Table A3_2013'!H151,IF($N$3=2014,'Table A3_2014'!H151,'Table A3_2015'!H151))</f>
        <v>1141</v>
      </c>
      <c r="I151" s="10">
        <f>IF($N$3=2013,'Table A3_2013'!I151,IF($N$3=2014,'Table A3_2014'!I151,'Table A3_2015'!I151))</f>
        <v>86</v>
      </c>
      <c r="J151" s="10">
        <f>IF($N$3=2013,'Table A3_2013'!J151,IF($N$3=2014,'Table A3_2014'!J151,'Table A3_2015'!J151))</f>
        <v>1141</v>
      </c>
      <c r="K151" s="10">
        <f>IF($N$3=2013,'Table A3_2013'!K151,IF($N$3=2014,'Table A3_2014'!K151,'Table A3_2015'!K151))</f>
        <v>86</v>
      </c>
      <c r="L151" s="10">
        <f>IF($N$3=2013,'Table A3_2013'!L151,IF($N$3=2014,'Table A3_2014'!L151,'Table A3_2015'!L151))</f>
        <v>1141</v>
      </c>
      <c r="M151" s="10">
        <f>IF($N$3=2013,'Table A3_2013'!M151,IF($N$3=2014,'Table A3_2014'!M151,'Table A3_2015'!M151))</f>
        <v>76</v>
      </c>
      <c r="N151" s="10">
        <f>IF($N$3=2013,'Table A3_2013'!N151,IF($N$3=2014,'Table A3_2014'!N151,'Table A3_2015'!N151))</f>
        <v>1140</v>
      </c>
      <c r="O151" s="10">
        <f>IF($N$3=2013,'Table A3_2013'!O151,IF($N$3=2014,'Table A3_2014'!O151,'Table A3_2015'!O151))</f>
        <v>79</v>
      </c>
      <c r="P151" s="67"/>
      <c r="Q151" s="67"/>
      <c r="R151" s="67"/>
      <c r="S151" s="2"/>
      <c r="T151" s="2"/>
      <c r="AA151" s="57"/>
      <c r="AC151" s="1"/>
    </row>
    <row r="152" spans="1:29" ht="12.75" customHeight="1" x14ac:dyDescent="0.2">
      <c r="A152" s="107"/>
      <c r="B152" s="79"/>
      <c r="C152" s="95" t="s">
        <v>544</v>
      </c>
      <c r="D152" s="76"/>
      <c r="E152" s="2" t="s">
        <v>543</v>
      </c>
      <c r="F152" s="10">
        <f>IF($N$3=2013,'Table A3_2013'!F152,IF($N$3=2014,'Table A3_2014'!F152,'Table A3_2015'!F152))</f>
        <v>1003</v>
      </c>
      <c r="G152" s="10">
        <f>IF($N$3=2013,'Table A3_2013'!G152,IF($N$3=2014,'Table A3_2014'!G152,'Table A3_2015'!G152))</f>
        <v>91</v>
      </c>
      <c r="H152" s="10">
        <f>IF($N$3=2013,'Table A3_2013'!H152,IF($N$3=2014,'Table A3_2014'!H152,'Table A3_2015'!H152))</f>
        <v>1003</v>
      </c>
      <c r="I152" s="10">
        <f>IF($N$3=2013,'Table A3_2013'!I152,IF($N$3=2014,'Table A3_2014'!I152,'Table A3_2015'!I152))</f>
        <v>89</v>
      </c>
      <c r="J152" s="10">
        <f>IF($N$3=2013,'Table A3_2013'!J152,IF($N$3=2014,'Table A3_2014'!J152,'Table A3_2015'!J152))</f>
        <v>1003</v>
      </c>
      <c r="K152" s="10">
        <f>IF($N$3=2013,'Table A3_2013'!K152,IF($N$3=2014,'Table A3_2014'!K152,'Table A3_2015'!K152))</f>
        <v>90</v>
      </c>
      <c r="L152" s="10">
        <f>IF($N$3=2013,'Table A3_2013'!L152,IF($N$3=2014,'Table A3_2014'!L152,'Table A3_2015'!L152))</f>
        <v>1003</v>
      </c>
      <c r="M152" s="10">
        <f>IF($N$3=2013,'Table A3_2013'!M152,IF($N$3=2014,'Table A3_2014'!M152,'Table A3_2015'!M152))</f>
        <v>83</v>
      </c>
      <c r="N152" s="10">
        <f>IF($N$3=2013,'Table A3_2013'!N152,IF($N$3=2014,'Table A3_2014'!N152,'Table A3_2015'!N152))</f>
        <v>1003</v>
      </c>
      <c r="O152" s="10">
        <f>IF($N$3=2013,'Table A3_2013'!O152,IF($N$3=2014,'Table A3_2014'!O152,'Table A3_2015'!O152))</f>
        <v>83</v>
      </c>
      <c r="P152" s="67"/>
      <c r="Q152" s="67"/>
      <c r="R152" s="67"/>
      <c r="S152" s="2"/>
      <c r="T152" s="2"/>
      <c r="AA152" s="57"/>
      <c r="AC152" s="1"/>
    </row>
    <row r="153" spans="1:29" ht="12.75" customHeight="1" x14ac:dyDescent="0.2">
      <c r="A153" s="107"/>
      <c r="B153" s="79"/>
      <c r="C153" s="95" t="s">
        <v>542</v>
      </c>
      <c r="D153" s="76"/>
      <c r="E153" s="2" t="s">
        <v>541</v>
      </c>
      <c r="F153" s="10">
        <f>IF($N$3=2013,'Table A3_2013'!F153,IF($N$3=2014,'Table A3_2014'!F153,'Table A3_2015'!F153))</f>
        <v>1168</v>
      </c>
      <c r="G153" s="10">
        <f>IF($N$3=2013,'Table A3_2013'!G153,IF($N$3=2014,'Table A3_2014'!G153,'Table A3_2015'!G153))</f>
        <v>93</v>
      </c>
      <c r="H153" s="10">
        <f>IF($N$3=2013,'Table A3_2013'!H153,IF($N$3=2014,'Table A3_2014'!H153,'Table A3_2015'!H153))</f>
        <v>1168</v>
      </c>
      <c r="I153" s="10">
        <f>IF($N$3=2013,'Table A3_2013'!I153,IF($N$3=2014,'Table A3_2014'!I153,'Table A3_2015'!I153))</f>
        <v>88</v>
      </c>
      <c r="J153" s="10">
        <f>IF($N$3=2013,'Table A3_2013'!J153,IF($N$3=2014,'Table A3_2014'!J153,'Table A3_2015'!J153))</f>
        <v>1168</v>
      </c>
      <c r="K153" s="10">
        <f>IF($N$3=2013,'Table A3_2013'!K153,IF($N$3=2014,'Table A3_2014'!K153,'Table A3_2015'!K153))</f>
        <v>89</v>
      </c>
      <c r="L153" s="10">
        <f>IF($N$3=2013,'Table A3_2013'!L153,IF($N$3=2014,'Table A3_2014'!L153,'Table A3_2015'!L153))</f>
        <v>1168</v>
      </c>
      <c r="M153" s="10">
        <f>IF($N$3=2013,'Table A3_2013'!M153,IF($N$3=2014,'Table A3_2014'!M153,'Table A3_2015'!M153))</f>
        <v>83</v>
      </c>
      <c r="N153" s="10">
        <f>IF($N$3=2013,'Table A3_2013'!N153,IF($N$3=2014,'Table A3_2014'!N153,'Table A3_2015'!N153))</f>
        <v>1168</v>
      </c>
      <c r="O153" s="10">
        <f>IF($N$3=2013,'Table A3_2013'!O153,IF($N$3=2014,'Table A3_2014'!O153,'Table A3_2015'!O153))</f>
        <v>82</v>
      </c>
      <c r="P153" s="67"/>
      <c r="Q153" s="67"/>
      <c r="R153" s="67"/>
      <c r="S153" s="2"/>
      <c r="T153" s="2"/>
      <c r="AA153" s="57"/>
      <c r="AC153" s="1"/>
    </row>
    <row r="154" spans="1:29" ht="12.75" customHeight="1" x14ac:dyDescent="0.2">
      <c r="A154" s="107"/>
      <c r="B154" s="79"/>
      <c r="C154" s="95" t="s">
        <v>540</v>
      </c>
      <c r="D154" s="76"/>
      <c r="E154" s="2" t="s">
        <v>539</v>
      </c>
      <c r="F154" s="10">
        <f>IF($N$3=2013,'Table A3_2013'!F154,IF($N$3=2014,'Table A3_2014'!F154,'Table A3_2015'!F154))</f>
        <v>1114</v>
      </c>
      <c r="G154" s="10">
        <f>IF($N$3=2013,'Table A3_2013'!G154,IF($N$3=2014,'Table A3_2014'!G154,'Table A3_2015'!G154))</f>
        <v>84</v>
      </c>
      <c r="H154" s="10">
        <f>IF($N$3=2013,'Table A3_2013'!H154,IF($N$3=2014,'Table A3_2014'!H154,'Table A3_2015'!H154))</f>
        <v>1155</v>
      </c>
      <c r="I154" s="10">
        <f>IF($N$3=2013,'Table A3_2013'!I154,IF($N$3=2014,'Table A3_2014'!I154,'Table A3_2015'!I154))</f>
        <v>83</v>
      </c>
      <c r="J154" s="10">
        <f>IF($N$3=2013,'Table A3_2013'!J154,IF($N$3=2014,'Table A3_2014'!J154,'Table A3_2015'!J154))</f>
        <v>1155</v>
      </c>
      <c r="K154" s="10">
        <f>IF($N$3=2013,'Table A3_2013'!K154,IF($N$3=2014,'Table A3_2014'!K154,'Table A3_2015'!K154))</f>
        <v>82</v>
      </c>
      <c r="L154" s="10">
        <f>IF($N$3=2013,'Table A3_2013'!L154,IF($N$3=2014,'Table A3_2014'!L154,'Table A3_2015'!L154))</f>
        <v>1155</v>
      </c>
      <c r="M154" s="10">
        <f>IF($N$3=2013,'Table A3_2013'!M154,IF($N$3=2014,'Table A3_2014'!M154,'Table A3_2015'!M154))</f>
        <v>75</v>
      </c>
      <c r="N154" s="10">
        <f>IF($N$3=2013,'Table A3_2013'!N154,IF($N$3=2014,'Table A3_2014'!N154,'Table A3_2015'!N154))</f>
        <v>1114</v>
      </c>
      <c r="O154" s="10">
        <f>IF($N$3=2013,'Table A3_2013'!O154,IF($N$3=2014,'Table A3_2014'!O154,'Table A3_2015'!O154))</f>
        <v>74</v>
      </c>
      <c r="P154" s="67"/>
      <c r="Q154" s="67"/>
      <c r="R154" s="67"/>
      <c r="S154" s="2"/>
      <c r="T154" s="2"/>
      <c r="AA154" s="57"/>
      <c r="AC154" s="1"/>
    </row>
    <row r="155" spans="1:29" ht="12.75" customHeight="1" x14ac:dyDescent="0.2">
      <c r="A155" s="107"/>
      <c r="B155" s="79"/>
      <c r="C155" s="95" t="s">
        <v>538</v>
      </c>
      <c r="D155" s="76"/>
      <c r="E155" s="2" t="s">
        <v>537</v>
      </c>
      <c r="F155" s="10">
        <f>IF($N$3=2013,'Table A3_2013'!F155,IF($N$3=2014,'Table A3_2014'!F155,'Table A3_2015'!F155))</f>
        <v>1214</v>
      </c>
      <c r="G155" s="10">
        <f>IF($N$3=2013,'Table A3_2013'!G155,IF($N$3=2014,'Table A3_2014'!G155,'Table A3_2015'!G155))</f>
        <v>89</v>
      </c>
      <c r="H155" s="10">
        <f>IF($N$3=2013,'Table A3_2013'!H155,IF($N$3=2014,'Table A3_2014'!H155,'Table A3_2015'!H155))</f>
        <v>1216</v>
      </c>
      <c r="I155" s="10">
        <f>IF($N$3=2013,'Table A3_2013'!I155,IF($N$3=2014,'Table A3_2014'!I155,'Table A3_2015'!I155))</f>
        <v>86</v>
      </c>
      <c r="J155" s="10">
        <f>IF($N$3=2013,'Table A3_2013'!J155,IF($N$3=2014,'Table A3_2014'!J155,'Table A3_2015'!J155))</f>
        <v>1216</v>
      </c>
      <c r="K155" s="10">
        <f>IF($N$3=2013,'Table A3_2013'!K155,IF($N$3=2014,'Table A3_2014'!K155,'Table A3_2015'!K155))</f>
        <v>86</v>
      </c>
      <c r="L155" s="10">
        <f>IF($N$3=2013,'Table A3_2013'!L155,IF($N$3=2014,'Table A3_2014'!L155,'Table A3_2015'!L155))</f>
        <v>1216</v>
      </c>
      <c r="M155" s="10">
        <f>IF($N$3=2013,'Table A3_2013'!M155,IF($N$3=2014,'Table A3_2014'!M155,'Table A3_2015'!M155))</f>
        <v>81</v>
      </c>
      <c r="N155" s="10">
        <f>IF($N$3=2013,'Table A3_2013'!N155,IF($N$3=2014,'Table A3_2014'!N155,'Table A3_2015'!N155))</f>
        <v>1214</v>
      </c>
      <c r="O155" s="10">
        <f>IF($N$3=2013,'Table A3_2013'!O155,IF($N$3=2014,'Table A3_2014'!O155,'Table A3_2015'!O155))</f>
        <v>79</v>
      </c>
      <c r="P155" s="67"/>
      <c r="Q155" s="67"/>
      <c r="R155" s="67"/>
      <c r="S155" s="2"/>
      <c r="T155" s="2"/>
      <c r="AA155" s="57"/>
      <c r="AC155" s="1"/>
    </row>
    <row r="156" spans="1:29" ht="12.75" customHeight="1" x14ac:dyDescent="0.2">
      <c r="A156" s="107"/>
      <c r="B156" s="79"/>
      <c r="C156" s="95" t="s">
        <v>536</v>
      </c>
      <c r="D156" s="76"/>
      <c r="E156" s="2" t="s">
        <v>535</v>
      </c>
      <c r="F156" s="10">
        <f>IF($N$3=2013,'Table A3_2013'!F156,IF($N$3=2014,'Table A3_2014'!F156,'Table A3_2015'!F156))</f>
        <v>1220</v>
      </c>
      <c r="G156" s="10">
        <f>IF($N$3=2013,'Table A3_2013'!G156,IF($N$3=2014,'Table A3_2014'!G156,'Table A3_2015'!G156))</f>
        <v>95</v>
      </c>
      <c r="H156" s="10">
        <f>IF($N$3=2013,'Table A3_2013'!H156,IF($N$3=2014,'Table A3_2014'!H156,'Table A3_2015'!H156))</f>
        <v>1220</v>
      </c>
      <c r="I156" s="10">
        <f>IF($N$3=2013,'Table A3_2013'!I156,IF($N$3=2014,'Table A3_2014'!I156,'Table A3_2015'!I156))</f>
        <v>93</v>
      </c>
      <c r="J156" s="10">
        <f>IF($N$3=2013,'Table A3_2013'!J156,IF($N$3=2014,'Table A3_2014'!J156,'Table A3_2015'!J156))</f>
        <v>1220</v>
      </c>
      <c r="K156" s="10">
        <f>IF($N$3=2013,'Table A3_2013'!K156,IF($N$3=2014,'Table A3_2014'!K156,'Table A3_2015'!K156))</f>
        <v>94</v>
      </c>
      <c r="L156" s="10">
        <f>IF($N$3=2013,'Table A3_2013'!L156,IF($N$3=2014,'Table A3_2014'!L156,'Table A3_2015'!L156))</f>
        <v>1220</v>
      </c>
      <c r="M156" s="10">
        <f>IF($N$3=2013,'Table A3_2013'!M156,IF($N$3=2014,'Table A3_2014'!M156,'Table A3_2015'!M156))</f>
        <v>88</v>
      </c>
      <c r="N156" s="10">
        <f>IF($N$3=2013,'Table A3_2013'!N156,IF($N$3=2014,'Table A3_2014'!N156,'Table A3_2015'!N156))</f>
        <v>1220</v>
      </c>
      <c r="O156" s="10">
        <f>IF($N$3=2013,'Table A3_2013'!O156,IF($N$3=2014,'Table A3_2014'!O156,'Table A3_2015'!O156))</f>
        <v>90</v>
      </c>
      <c r="P156" s="67"/>
      <c r="Q156" s="67"/>
      <c r="R156" s="67"/>
      <c r="S156" s="2"/>
      <c r="T156" s="2"/>
      <c r="AA156" s="57"/>
      <c r="AC156" s="1"/>
    </row>
    <row r="157" spans="1:29" ht="12.75" customHeight="1" x14ac:dyDescent="0.2">
      <c r="A157" s="107"/>
      <c r="B157" s="79"/>
      <c r="C157" s="99"/>
      <c r="D157" s="76"/>
      <c r="E157" s="2"/>
      <c r="F157" s="104"/>
      <c r="G157" s="104"/>
      <c r="H157" s="104"/>
      <c r="I157" s="104"/>
      <c r="J157" s="104"/>
      <c r="K157" s="104"/>
      <c r="L157" s="104"/>
      <c r="M157" s="104"/>
      <c r="N157" s="104"/>
      <c r="O157" s="104"/>
      <c r="P157" s="67"/>
      <c r="Q157" s="67"/>
      <c r="R157" s="67"/>
      <c r="S157" s="2"/>
      <c r="T157" s="2"/>
      <c r="AA157" s="57"/>
      <c r="AC157" s="1"/>
    </row>
    <row r="158" spans="1:29" s="47" customFormat="1" ht="12.75" customHeight="1" x14ac:dyDescent="0.2">
      <c r="A158" s="106" t="s">
        <v>31</v>
      </c>
      <c r="B158" s="105" t="s">
        <v>30</v>
      </c>
      <c r="C158" s="28" t="s">
        <v>534</v>
      </c>
      <c r="D158" s="28"/>
      <c r="E158" s="28"/>
      <c r="F158" s="104">
        <f>IF($N$3=2013,'Table A3_2013'!F158,IF($N$3=2014,'Table A3_2014'!F158,'Table A3_2015'!F158))</f>
        <v>64022</v>
      </c>
      <c r="G158" s="104">
        <f>IF($N$3=2013,'Table A3_2013'!G158,IF($N$3=2014,'Table A3_2014'!G158,'Table A3_2015'!G158))</f>
        <v>89</v>
      </c>
      <c r="H158" s="104">
        <f>IF($N$3=2013,'Table A3_2013'!H158,IF($N$3=2014,'Table A3_2014'!H158,'Table A3_2015'!H158))</f>
        <v>64020</v>
      </c>
      <c r="I158" s="104">
        <f>IF($N$3=2013,'Table A3_2013'!I158,IF($N$3=2014,'Table A3_2014'!I158,'Table A3_2015'!I158))</f>
        <v>86</v>
      </c>
      <c r="J158" s="104">
        <f>IF($N$3=2013,'Table A3_2013'!J158,IF($N$3=2014,'Table A3_2014'!J158,'Table A3_2015'!J158))</f>
        <v>63995</v>
      </c>
      <c r="K158" s="104">
        <f>IF($N$3=2013,'Table A3_2013'!K158,IF($N$3=2014,'Table A3_2014'!K158,'Table A3_2015'!K158))</f>
        <v>86</v>
      </c>
      <c r="L158" s="104">
        <f>IF($N$3=2013,'Table A3_2013'!L158,IF($N$3=2014,'Table A3_2014'!L158,'Table A3_2015'!L158))</f>
        <v>64021</v>
      </c>
      <c r="M158" s="104">
        <f>IF($N$3=2013,'Table A3_2013'!M158,IF($N$3=2014,'Table A3_2014'!M158,'Table A3_2015'!M158))</f>
        <v>80</v>
      </c>
      <c r="N158" s="104">
        <f>IF($N$3=2013,'Table A3_2013'!N158,IF($N$3=2014,'Table A3_2014'!N158,'Table A3_2015'!N158))</f>
        <v>63993</v>
      </c>
      <c r="O158" s="104">
        <f>IF($N$3=2013,'Table A3_2013'!O158,IF($N$3=2014,'Table A3_2014'!O158,'Table A3_2015'!O158))</f>
        <v>79</v>
      </c>
      <c r="P158" s="101"/>
      <c r="Q158" s="101"/>
      <c r="R158" s="101"/>
      <c r="S158" s="28"/>
      <c r="T158" s="28"/>
      <c r="AA158" s="100"/>
    </row>
    <row r="159" spans="1:29" ht="12.75" customHeight="1" x14ac:dyDescent="0.2">
      <c r="A159" s="107"/>
      <c r="B159" s="79"/>
      <c r="C159" s="99"/>
      <c r="D159" s="96"/>
      <c r="E159" s="28"/>
      <c r="F159" s="104"/>
      <c r="G159" s="104"/>
      <c r="H159" s="104"/>
      <c r="I159" s="104"/>
      <c r="J159" s="104"/>
      <c r="K159" s="104"/>
      <c r="L159" s="104"/>
      <c r="M159" s="104"/>
      <c r="N159" s="104"/>
      <c r="O159" s="104"/>
      <c r="P159" s="67"/>
      <c r="Q159" s="67"/>
      <c r="R159" s="67"/>
      <c r="S159" s="2"/>
      <c r="T159" s="2"/>
      <c r="AA159" s="57"/>
      <c r="AC159" s="1"/>
    </row>
    <row r="160" spans="1:29" s="47" customFormat="1" ht="12.75" customHeight="1" x14ac:dyDescent="0.2">
      <c r="A160" s="186"/>
      <c r="B160" s="105"/>
      <c r="C160" s="97" t="s">
        <v>533</v>
      </c>
      <c r="D160" s="96"/>
      <c r="E160" s="28" t="s">
        <v>532</v>
      </c>
      <c r="F160" s="104">
        <f>IF($N$3=2013,'Table A3_2013'!F160,IF($N$3=2014,'Table A3_2014'!F160,'Table A3_2015'!F160))</f>
        <v>1749</v>
      </c>
      <c r="G160" s="104">
        <f>IF($N$3=2013,'Table A3_2013'!G160,IF($N$3=2014,'Table A3_2014'!G160,'Table A3_2015'!G160))</f>
        <v>90</v>
      </c>
      <c r="H160" s="104">
        <f>IF($N$3=2013,'Table A3_2013'!H160,IF($N$3=2014,'Table A3_2014'!H160,'Table A3_2015'!H160))</f>
        <v>1749</v>
      </c>
      <c r="I160" s="104">
        <f>IF($N$3=2013,'Table A3_2013'!I160,IF($N$3=2014,'Table A3_2014'!I160,'Table A3_2015'!I160))</f>
        <v>87</v>
      </c>
      <c r="J160" s="104">
        <f>IF($N$3=2013,'Table A3_2013'!J160,IF($N$3=2014,'Table A3_2014'!J160,'Table A3_2015'!J160))</f>
        <v>1733</v>
      </c>
      <c r="K160" s="104">
        <f>IF($N$3=2013,'Table A3_2013'!K160,IF($N$3=2014,'Table A3_2014'!K160,'Table A3_2015'!K160))</f>
        <v>88</v>
      </c>
      <c r="L160" s="104">
        <f>IF($N$3=2013,'Table A3_2013'!L160,IF($N$3=2014,'Table A3_2014'!L160,'Table A3_2015'!L160))</f>
        <v>1749</v>
      </c>
      <c r="M160" s="104">
        <f>IF($N$3=2013,'Table A3_2013'!M160,IF($N$3=2014,'Table A3_2014'!M160,'Table A3_2015'!M160))</f>
        <v>82</v>
      </c>
      <c r="N160" s="104">
        <f>IF($N$3=2013,'Table A3_2013'!N160,IF($N$3=2014,'Table A3_2014'!N160,'Table A3_2015'!N160))</f>
        <v>1733</v>
      </c>
      <c r="O160" s="104">
        <f>IF($N$3=2013,'Table A3_2013'!O160,IF($N$3=2014,'Table A3_2014'!O160,'Table A3_2015'!O160))</f>
        <v>80</v>
      </c>
      <c r="P160" s="232"/>
      <c r="Q160" s="232"/>
      <c r="R160" s="232"/>
      <c r="S160" s="28"/>
      <c r="T160" s="28"/>
      <c r="AA160" s="100"/>
    </row>
    <row r="161" spans="1:29" s="47" customFormat="1" ht="12.75" customHeight="1" x14ac:dyDescent="0.2">
      <c r="A161" s="186"/>
      <c r="B161" s="105"/>
      <c r="C161" s="97" t="s">
        <v>531</v>
      </c>
      <c r="D161" s="96"/>
      <c r="E161" s="28" t="s">
        <v>839</v>
      </c>
      <c r="F161" s="104">
        <f>IF($N$3=2013,'Table A3_2013'!F161,IF($N$3=2014,'Table A3_2014'!F161,'Table A3_2015'!F161))</f>
        <v>2818</v>
      </c>
      <c r="G161" s="104">
        <f>IF($N$3=2013,'Table A3_2013'!G161,IF($N$3=2014,'Table A3_2014'!G161,'Table A3_2015'!G161))</f>
        <v>91</v>
      </c>
      <c r="H161" s="104">
        <f>IF($N$3=2013,'Table A3_2013'!H161,IF($N$3=2014,'Table A3_2014'!H161,'Table A3_2015'!H161))</f>
        <v>2818</v>
      </c>
      <c r="I161" s="104">
        <f>IF($N$3=2013,'Table A3_2013'!I161,IF($N$3=2014,'Table A3_2014'!I161,'Table A3_2015'!I161))</f>
        <v>87</v>
      </c>
      <c r="J161" s="104">
        <f>IF($N$3=2013,'Table A3_2013'!J161,IF($N$3=2014,'Table A3_2014'!J161,'Table A3_2015'!J161))</f>
        <v>2818</v>
      </c>
      <c r="K161" s="104">
        <f>IF($N$3=2013,'Table A3_2013'!K161,IF($N$3=2014,'Table A3_2014'!K161,'Table A3_2015'!K161))</f>
        <v>88</v>
      </c>
      <c r="L161" s="104">
        <f>IF($N$3=2013,'Table A3_2013'!L161,IF($N$3=2014,'Table A3_2014'!L161,'Table A3_2015'!L161))</f>
        <v>2818</v>
      </c>
      <c r="M161" s="104">
        <f>IF($N$3=2013,'Table A3_2013'!M161,IF($N$3=2014,'Table A3_2014'!M161,'Table A3_2015'!M161))</f>
        <v>82</v>
      </c>
      <c r="N161" s="104">
        <f>IF($N$3=2013,'Table A3_2013'!N161,IF($N$3=2014,'Table A3_2014'!N161,'Table A3_2015'!N161))</f>
        <v>2818</v>
      </c>
      <c r="O161" s="104">
        <f>IF($N$3=2013,'Table A3_2013'!O161,IF($N$3=2014,'Table A3_2014'!O161,'Table A3_2015'!O161))</f>
        <v>81</v>
      </c>
      <c r="P161" s="232"/>
      <c r="Q161" s="232"/>
      <c r="R161" s="232"/>
      <c r="S161" s="28"/>
      <c r="T161" s="28"/>
      <c r="AA161" s="100"/>
    </row>
    <row r="162" spans="1:29" s="47" customFormat="1" ht="12.75" customHeight="1" x14ac:dyDescent="0.2">
      <c r="A162" s="186"/>
      <c r="B162" s="105"/>
      <c r="C162" s="97" t="s">
        <v>530</v>
      </c>
      <c r="D162" s="96"/>
      <c r="E162" s="28" t="s">
        <v>529</v>
      </c>
      <c r="F162" s="104">
        <f>IF($N$3=2013,'Table A3_2013'!F162,IF($N$3=2014,'Table A3_2014'!F162,'Table A3_2015'!F162))</f>
        <v>2882</v>
      </c>
      <c r="G162" s="104">
        <f>IF($N$3=2013,'Table A3_2013'!G162,IF($N$3=2014,'Table A3_2014'!G162,'Table A3_2015'!G162))</f>
        <v>89</v>
      </c>
      <c r="H162" s="104">
        <f>IF($N$3=2013,'Table A3_2013'!H162,IF($N$3=2014,'Table A3_2014'!H162,'Table A3_2015'!H162))</f>
        <v>2882</v>
      </c>
      <c r="I162" s="104">
        <f>IF($N$3=2013,'Table A3_2013'!I162,IF($N$3=2014,'Table A3_2014'!I162,'Table A3_2015'!I162))</f>
        <v>84</v>
      </c>
      <c r="J162" s="104">
        <f>IF($N$3=2013,'Table A3_2013'!J162,IF($N$3=2014,'Table A3_2014'!J162,'Table A3_2015'!J162))</f>
        <v>2882</v>
      </c>
      <c r="K162" s="104">
        <f>IF($N$3=2013,'Table A3_2013'!K162,IF($N$3=2014,'Table A3_2014'!K162,'Table A3_2015'!K162))</f>
        <v>87</v>
      </c>
      <c r="L162" s="104">
        <f>IF($N$3=2013,'Table A3_2013'!L162,IF($N$3=2014,'Table A3_2014'!L162,'Table A3_2015'!L162))</f>
        <v>2882</v>
      </c>
      <c r="M162" s="104">
        <f>IF($N$3=2013,'Table A3_2013'!M162,IF($N$3=2014,'Table A3_2014'!M162,'Table A3_2015'!M162))</f>
        <v>79</v>
      </c>
      <c r="N162" s="104">
        <f>IF($N$3=2013,'Table A3_2013'!N162,IF($N$3=2014,'Table A3_2014'!N162,'Table A3_2015'!N162))</f>
        <v>2882</v>
      </c>
      <c r="O162" s="104">
        <f>IF($N$3=2013,'Table A3_2013'!O162,IF($N$3=2014,'Table A3_2014'!O162,'Table A3_2015'!O162))</f>
        <v>78</v>
      </c>
      <c r="P162" s="232"/>
      <c r="Q162" s="232"/>
      <c r="R162" s="232"/>
      <c r="S162" s="28"/>
      <c r="T162" s="28"/>
      <c r="AA162" s="100"/>
    </row>
    <row r="163" spans="1:29" s="47" customFormat="1" ht="12.75" customHeight="1" x14ac:dyDescent="0.2">
      <c r="A163" s="186"/>
      <c r="B163" s="105"/>
      <c r="C163" s="97" t="s">
        <v>528</v>
      </c>
      <c r="D163" s="96"/>
      <c r="E163" s="28" t="s">
        <v>527</v>
      </c>
      <c r="F163" s="104">
        <f>IF($N$3=2013,'Table A3_2013'!F163,IF($N$3=2014,'Table A3_2014'!F163,'Table A3_2015'!F163))</f>
        <v>1972</v>
      </c>
      <c r="G163" s="104">
        <f>IF($N$3=2013,'Table A3_2013'!G163,IF($N$3=2014,'Table A3_2014'!G163,'Table A3_2015'!G163))</f>
        <v>90</v>
      </c>
      <c r="H163" s="104">
        <f>IF($N$3=2013,'Table A3_2013'!H163,IF($N$3=2014,'Table A3_2014'!H163,'Table A3_2015'!H163))</f>
        <v>1972</v>
      </c>
      <c r="I163" s="104">
        <f>IF($N$3=2013,'Table A3_2013'!I163,IF($N$3=2014,'Table A3_2014'!I163,'Table A3_2015'!I163))</f>
        <v>89</v>
      </c>
      <c r="J163" s="104">
        <f>IF($N$3=2013,'Table A3_2013'!J163,IF($N$3=2014,'Table A3_2014'!J163,'Table A3_2015'!J163))</f>
        <v>1972</v>
      </c>
      <c r="K163" s="104">
        <f>IF($N$3=2013,'Table A3_2013'!K163,IF($N$3=2014,'Table A3_2014'!K163,'Table A3_2015'!K163))</f>
        <v>89</v>
      </c>
      <c r="L163" s="104">
        <f>IF($N$3=2013,'Table A3_2013'!L163,IF($N$3=2014,'Table A3_2014'!L163,'Table A3_2015'!L163))</f>
        <v>1972</v>
      </c>
      <c r="M163" s="104">
        <f>IF($N$3=2013,'Table A3_2013'!M163,IF($N$3=2014,'Table A3_2014'!M163,'Table A3_2015'!M163))</f>
        <v>82</v>
      </c>
      <c r="N163" s="104">
        <f>IF($N$3=2013,'Table A3_2013'!N163,IF($N$3=2014,'Table A3_2014'!N163,'Table A3_2015'!N163))</f>
        <v>1972</v>
      </c>
      <c r="O163" s="104">
        <f>IF($N$3=2013,'Table A3_2013'!O163,IF($N$3=2014,'Table A3_2014'!O163,'Table A3_2015'!O163))</f>
        <v>82</v>
      </c>
      <c r="P163" s="232"/>
      <c r="Q163" s="232"/>
      <c r="R163" s="232"/>
      <c r="S163" s="28"/>
      <c r="T163" s="28"/>
      <c r="AA163" s="100"/>
    </row>
    <row r="164" spans="1:29" ht="12.75" customHeight="1" x14ac:dyDescent="0.2">
      <c r="A164" s="107"/>
      <c r="B164" s="79"/>
      <c r="C164" s="98"/>
      <c r="D164" s="76"/>
      <c r="E164" s="2"/>
      <c r="F164" s="104"/>
      <c r="G164" s="104"/>
      <c r="H164" s="104"/>
      <c r="I164" s="104"/>
      <c r="J164" s="104"/>
      <c r="K164" s="104"/>
      <c r="L164" s="104"/>
      <c r="M164" s="104"/>
      <c r="N164" s="104"/>
      <c r="O164" s="104"/>
      <c r="P164" s="67"/>
      <c r="Q164" s="67"/>
      <c r="R164" s="67"/>
      <c r="S164" s="2"/>
      <c r="T164" s="2"/>
      <c r="AA164" s="57"/>
      <c r="AC164" s="1"/>
    </row>
    <row r="165" spans="1:29" ht="12.75" customHeight="1" x14ac:dyDescent="0.2">
      <c r="A165" s="107"/>
      <c r="B165" s="79"/>
      <c r="C165" s="97" t="s">
        <v>526</v>
      </c>
      <c r="D165" s="96"/>
      <c r="E165" s="28" t="s">
        <v>525</v>
      </c>
      <c r="F165" s="104"/>
      <c r="G165" s="104"/>
      <c r="H165" s="104"/>
      <c r="I165" s="104"/>
      <c r="J165" s="104"/>
      <c r="K165" s="104"/>
      <c r="L165" s="104"/>
      <c r="M165" s="104"/>
      <c r="N165" s="104"/>
      <c r="O165" s="104"/>
      <c r="P165" s="67"/>
      <c r="Q165" s="67"/>
      <c r="R165" s="67"/>
      <c r="S165" s="2"/>
      <c r="T165" s="2"/>
      <c r="AA165" s="57"/>
      <c r="AC165" s="1"/>
    </row>
    <row r="166" spans="1:29" ht="12.75" customHeight="1" x14ac:dyDescent="0.2">
      <c r="A166" s="107"/>
      <c r="B166" s="79"/>
      <c r="C166" s="95" t="s">
        <v>524</v>
      </c>
      <c r="D166" s="76"/>
      <c r="E166" s="2" t="s">
        <v>523</v>
      </c>
      <c r="F166" s="10">
        <f>IF($N$3=2013,'Table A3_2013'!F166,IF($N$3=2014,'Table A3_2014'!F166,'Table A3_2015'!F166))</f>
        <v>1060</v>
      </c>
      <c r="G166" s="10">
        <f>IF($N$3=2013,'Table A3_2013'!G166,IF($N$3=2014,'Table A3_2014'!G166,'Table A3_2015'!G166))</f>
        <v>88</v>
      </c>
      <c r="H166" s="10">
        <f>IF($N$3=2013,'Table A3_2013'!H166,IF($N$3=2014,'Table A3_2014'!H166,'Table A3_2015'!H166))</f>
        <v>1060</v>
      </c>
      <c r="I166" s="10">
        <f>IF($N$3=2013,'Table A3_2013'!I166,IF($N$3=2014,'Table A3_2014'!I166,'Table A3_2015'!I166))</f>
        <v>88</v>
      </c>
      <c r="J166" s="10">
        <f>IF($N$3=2013,'Table A3_2013'!J166,IF($N$3=2014,'Table A3_2014'!J166,'Table A3_2015'!J166))</f>
        <v>1060</v>
      </c>
      <c r="K166" s="10">
        <f>IF($N$3=2013,'Table A3_2013'!K166,IF($N$3=2014,'Table A3_2014'!K166,'Table A3_2015'!K166))</f>
        <v>86</v>
      </c>
      <c r="L166" s="10">
        <f>IF($N$3=2013,'Table A3_2013'!L166,IF($N$3=2014,'Table A3_2014'!L166,'Table A3_2015'!L166))</f>
        <v>1060</v>
      </c>
      <c r="M166" s="10">
        <f>IF($N$3=2013,'Table A3_2013'!M166,IF($N$3=2014,'Table A3_2014'!M166,'Table A3_2015'!M166))</f>
        <v>78</v>
      </c>
      <c r="N166" s="10">
        <f>IF($N$3=2013,'Table A3_2013'!N166,IF($N$3=2014,'Table A3_2014'!N166,'Table A3_2015'!N166))</f>
        <v>1060</v>
      </c>
      <c r="O166" s="10">
        <f>IF($N$3=2013,'Table A3_2013'!O166,IF($N$3=2014,'Table A3_2014'!O166,'Table A3_2015'!O166))</f>
        <v>79</v>
      </c>
      <c r="P166" s="67"/>
      <c r="Q166" s="67"/>
      <c r="R166" s="67"/>
      <c r="S166" s="2"/>
      <c r="T166" s="2"/>
      <c r="AA166" s="57"/>
      <c r="AC166" s="1"/>
    </row>
    <row r="167" spans="1:29" ht="12.75" customHeight="1" x14ac:dyDescent="0.2">
      <c r="A167" s="107"/>
      <c r="B167" s="79"/>
      <c r="C167" s="95" t="s">
        <v>522</v>
      </c>
      <c r="D167" s="76"/>
      <c r="E167" s="2" t="s">
        <v>521</v>
      </c>
      <c r="F167" s="10">
        <f>IF($N$3=2013,'Table A3_2013'!F167,IF($N$3=2014,'Table A3_2014'!F167,'Table A3_2015'!F167))</f>
        <v>1332</v>
      </c>
      <c r="G167" s="10">
        <f>IF($N$3=2013,'Table A3_2013'!G167,IF($N$3=2014,'Table A3_2014'!G167,'Table A3_2015'!G167))</f>
        <v>88</v>
      </c>
      <c r="H167" s="10">
        <f>IF($N$3=2013,'Table A3_2013'!H167,IF($N$3=2014,'Table A3_2014'!H167,'Table A3_2015'!H167))</f>
        <v>1332</v>
      </c>
      <c r="I167" s="10">
        <f>IF($N$3=2013,'Table A3_2013'!I167,IF($N$3=2014,'Table A3_2014'!I167,'Table A3_2015'!I167))</f>
        <v>85</v>
      </c>
      <c r="J167" s="10">
        <f>IF($N$3=2013,'Table A3_2013'!J167,IF($N$3=2014,'Table A3_2014'!J167,'Table A3_2015'!J167))</f>
        <v>1324</v>
      </c>
      <c r="K167" s="10">
        <f>IF($N$3=2013,'Table A3_2013'!K167,IF($N$3=2014,'Table A3_2014'!K167,'Table A3_2015'!K167))</f>
        <v>85</v>
      </c>
      <c r="L167" s="10">
        <f>IF($N$3=2013,'Table A3_2013'!L167,IF($N$3=2014,'Table A3_2014'!L167,'Table A3_2015'!L167))</f>
        <v>1332</v>
      </c>
      <c r="M167" s="10">
        <f>IF($N$3=2013,'Table A3_2013'!M167,IF($N$3=2014,'Table A3_2014'!M167,'Table A3_2015'!M167))</f>
        <v>79</v>
      </c>
      <c r="N167" s="10">
        <f>IF($N$3=2013,'Table A3_2013'!N167,IF($N$3=2014,'Table A3_2014'!N167,'Table A3_2015'!N167))</f>
        <v>1324</v>
      </c>
      <c r="O167" s="10">
        <f>IF($N$3=2013,'Table A3_2013'!O167,IF($N$3=2014,'Table A3_2014'!O167,'Table A3_2015'!O167))</f>
        <v>78</v>
      </c>
      <c r="P167" s="67"/>
      <c r="Q167" s="67"/>
      <c r="R167" s="67"/>
      <c r="S167" s="2"/>
      <c r="T167" s="2"/>
      <c r="AA167" s="57"/>
      <c r="AC167" s="1"/>
    </row>
    <row r="168" spans="1:29" ht="12.75" customHeight="1" x14ac:dyDescent="0.2">
      <c r="A168" s="107"/>
      <c r="B168" s="79"/>
      <c r="C168" s="95" t="s">
        <v>520</v>
      </c>
      <c r="D168" s="76"/>
      <c r="E168" s="2" t="s">
        <v>519</v>
      </c>
      <c r="F168" s="10">
        <f>IF($N$3=2013,'Table A3_2013'!F168,IF($N$3=2014,'Table A3_2014'!F168,'Table A3_2015'!F168))</f>
        <v>1048</v>
      </c>
      <c r="G168" s="10">
        <f>IF($N$3=2013,'Table A3_2013'!G168,IF($N$3=2014,'Table A3_2014'!G168,'Table A3_2015'!G168))</f>
        <v>91</v>
      </c>
      <c r="H168" s="10">
        <f>IF($N$3=2013,'Table A3_2013'!H168,IF($N$3=2014,'Table A3_2014'!H168,'Table A3_2015'!H168))</f>
        <v>1048</v>
      </c>
      <c r="I168" s="10">
        <f>IF($N$3=2013,'Table A3_2013'!I168,IF($N$3=2014,'Table A3_2014'!I168,'Table A3_2015'!I168))</f>
        <v>90</v>
      </c>
      <c r="J168" s="10">
        <f>IF($N$3=2013,'Table A3_2013'!J168,IF($N$3=2014,'Table A3_2014'!J168,'Table A3_2015'!J168))</f>
        <v>1048</v>
      </c>
      <c r="K168" s="10">
        <f>IF($N$3=2013,'Table A3_2013'!K168,IF($N$3=2014,'Table A3_2014'!K168,'Table A3_2015'!K168))</f>
        <v>88</v>
      </c>
      <c r="L168" s="10">
        <f>IF($N$3=2013,'Table A3_2013'!L168,IF($N$3=2014,'Table A3_2014'!L168,'Table A3_2015'!L168))</f>
        <v>1048</v>
      </c>
      <c r="M168" s="10">
        <f>IF($N$3=2013,'Table A3_2013'!M168,IF($N$3=2014,'Table A3_2014'!M168,'Table A3_2015'!M168))</f>
        <v>83</v>
      </c>
      <c r="N168" s="10">
        <f>IF($N$3=2013,'Table A3_2013'!N168,IF($N$3=2014,'Table A3_2014'!N168,'Table A3_2015'!N168))</f>
        <v>1048</v>
      </c>
      <c r="O168" s="10">
        <f>IF($N$3=2013,'Table A3_2013'!O168,IF($N$3=2014,'Table A3_2014'!O168,'Table A3_2015'!O168))</f>
        <v>83</v>
      </c>
      <c r="P168" s="67"/>
      <c r="Q168" s="67"/>
      <c r="R168" s="67"/>
      <c r="S168" s="2"/>
      <c r="T168" s="2"/>
      <c r="AA168" s="57"/>
      <c r="AC168" s="1"/>
    </row>
    <row r="169" spans="1:29" ht="12.75" customHeight="1" x14ac:dyDescent="0.2">
      <c r="A169" s="107"/>
      <c r="B169" s="79"/>
      <c r="C169" s="95" t="s">
        <v>518</v>
      </c>
      <c r="D169" s="76"/>
      <c r="E169" s="2" t="s">
        <v>517</v>
      </c>
      <c r="F169" s="10">
        <f>IF($N$3=2013,'Table A3_2013'!F169,IF($N$3=2014,'Table A3_2014'!F169,'Table A3_2015'!F169))</f>
        <v>1267</v>
      </c>
      <c r="G169" s="10">
        <f>IF($N$3=2013,'Table A3_2013'!G169,IF($N$3=2014,'Table A3_2014'!G169,'Table A3_2015'!G169))</f>
        <v>92</v>
      </c>
      <c r="H169" s="10">
        <f>IF($N$3=2013,'Table A3_2013'!H169,IF($N$3=2014,'Table A3_2014'!H169,'Table A3_2015'!H169))</f>
        <v>1267</v>
      </c>
      <c r="I169" s="10">
        <f>IF($N$3=2013,'Table A3_2013'!I169,IF($N$3=2014,'Table A3_2014'!I169,'Table A3_2015'!I169))</f>
        <v>91</v>
      </c>
      <c r="J169" s="10">
        <f>IF($N$3=2013,'Table A3_2013'!J169,IF($N$3=2014,'Table A3_2014'!J169,'Table A3_2015'!J169))</f>
        <v>1267</v>
      </c>
      <c r="K169" s="10">
        <f>IF($N$3=2013,'Table A3_2013'!K169,IF($N$3=2014,'Table A3_2014'!K169,'Table A3_2015'!K169))</f>
        <v>91</v>
      </c>
      <c r="L169" s="10">
        <f>IF($N$3=2013,'Table A3_2013'!L169,IF($N$3=2014,'Table A3_2014'!L169,'Table A3_2015'!L169))</f>
        <v>1267</v>
      </c>
      <c r="M169" s="10">
        <f>IF($N$3=2013,'Table A3_2013'!M169,IF($N$3=2014,'Table A3_2014'!M169,'Table A3_2015'!M169))</f>
        <v>84</v>
      </c>
      <c r="N169" s="10">
        <f>IF($N$3=2013,'Table A3_2013'!N169,IF($N$3=2014,'Table A3_2014'!N169,'Table A3_2015'!N169))</f>
        <v>1267</v>
      </c>
      <c r="O169" s="10">
        <f>IF($N$3=2013,'Table A3_2013'!O169,IF($N$3=2014,'Table A3_2014'!O169,'Table A3_2015'!O169))</f>
        <v>85</v>
      </c>
      <c r="P169" s="67"/>
      <c r="Q169" s="67"/>
      <c r="R169" s="67"/>
      <c r="S169" s="2"/>
      <c r="T169" s="2"/>
      <c r="AA169" s="57"/>
      <c r="AC169" s="1"/>
    </row>
    <row r="170" spans="1:29" ht="12.75" customHeight="1" x14ac:dyDescent="0.2">
      <c r="A170" s="107"/>
      <c r="B170" s="79"/>
      <c r="C170" s="95" t="s">
        <v>516</v>
      </c>
      <c r="D170" s="76"/>
      <c r="E170" s="2" t="s">
        <v>515</v>
      </c>
      <c r="F170" s="10">
        <f>IF($N$3=2013,'Table A3_2013'!F170,IF($N$3=2014,'Table A3_2014'!F170,'Table A3_2015'!F170))</f>
        <v>997</v>
      </c>
      <c r="G170" s="10">
        <f>IF($N$3=2013,'Table A3_2013'!G170,IF($N$3=2014,'Table A3_2014'!G170,'Table A3_2015'!G170))</f>
        <v>89</v>
      </c>
      <c r="H170" s="10">
        <f>IF($N$3=2013,'Table A3_2013'!H170,IF($N$3=2014,'Table A3_2014'!H170,'Table A3_2015'!H170))</f>
        <v>997</v>
      </c>
      <c r="I170" s="10">
        <f>IF($N$3=2013,'Table A3_2013'!I170,IF($N$3=2014,'Table A3_2014'!I170,'Table A3_2015'!I170))</f>
        <v>86</v>
      </c>
      <c r="J170" s="10">
        <f>IF($N$3=2013,'Table A3_2013'!J170,IF($N$3=2014,'Table A3_2014'!J170,'Table A3_2015'!J170))</f>
        <v>997</v>
      </c>
      <c r="K170" s="10">
        <f>IF($N$3=2013,'Table A3_2013'!K170,IF($N$3=2014,'Table A3_2014'!K170,'Table A3_2015'!K170))</f>
        <v>84</v>
      </c>
      <c r="L170" s="10">
        <f>IF($N$3=2013,'Table A3_2013'!L170,IF($N$3=2014,'Table A3_2014'!L170,'Table A3_2015'!L170))</f>
        <v>997</v>
      </c>
      <c r="M170" s="10">
        <f>IF($N$3=2013,'Table A3_2013'!M170,IF($N$3=2014,'Table A3_2014'!M170,'Table A3_2015'!M170))</f>
        <v>78</v>
      </c>
      <c r="N170" s="10">
        <f>IF($N$3=2013,'Table A3_2013'!N170,IF($N$3=2014,'Table A3_2014'!N170,'Table A3_2015'!N170))</f>
        <v>997</v>
      </c>
      <c r="O170" s="10">
        <f>IF($N$3=2013,'Table A3_2013'!O170,IF($N$3=2014,'Table A3_2014'!O170,'Table A3_2015'!O170))</f>
        <v>77</v>
      </c>
      <c r="P170" s="67"/>
      <c r="Q170" s="67"/>
      <c r="R170" s="67"/>
      <c r="S170" s="2"/>
      <c r="T170" s="2"/>
      <c r="AA170" s="57"/>
      <c r="AC170" s="1"/>
    </row>
    <row r="171" spans="1:29" ht="12.75" customHeight="1" x14ac:dyDescent="0.2">
      <c r="A171" s="107"/>
      <c r="B171" s="79"/>
      <c r="C171" s="95" t="s">
        <v>514</v>
      </c>
      <c r="D171" s="76"/>
      <c r="E171" s="2" t="s">
        <v>513</v>
      </c>
      <c r="F171" s="10">
        <f>IF($N$3=2013,'Table A3_2013'!F171,IF($N$3=2014,'Table A3_2014'!F171,'Table A3_2015'!F171))</f>
        <v>1212</v>
      </c>
      <c r="G171" s="10">
        <f>IF($N$3=2013,'Table A3_2013'!G171,IF($N$3=2014,'Table A3_2014'!G171,'Table A3_2015'!G171))</f>
        <v>90</v>
      </c>
      <c r="H171" s="10">
        <f>IF($N$3=2013,'Table A3_2013'!H171,IF($N$3=2014,'Table A3_2014'!H171,'Table A3_2015'!H171))</f>
        <v>1212</v>
      </c>
      <c r="I171" s="10">
        <f>IF($N$3=2013,'Table A3_2013'!I171,IF($N$3=2014,'Table A3_2014'!I171,'Table A3_2015'!I171))</f>
        <v>88</v>
      </c>
      <c r="J171" s="10">
        <f>IF($N$3=2013,'Table A3_2013'!J171,IF($N$3=2014,'Table A3_2014'!J171,'Table A3_2015'!J171))</f>
        <v>1212</v>
      </c>
      <c r="K171" s="10">
        <f>IF($N$3=2013,'Table A3_2013'!K171,IF($N$3=2014,'Table A3_2014'!K171,'Table A3_2015'!K171))</f>
        <v>88</v>
      </c>
      <c r="L171" s="10">
        <f>IF($N$3=2013,'Table A3_2013'!L171,IF($N$3=2014,'Table A3_2014'!L171,'Table A3_2015'!L171))</f>
        <v>1212</v>
      </c>
      <c r="M171" s="10">
        <f>IF($N$3=2013,'Table A3_2013'!M171,IF($N$3=2014,'Table A3_2014'!M171,'Table A3_2015'!M171))</f>
        <v>81</v>
      </c>
      <c r="N171" s="10">
        <f>IF($N$3=2013,'Table A3_2013'!N171,IF($N$3=2014,'Table A3_2014'!N171,'Table A3_2015'!N171))</f>
        <v>1212</v>
      </c>
      <c r="O171" s="10">
        <f>IF($N$3=2013,'Table A3_2013'!O171,IF($N$3=2014,'Table A3_2014'!O171,'Table A3_2015'!O171))</f>
        <v>82</v>
      </c>
      <c r="P171" s="67"/>
      <c r="Q171" s="67"/>
      <c r="R171" s="67"/>
      <c r="S171" s="2"/>
      <c r="T171" s="2"/>
      <c r="AA171" s="57"/>
      <c r="AC171" s="1"/>
    </row>
    <row r="172" spans="1:29" ht="12.75" customHeight="1" x14ac:dyDescent="0.2">
      <c r="A172" s="107"/>
      <c r="B172" s="79"/>
      <c r="C172" s="95" t="s">
        <v>512</v>
      </c>
      <c r="D172" s="76"/>
      <c r="E172" s="2" t="s">
        <v>511</v>
      </c>
      <c r="F172" s="10">
        <f>IF($N$3=2013,'Table A3_2013'!F172,IF($N$3=2014,'Table A3_2014'!F172,'Table A3_2015'!F172))</f>
        <v>1002</v>
      </c>
      <c r="G172" s="10">
        <f>IF($N$3=2013,'Table A3_2013'!G172,IF($N$3=2014,'Table A3_2014'!G172,'Table A3_2015'!G172))</f>
        <v>89</v>
      </c>
      <c r="H172" s="10">
        <f>IF($N$3=2013,'Table A3_2013'!H172,IF($N$3=2014,'Table A3_2014'!H172,'Table A3_2015'!H172))</f>
        <v>1002</v>
      </c>
      <c r="I172" s="10">
        <f>IF($N$3=2013,'Table A3_2013'!I172,IF($N$3=2014,'Table A3_2014'!I172,'Table A3_2015'!I172))</f>
        <v>86</v>
      </c>
      <c r="J172" s="10">
        <f>IF($N$3=2013,'Table A3_2013'!J172,IF($N$3=2014,'Table A3_2014'!J172,'Table A3_2015'!J172))</f>
        <v>1002</v>
      </c>
      <c r="K172" s="10">
        <f>IF($N$3=2013,'Table A3_2013'!K172,IF($N$3=2014,'Table A3_2014'!K172,'Table A3_2015'!K172))</f>
        <v>86</v>
      </c>
      <c r="L172" s="10">
        <f>IF($N$3=2013,'Table A3_2013'!L172,IF($N$3=2014,'Table A3_2014'!L172,'Table A3_2015'!L172))</f>
        <v>1002</v>
      </c>
      <c r="M172" s="10">
        <f>IF($N$3=2013,'Table A3_2013'!M172,IF($N$3=2014,'Table A3_2014'!M172,'Table A3_2015'!M172))</f>
        <v>79</v>
      </c>
      <c r="N172" s="10">
        <f>IF($N$3=2013,'Table A3_2013'!N172,IF($N$3=2014,'Table A3_2014'!N172,'Table A3_2015'!N172))</f>
        <v>1002</v>
      </c>
      <c r="O172" s="10">
        <f>IF($N$3=2013,'Table A3_2013'!O172,IF($N$3=2014,'Table A3_2014'!O172,'Table A3_2015'!O172))</f>
        <v>80</v>
      </c>
      <c r="P172" s="67"/>
      <c r="Q172" s="67"/>
      <c r="R172" s="67"/>
      <c r="S172" s="2"/>
      <c r="T172" s="2"/>
      <c r="AA172" s="57"/>
      <c r="AC172" s="1"/>
    </row>
    <row r="173" spans="1:29" ht="12.75" customHeight="1" x14ac:dyDescent="0.2">
      <c r="A173" s="107"/>
      <c r="B173" s="79"/>
      <c r="C173" s="95" t="s">
        <v>510</v>
      </c>
      <c r="D173" s="76"/>
      <c r="E173" s="2" t="s">
        <v>509</v>
      </c>
      <c r="F173" s="10">
        <f>IF($N$3=2013,'Table A3_2013'!F173,IF($N$3=2014,'Table A3_2014'!F173,'Table A3_2015'!F173))</f>
        <v>962</v>
      </c>
      <c r="G173" s="10">
        <f>IF($N$3=2013,'Table A3_2013'!G173,IF($N$3=2014,'Table A3_2014'!G173,'Table A3_2015'!G173))</f>
        <v>87</v>
      </c>
      <c r="H173" s="10">
        <f>IF($N$3=2013,'Table A3_2013'!H173,IF($N$3=2014,'Table A3_2014'!H173,'Table A3_2015'!H173))</f>
        <v>962</v>
      </c>
      <c r="I173" s="10">
        <f>IF($N$3=2013,'Table A3_2013'!I173,IF($N$3=2014,'Table A3_2014'!I173,'Table A3_2015'!I173))</f>
        <v>86</v>
      </c>
      <c r="J173" s="10">
        <f>IF($N$3=2013,'Table A3_2013'!J173,IF($N$3=2014,'Table A3_2014'!J173,'Table A3_2015'!J173))</f>
        <v>962</v>
      </c>
      <c r="K173" s="10">
        <f>IF($N$3=2013,'Table A3_2013'!K173,IF($N$3=2014,'Table A3_2014'!K173,'Table A3_2015'!K173))</f>
        <v>86</v>
      </c>
      <c r="L173" s="10">
        <f>IF($N$3=2013,'Table A3_2013'!L173,IF($N$3=2014,'Table A3_2014'!L173,'Table A3_2015'!L173))</f>
        <v>962</v>
      </c>
      <c r="M173" s="10">
        <f>IF($N$3=2013,'Table A3_2013'!M173,IF($N$3=2014,'Table A3_2014'!M173,'Table A3_2015'!M173))</f>
        <v>79</v>
      </c>
      <c r="N173" s="10">
        <f>IF($N$3=2013,'Table A3_2013'!N173,IF($N$3=2014,'Table A3_2014'!N173,'Table A3_2015'!N173))</f>
        <v>962</v>
      </c>
      <c r="O173" s="10">
        <f>IF($N$3=2013,'Table A3_2013'!O173,IF($N$3=2014,'Table A3_2014'!O173,'Table A3_2015'!O173))</f>
        <v>78</v>
      </c>
      <c r="P173" s="67"/>
      <c r="Q173" s="67"/>
      <c r="R173" s="67"/>
      <c r="S173" s="2"/>
      <c r="T173" s="2"/>
      <c r="AA173" s="57"/>
      <c r="AC173" s="1"/>
    </row>
    <row r="174" spans="1:29" ht="12.75" customHeight="1" x14ac:dyDescent="0.2">
      <c r="A174" s="107"/>
      <c r="B174" s="79"/>
      <c r="C174" s="95"/>
      <c r="D174" s="76"/>
      <c r="E174" s="2"/>
      <c r="F174" s="104"/>
      <c r="G174" s="104"/>
      <c r="H174" s="104"/>
      <c r="I174" s="104"/>
      <c r="J174" s="104"/>
      <c r="K174" s="104"/>
      <c r="L174" s="104"/>
      <c r="M174" s="104"/>
      <c r="N174" s="104"/>
      <c r="O174" s="104"/>
      <c r="P174" s="67"/>
      <c r="Q174" s="67"/>
      <c r="R174" s="67"/>
      <c r="S174" s="2"/>
      <c r="T174" s="2"/>
      <c r="AA174" s="57"/>
      <c r="AC174" s="1"/>
    </row>
    <row r="175" spans="1:29" ht="12.75" customHeight="1" x14ac:dyDescent="0.2">
      <c r="A175" s="107"/>
      <c r="B175" s="79"/>
      <c r="C175" s="97" t="s">
        <v>508</v>
      </c>
      <c r="D175" s="96"/>
      <c r="E175" s="28" t="s">
        <v>507</v>
      </c>
      <c r="F175" s="104"/>
      <c r="G175" s="104"/>
      <c r="H175" s="104"/>
      <c r="I175" s="104"/>
      <c r="J175" s="104"/>
      <c r="K175" s="104"/>
      <c r="L175" s="104"/>
      <c r="M175" s="104"/>
      <c r="N175" s="104"/>
      <c r="O175" s="104"/>
      <c r="P175" s="67"/>
      <c r="Q175" s="67"/>
      <c r="R175" s="67"/>
      <c r="S175" s="2"/>
      <c r="T175" s="2"/>
      <c r="AA175" s="57"/>
      <c r="AC175" s="1"/>
    </row>
    <row r="176" spans="1:29" ht="12.75" customHeight="1" x14ac:dyDescent="0.2">
      <c r="A176" s="107"/>
      <c r="B176" s="79"/>
      <c r="C176" s="95" t="s">
        <v>506</v>
      </c>
      <c r="D176" s="76"/>
      <c r="E176" s="2" t="s">
        <v>505</v>
      </c>
      <c r="F176" s="10">
        <f>IF($N$3=2013,'Table A3_2013'!F176,IF($N$3=2014,'Table A3_2014'!F176,'Table A3_2015'!F176))</f>
        <v>630</v>
      </c>
      <c r="G176" s="10">
        <f>IF($N$3=2013,'Table A3_2013'!G176,IF($N$3=2014,'Table A3_2014'!G176,'Table A3_2015'!G176))</f>
        <v>88</v>
      </c>
      <c r="H176" s="10">
        <f>IF($N$3=2013,'Table A3_2013'!H176,IF($N$3=2014,'Table A3_2014'!H176,'Table A3_2015'!H176))</f>
        <v>630</v>
      </c>
      <c r="I176" s="10">
        <f>IF($N$3=2013,'Table A3_2013'!I176,IF($N$3=2014,'Table A3_2014'!I176,'Table A3_2015'!I176))</f>
        <v>84</v>
      </c>
      <c r="J176" s="10">
        <f>IF($N$3=2013,'Table A3_2013'!J176,IF($N$3=2014,'Table A3_2014'!J176,'Table A3_2015'!J176))</f>
        <v>630</v>
      </c>
      <c r="K176" s="10">
        <f>IF($N$3=2013,'Table A3_2013'!K176,IF($N$3=2014,'Table A3_2014'!K176,'Table A3_2015'!K176))</f>
        <v>83</v>
      </c>
      <c r="L176" s="10">
        <f>IF($N$3=2013,'Table A3_2013'!L176,IF($N$3=2014,'Table A3_2014'!L176,'Table A3_2015'!L176))</f>
        <v>630</v>
      </c>
      <c r="M176" s="10">
        <f>IF($N$3=2013,'Table A3_2013'!M176,IF($N$3=2014,'Table A3_2014'!M176,'Table A3_2015'!M176))</f>
        <v>78</v>
      </c>
      <c r="N176" s="10">
        <f>IF($N$3=2013,'Table A3_2013'!N176,IF($N$3=2014,'Table A3_2014'!N176,'Table A3_2015'!N176))</f>
        <v>630</v>
      </c>
      <c r="O176" s="10">
        <f>IF($N$3=2013,'Table A3_2013'!O176,IF($N$3=2014,'Table A3_2014'!O176,'Table A3_2015'!O176))</f>
        <v>76</v>
      </c>
      <c r="P176" s="67"/>
      <c r="Q176" s="67"/>
      <c r="R176" s="67"/>
      <c r="S176" s="2"/>
      <c r="T176" s="2"/>
      <c r="AA176" s="57"/>
      <c r="AC176" s="1"/>
    </row>
    <row r="177" spans="1:29" ht="12.75" customHeight="1" x14ac:dyDescent="0.2">
      <c r="A177" s="107"/>
      <c r="B177" s="79"/>
      <c r="C177" s="95" t="s">
        <v>504</v>
      </c>
      <c r="D177" s="76"/>
      <c r="E177" s="2" t="s">
        <v>503</v>
      </c>
      <c r="F177" s="10">
        <f>IF($N$3=2013,'Table A3_2013'!F177,IF($N$3=2014,'Table A3_2014'!F177,'Table A3_2015'!F177))</f>
        <v>1409</v>
      </c>
      <c r="G177" s="10">
        <f>IF($N$3=2013,'Table A3_2013'!G177,IF($N$3=2014,'Table A3_2014'!G177,'Table A3_2015'!G177))</f>
        <v>85</v>
      </c>
      <c r="H177" s="10">
        <f>IF($N$3=2013,'Table A3_2013'!H177,IF($N$3=2014,'Table A3_2014'!H177,'Table A3_2015'!H177))</f>
        <v>1409</v>
      </c>
      <c r="I177" s="10">
        <f>IF($N$3=2013,'Table A3_2013'!I177,IF($N$3=2014,'Table A3_2014'!I177,'Table A3_2015'!I177))</f>
        <v>85</v>
      </c>
      <c r="J177" s="10">
        <f>IF($N$3=2013,'Table A3_2013'!J177,IF($N$3=2014,'Table A3_2014'!J177,'Table A3_2015'!J177))</f>
        <v>1408</v>
      </c>
      <c r="K177" s="10">
        <f>IF($N$3=2013,'Table A3_2013'!K177,IF($N$3=2014,'Table A3_2014'!K177,'Table A3_2015'!K177))</f>
        <v>82</v>
      </c>
      <c r="L177" s="10">
        <f>IF($N$3=2013,'Table A3_2013'!L177,IF($N$3=2014,'Table A3_2014'!L177,'Table A3_2015'!L177))</f>
        <v>1409</v>
      </c>
      <c r="M177" s="10">
        <f>IF($N$3=2013,'Table A3_2013'!M177,IF($N$3=2014,'Table A3_2014'!M177,'Table A3_2015'!M177))</f>
        <v>76</v>
      </c>
      <c r="N177" s="10">
        <f>IF($N$3=2013,'Table A3_2013'!N177,IF($N$3=2014,'Table A3_2014'!N177,'Table A3_2015'!N177))</f>
        <v>1408</v>
      </c>
      <c r="O177" s="10">
        <f>IF($N$3=2013,'Table A3_2013'!O177,IF($N$3=2014,'Table A3_2014'!O177,'Table A3_2015'!O177))</f>
        <v>75</v>
      </c>
      <c r="P177" s="67"/>
      <c r="Q177" s="67"/>
      <c r="R177" s="67"/>
      <c r="S177" s="2"/>
      <c r="T177" s="2"/>
      <c r="AA177" s="57"/>
      <c r="AC177" s="1"/>
    </row>
    <row r="178" spans="1:29" ht="12.75" customHeight="1" x14ac:dyDescent="0.2">
      <c r="A178" s="107"/>
      <c r="B178" s="79"/>
      <c r="C178" s="95" t="s">
        <v>502</v>
      </c>
      <c r="D178" s="76"/>
      <c r="E178" s="2" t="s">
        <v>501</v>
      </c>
      <c r="F178" s="10">
        <f>IF($N$3=2013,'Table A3_2013'!F178,IF($N$3=2014,'Table A3_2014'!F178,'Table A3_2015'!F178))</f>
        <v>1077</v>
      </c>
      <c r="G178" s="10">
        <f>IF($N$3=2013,'Table A3_2013'!G178,IF($N$3=2014,'Table A3_2014'!G178,'Table A3_2015'!G178))</f>
        <v>92</v>
      </c>
      <c r="H178" s="10">
        <f>IF($N$3=2013,'Table A3_2013'!H178,IF($N$3=2014,'Table A3_2014'!H178,'Table A3_2015'!H178))</f>
        <v>1077</v>
      </c>
      <c r="I178" s="10">
        <f>IF($N$3=2013,'Table A3_2013'!I178,IF($N$3=2014,'Table A3_2014'!I178,'Table A3_2015'!I178))</f>
        <v>88</v>
      </c>
      <c r="J178" s="10">
        <f>IF($N$3=2013,'Table A3_2013'!J178,IF($N$3=2014,'Table A3_2014'!J178,'Table A3_2015'!J178))</f>
        <v>1077</v>
      </c>
      <c r="K178" s="10">
        <f>IF($N$3=2013,'Table A3_2013'!K178,IF($N$3=2014,'Table A3_2014'!K178,'Table A3_2015'!K178))</f>
        <v>87</v>
      </c>
      <c r="L178" s="10">
        <f>IF($N$3=2013,'Table A3_2013'!L178,IF($N$3=2014,'Table A3_2014'!L178,'Table A3_2015'!L178))</f>
        <v>1077</v>
      </c>
      <c r="M178" s="10">
        <f>IF($N$3=2013,'Table A3_2013'!M178,IF($N$3=2014,'Table A3_2014'!M178,'Table A3_2015'!M178))</f>
        <v>80</v>
      </c>
      <c r="N178" s="10">
        <f>IF($N$3=2013,'Table A3_2013'!N178,IF($N$3=2014,'Table A3_2014'!N178,'Table A3_2015'!N178))</f>
        <v>1077</v>
      </c>
      <c r="O178" s="10">
        <f>IF($N$3=2013,'Table A3_2013'!O178,IF($N$3=2014,'Table A3_2014'!O178,'Table A3_2015'!O178))</f>
        <v>81</v>
      </c>
      <c r="P178" s="67"/>
      <c r="Q178" s="67"/>
      <c r="R178" s="67"/>
      <c r="S178" s="2"/>
      <c r="T178" s="2"/>
      <c r="AA178" s="57"/>
      <c r="AC178" s="1"/>
    </row>
    <row r="179" spans="1:29" ht="12.75" customHeight="1" x14ac:dyDescent="0.2">
      <c r="A179" s="107"/>
      <c r="B179" s="79"/>
      <c r="C179" s="95" t="s">
        <v>500</v>
      </c>
      <c r="D179" s="76"/>
      <c r="E179" s="2" t="s">
        <v>499</v>
      </c>
      <c r="F179" s="10">
        <f>IF($N$3=2013,'Table A3_2013'!F179,IF($N$3=2014,'Table A3_2014'!F179,'Table A3_2015'!F179))</f>
        <v>1227</v>
      </c>
      <c r="G179" s="10">
        <f>IF($N$3=2013,'Table A3_2013'!G179,IF($N$3=2014,'Table A3_2014'!G179,'Table A3_2015'!G179))</f>
        <v>92</v>
      </c>
      <c r="H179" s="10">
        <f>IF($N$3=2013,'Table A3_2013'!H179,IF($N$3=2014,'Table A3_2014'!H179,'Table A3_2015'!H179))</f>
        <v>1227</v>
      </c>
      <c r="I179" s="10">
        <f>IF($N$3=2013,'Table A3_2013'!I179,IF($N$3=2014,'Table A3_2014'!I179,'Table A3_2015'!I179))</f>
        <v>88</v>
      </c>
      <c r="J179" s="10">
        <f>IF($N$3=2013,'Table A3_2013'!J179,IF($N$3=2014,'Table A3_2014'!J179,'Table A3_2015'!J179))</f>
        <v>1227</v>
      </c>
      <c r="K179" s="10">
        <f>IF($N$3=2013,'Table A3_2013'!K179,IF($N$3=2014,'Table A3_2014'!K179,'Table A3_2015'!K179))</f>
        <v>88</v>
      </c>
      <c r="L179" s="10">
        <f>IF($N$3=2013,'Table A3_2013'!L179,IF($N$3=2014,'Table A3_2014'!L179,'Table A3_2015'!L179))</f>
        <v>1227</v>
      </c>
      <c r="M179" s="10">
        <f>IF($N$3=2013,'Table A3_2013'!M179,IF($N$3=2014,'Table A3_2014'!M179,'Table A3_2015'!M179))</f>
        <v>81</v>
      </c>
      <c r="N179" s="10">
        <f>IF($N$3=2013,'Table A3_2013'!N179,IF($N$3=2014,'Table A3_2014'!N179,'Table A3_2015'!N179))</f>
        <v>1227</v>
      </c>
      <c r="O179" s="10">
        <f>IF($N$3=2013,'Table A3_2013'!O179,IF($N$3=2014,'Table A3_2014'!O179,'Table A3_2015'!O179))</f>
        <v>82</v>
      </c>
      <c r="P179" s="67"/>
      <c r="Q179" s="67"/>
      <c r="R179" s="67"/>
      <c r="S179" s="2"/>
      <c r="T179" s="2"/>
      <c r="AA179" s="57"/>
      <c r="AC179" s="1"/>
    </row>
    <row r="180" spans="1:29" ht="12.75" customHeight="1" x14ac:dyDescent="0.2">
      <c r="A180" s="107"/>
      <c r="B180" s="79"/>
      <c r="C180" s="95" t="s">
        <v>498</v>
      </c>
      <c r="D180" s="76"/>
      <c r="E180" s="2" t="s">
        <v>497</v>
      </c>
      <c r="F180" s="10">
        <f>IF($N$3=2013,'Table A3_2013'!F180,IF($N$3=2014,'Table A3_2014'!F180,'Table A3_2015'!F180))</f>
        <v>1253</v>
      </c>
      <c r="G180" s="10">
        <f>IF($N$3=2013,'Table A3_2013'!G180,IF($N$3=2014,'Table A3_2014'!G180,'Table A3_2015'!G180))</f>
        <v>92</v>
      </c>
      <c r="H180" s="10">
        <f>IF($N$3=2013,'Table A3_2013'!H180,IF($N$3=2014,'Table A3_2014'!H180,'Table A3_2015'!H180))</f>
        <v>1253</v>
      </c>
      <c r="I180" s="10">
        <f>IF($N$3=2013,'Table A3_2013'!I180,IF($N$3=2014,'Table A3_2014'!I180,'Table A3_2015'!I180))</f>
        <v>89</v>
      </c>
      <c r="J180" s="10">
        <f>IF($N$3=2013,'Table A3_2013'!J180,IF($N$3=2014,'Table A3_2014'!J180,'Table A3_2015'!J180))</f>
        <v>1253</v>
      </c>
      <c r="K180" s="10">
        <f>IF($N$3=2013,'Table A3_2013'!K180,IF($N$3=2014,'Table A3_2014'!K180,'Table A3_2015'!K180))</f>
        <v>89</v>
      </c>
      <c r="L180" s="10">
        <f>IF($N$3=2013,'Table A3_2013'!L180,IF($N$3=2014,'Table A3_2014'!L180,'Table A3_2015'!L180))</f>
        <v>1253</v>
      </c>
      <c r="M180" s="10">
        <f>IF($N$3=2013,'Table A3_2013'!M180,IF($N$3=2014,'Table A3_2014'!M180,'Table A3_2015'!M180))</f>
        <v>83</v>
      </c>
      <c r="N180" s="10">
        <f>IF($N$3=2013,'Table A3_2013'!N180,IF($N$3=2014,'Table A3_2014'!N180,'Table A3_2015'!N180))</f>
        <v>1253</v>
      </c>
      <c r="O180" s="10">
        <f>IF($N$3=2013,'Table A3_2013'!O180,IF($N$3=2014,'Table A3_2014'!O180,'Table A3_2015'!O180))</f>
        <v>83</v>
      </c>
      <c r="P180" s="67"/>
      <c r="Q180" s="67"/>
      <c r="R180" s="67"/>
      <c r="S180" s="2"/>
      <c r="T180" s="2"/>
      <c r="AA180" s="57"/>
      <c r="AC180" s="1"/>
    </row>
    <row r="181" spans="1:29" ht="12.75" customHeight="1" x14ac:dyDescent="0.2">
      <c r="A181" s="107"/>
      <c r="B181" s="79"/>
      <c r="C181" s="98"/>
      <c r="D181" s="76"/>
      <c r="E181" s="2"/>
      <c r="F181" s="104"/>
      <c r="G181" s="104"/>
      <c r="H181" s="104"/>
      <c r="I181" s="104"/>
      <c r="J181" s="104"/>
      <c r="K181" s="104"/>
      <c r="L181" s="104"/>
      <c r="M181" s="104"/>
      <c r="N181" s="104"/>
      <c r="O181" s="104"/>
      <c r="P181" s="67"/>
      <c r="Q181" s="67"/>
      <c r="R181" s="67"/>
      <c r="S181" s="2"/>
      <c r="T181" s="2"/>
      <c r="AA181" s="57"/>
      <c r="AC181" s="1"/>
    </row>
    <row r="182" spans="1:29" ht="12.75" customHeight="1" x14ac:dyDescent="0.2">
      <c r="A182" s="107"/>
      <c r="B182" s="79"/>
      <c r="C182" s="97" t="s">
        <v>496</v>
      </c>
      <c r="D182" s="96"/>
      <c r="E182" s="28" t="s">
        <v>495</v>
      </c>
      <c r="F182" s="104"/>
      <c r="G182" s="104"/>
      <c r="H182" s="104"/>
      <c r="I182" s="104"/>
      <c r="J182" s="104"/>
      <c r="K182" s="104"/>
      <c r="L182" s="104"/>
      <c r="M182" s="104"/>
      <c r="N182" s="104"/>
      <c r="O182" s="104"/>
      <c r="P182" s="67"/>
      <c r="Q182" s="67"/>
      <c r="R182" s="67"/>
      <c r="S182" s="2"/>
      <c r="T182" s="2"/>
      <c r="AA182" s="57"/>
      <c r="AC182" s="1"/>
    </row>
    <row r="183" spans="1:29" ht="12.75" customHeight="1" x14ac:dyDescent="0.2">
      <c r="A183" s="107"/>
      <c r="B183" s="79"/>
      <c r="C183" s="95" t="s">
        <v>494</v>
      </c>
      <c r="D183" s="76"/>
      <c r="E183" s="2" t="s">
        <v>493</v>
      </c>
      <c r="F183" s="10">
        <f>IF($N$3=2013,'Table A3_2013'!F183,IF($N$3=2014,'Table A3_2014'!F183,'Table A3_2015'!F183))</f>
        <v>14476</v>
      </c>
      <c r="G183" s="10">
        <f>IF($N$3=2013,'Table A3_2013'!G183,IF($N$3=2014,'Table A3_2014'!G183,'Table A3_2015'!G183))</f>
        <v>87</v>
      </c>
      <c r="H183" s="10">
        <f>IF($N$3=2013,'Table A3_2013'!H183,IF($N$3=2014,'Table A3_2014'!H183,'Table A3_2015'!H183))</f>
        <v>14476</v>
      </c>
      <c r="I183" s="10">
        <f>IF($N$3=2013,'Table A3_2013'!I183,IF($N$3=2014,'Table A3_2014'!I183,'Table A3_2015'!I183))</f>
        <v>86</v>
      </c>
      <c r="J183" s="10">
        <f>IF($N$3=2013,'Table A3_2013'!J183,IF($N$3=2014,'Table A3_2014'!J183,'Table A3_2015'!J183))</f>
        <v>14476</v>
      </c>
      <c r="K183" s="10">
        <f>IF($N$3=2013,'Table A3_2013'!K183,IF($N$3=2014,'Table A3_2014'!K183,'Table A3_2015'!K183))</f>
        <v>85</v>
      </c>
      <c r="L183" s="10">
        <f>IF($N$3=2013,'Table A3_2013'!L183,IF($N$3=2014,'Table A3_2014'!L183,'Table A3_2015'!L183))</f>
        <v>14476</v>
      </c>
      <c r="M183" s="10">
        <f>IF($N$3=2013,'Table A3_2013'!M183,IF($N$3=2014,'Table A3_2014'!M183,'Table A3_2015'!M183))</f>
        <v>81</v>
      </c>
      <c r="N183" s="10">
        <f>IF($N$3=2013,'Table A3_2013'!N183,IF($N$3=2014,'Table A3_2014'!N183,'Table A3_2015'!N183))</f>
        <v>14476</v>
      </c>
      <c r="O183" s="10">
        <f>IF($N$3=2013,'Table A3_2013'!O183,IF($N$3=2014,'Table A3_2014'!O183,'Table A3_2015'!O183))</f>
        <v>78</v>
      </c>
      <c r="P183" s="67"/>
      <c r="Q183" s="67"/>
      <c r="R183" s="67"/>
      <c r="S183" s="2"/>
      <c r="T183" s="2"/>
      <c r="AA183" s="57"/>
      <c r="AC183" s="1"/>
    </row>
    <row r="184" spans="1:29" ht="12.75" customHeight="1" x14ac:dyDescent="0.2">
      <c r="A184" s="107"/>
      <c r="B184" s="79"/>
      <c r="C184" s="95" t="s">
        <v>492</v>
      </c>
      <c r="D184" s="76"/>
      <c r="E184" s="2" t="s">
        <v>491</v>
      </c>
      <c r="F184" s="10">
        <f>IF($N$3=2013,'Table A3_2013'!F184,IF($N$3=2014,'Table A3_2014'!F184,'Table A3_2015'!F184))</f>
        <v>3813</v>
      </c>
      <c r="G184" s="10">
        <f>IF($N$3=2013,'Table A3_2013'!G184,IF($N$3=2014,'Table A3_2014'!G184,'Table A3_2015'!G184))</f>
        <v>87</v>
      </c>
      <c r="H184" s="10">
        <f>IF($N$3=2013,'Table A3_2013'!H184,IF($N$3=2014,'Table A3_2014'!H184,'Table A3_2015'!H184))</f>
        <v>3813</v>
      </c>
      <c r="I184" s="10">
        <f>IF($N$3=2013,'Table A3_2013'!I184,IF($N$3=2014,'Table A3_2014'!I184,'Table A3_2015'!I184))</f>
        <v>86</v>
      </c>
      <c r="J184" s="10">
        <f>IF($N$3=2013,'Table A3_2013'!J184,IF($N$3=2014,'Table A3_2014'!J184,'Table A3_2015'!J184))</f>
        <v>3813</v>
      </c>
      <c r="K184" s="10">
        <f>IF($N$3=2013,'Table A3_2013'!K184,IF($N$3=2014,'Table A3_2014'!K184,'Table A3_2015'!K184))</f>
        <v>85</v>
      </c>
      <c r="L184" s="10">
        <f>IF($N$3=2013,'Table A3_2013'!L184,IF($N$3=2014,'Table A3_2014'!L184,'Table A3_2015'!L184))</f>
        <v>3813</v>
      </c>
      <c r="M184" s="10">
        <f>IF($N$3=2013,'Table A3_2013'!M184,IF($N$3=2014,'Table A3_2014'!M184,'Table A3_2015'!M184))</f>
        <v>79</v>
      </c>
      <c r="N184" s="10">
        <f>IF($N$3=2013,'Table A3_2013'!N184,IF($N$3=2014,'Table A3_2014'!N184,'Table A3_2015'!N184))</f>
        <v>3813</v>
      </c>
      <c r="O184" s="10">
        <f>IF($N$3=2013,'Table A3_2013'!O184,IF($N$3=2014,'Table A3_2014'!O184,'Table A3_2015'!O184))</f>
        <v>78</v>
      </c>
      <c r="P184" s="67"/>
      <c r="Q184" s="67"/>
      <c r="R184" s="67"/>
      <c r="S184" s="2"/>
      <c r="T184" s="2"/>
      <c r="AA184" s="57"/>
      <c r="AC184" s="1"/>
    </row>
    <row r="185" spans="1:29" ht="12.75" customHeight="1" x14ac:dyDescent="0.2">
      <c r="A185" s="107"/>
      <c r="B185" s="79"/>
      <c r="C185" s="95" t="s">
        <v>490</v>
      </c>
      <c r="D185" s="76"/>
      <c r="E185" s="2" t="s">
        <v>489</v>
      </c>
      <c r="F185" s="10">
        <f>IF($N$3=2013,'Table A3_2013'!F185,IF($N$3=2014,'Table A3_2014'!F185,'Table A3_2015'!F185))</f>
        <v>3454</v>
      </c>
      <c r="G185" s="10">
        <f>IF($N$3=2013,'Table A3_2013'!G185,IF($N$3=2014,'Table A3_2014'!G185,'Table A3_2015'!G185))</f>
        <v>89</v>
      </c>
      <c r="H185" s="10">
        <f>IF($N$3=2013,'Table A3_2013'!H185,IF($N$3=2014,'Table A3_2014'!H185,'Table A3_2015'!H185))</f>
        <v>3454</v>
      </c>
      <c r="I185" s="10">
        <f>IF($N$3=2013,'Table A3_2013'!I185,IF($N$3=2014,'Table A3_2014'!I185,'Table A3_2015'!I185))</f>
        <v>87</v>
      </c>
      <c r="J185" s="10">
        <f>IF($N$3=2013,'Table A3_2013'!J185,IF($N$3=2014,'Table A3_2014'!J185,'Table A3_2015'!J185))</f>
        <v>3454</v>
      </c>
      <c r="K185" s="10">
        <f>IF($N$3=2013,'Table A3_2013'!K185,IF($N$3=2014,'Table A3_2014'!K185,'Table A3_2015'!K185))</f>
        <v>87</v>
      </c>
      <c r="L185" s="10">
        <f>IF($N$3=2013,'Table A3_2013'!L185,IF($N$3=2014,'Table A3_2014'!L185,'Table A3_2015'!L185))</f>
        <v>3454</v>
      </c>
      <c r="M185" s="10">
        <f>IF($N$3=2013,'Table A3_2013'!M185,IF($N$3=2014,'Table A3_2014'!M185,'Table A3_2015'!M185))</f>
        <v>79</v>
      </c>
      <c r="N185" s="10">
        <f>IF($N$3=2013,'Table A3_2013'!N185,IF($N$3=2014,'Table A3_2014'!N185,'Table A3_2015'!N185))</f>
        <v>3454</v>
      </c>
      <c r="O185" s="10">
        <f>IF($N$3=2013,'Table A3_2013'!O185,IF($N$3=2014,'Table A3_2014'!O185,'Table A3_2015'!O185))</f>
        <v>80</v>
      </c>
      <c r="P185" s="67"/>
      <c r="Q185" s="67"/>
      <c r="R185" s="67"/>
      <c r="S185" s="2"/>
      <c r="T185" s="2"/>
      <c r="AA185" s="57"/>
      <c r="AC185" s="1"/>
    </row>
    <row r="186" spans="1:29" ht="12.75" customHeight="1" x14ac:dyDescent="0.2">
      <c r="A186" s="107"/>
      <c r="B186" s="79"/>
      <c r="C186" s="95" t="s">
        <v>488</v>
      </c>
      <c r="D186" s="76"/>
      <c r="E186" s="2" t="s">
        <v>487</v>
      </c>
      <c r="F186" s="10">
        <f>IF($N$3=2013,'Table A3_2013'!F186,IF($N$3=2014,'Table A3_2014'!F186,'Table A3_2015'!F186))</f>
        <v>3968</v>
      </c>
      <c r="G186" s="10">
        <f>IF($N$3=2013,'Table A3_2013'!G186,IF($N$3=2014,'Table A3_2014'!G186,'Table A3_2015'!G186))</f>
        <v>88</v>
      </c>
      <c r="H186" s="10">
        <f>IF($N$3=2013,'Table A3_2013'!H186,IF($N$3=2014,'Table A3_2014'!H186,'Table A3_2015'!H186))</f>
        <v>3968</v>
      </c>
      <c r="I186" s="10">
        <f>IF($N$3=2013,'Table A3_2013'!I186,IF($N$3=2014,'Table A3_2014'!I186,'Table A3_2015'!I186))</f>
        <v>85</v>
      </c>
      <c r="J186" s="10">
        <f>IF($N$3=2013,'Table A3_2013'!J186,IF($N$3=2014,'Table A3_2014'!J186,'Table A3_2015'!J186))</f>
        <v>3966</v>
      </c>
      <c r="K186" s="10">
        <f>IF($N$3=2013,'Table A3_2013'!K186,IF($N$3=2014,'Table A3_2014'!K186,'Table A3_2015'!K186))</f>
        <v>88</v>
      </c>
      <c r="L186" s="10">
        <f>IF($N$3=2013,'Table A3_2013'!L186,IF($N$3=2014,'Table A3_2014'!L186,'Table A3_2015'!L186))</f>
        <v>3968</v>
      </c>
      <c r="M186" s="10">
        <f>IF($N$3=2013,'Table A3_2013'!M186,IF($N$3=2014,'Table A3_2014'!M186,'Table A3_2015'!M186))</f>
        <v>82</v>
      </c>
      <c r="N186" s="10">
        <f>IF($N$3=2013,'Table A3_2013'!N186,IF($N$3=2014,'Table A3_2014'!N186,'Table A3_2015'!N186))</f>
        <v>3966</v>
      </c>
      <c r="O186" s="10">
        <f>IF($N$3=2013,'Table A3_2013'!O186,IF($N$3=2014,'Table A3_2014'!O186,'Table A3_2015'!O186))</f>
        <v>79</v>
      </c>
      <c r="P186" s="67"/>
      <c r="Q186" s="67"/>
      <c r="R186" s="67"/>
      <c r="S186" s="2"/>
      <c r="T186" s="2"/>
      <c r="AA186" s="57"/>
      <c r="AC186" s="1"/>
    </row>
    <row r="187" spans="1:29" ht="12.75" customHeight="1" x14ac:dyDescent="0.2">
      <c r="A187" s="107"/>
      <c r="B187" s="79"/>
      <c r="C187" s="95" t="s">
        <v>486</v>
      </c>
      <c r="D187" s="76"/>
      <c r="E187" s="2" t="s">
        <v>485</v>
      </c>
      <c r="F187" s="10">
        <f>IF($N$3=2013,'Table A3_2013'!F187,IF($N$3=2014,'Table A3_2014'!F187,'Table A3_2015'!F187))</f>
        <v>2332</v>
      </c>
      <c r="G187" s="10">
        <f>IF($N$3=2013,'Table A3_2013'!G187,IF($N$3=2014,'Table A3_2014'!G187,'Table A3_2015'!G187))</f>
        <v>93</v>
      </c>
      <c r="H187" s="10">
        <f>IF($N$3=2013,'Table A3_2013'!H187,IF($N$3=2014,'Table A3_2014'!H187,'Table A3_2015'!H187))</f>
        <v>2332</v>
      </c>
      <c r="I187" s="10">
        <f>IF($N$3=2013,'Table A3_2013'!I187,IF($N$3=2014,'Table A3_2014'!I187,'Table A3_2015'!I187))</f>
        <v>90</v>
      </c>
      <c r="J187" s="10">
        <f>IF($N$3=2013,'Table A3_2013'!J187,IF($N$3=2014,'Table A3_2014'!J187,'Table A3_2015'!J187))</f>
        <v>2332</v>
      </c>
      <c r="K187" s="10">
        <f>IF($N$3=2013,'Table A3_2013'!K187,IF($N$3=2014,'Table A3_2014'!K187,'Table A3_2015'!K187))</f>
        <v>89</v>
      </c>
      <c r="L187" s="10">
        <f>IF($N$3=2013,'Table A3_2013'!L187,IF($N$3=2014,'Table A3_2014'!L187,'Table A3_2015'!L187))</f>
        <v>2332</v>
      </c>
      <c r="M187" s="10">
        <f>IF($N$3=2013,'Table A3_2013'!M187,IF($N$3=2014,'Table A3_2014'!M187,'Table A3_2015'!M187))</f>
        <v>84</v>
      </c>
      <c r="N187" s="10">
        <f>IF($N$3=2013,'Table A3_2013'!N187,IF($N$3=2014,'Table A3_2014'!N187,'Table A3_2015'!N187))</f>
        <v>2332</v>
      </c>
      <c r="O187" s="10">
        <f>IF($N$3=2013,'Table A3_2013'!O187,IF($N$3=2014,'Table A3_2014'!O187,'Table A3_2015'!O187))</f>
        <v>84</v>
      </c>
      <c r="P187" s="67"/>
      <c r="Q187" s="67"/>
      <c r="R187" s="67"/>
      <c r="S187" s="2"/>
      <c r="T187" s="2"/>
      <c r="AA187" s="57"/>
      <c r="AC187" s="1"/>
    </row>
    <row r="188" spans="1:29" ht="12.75" customHeight="1" x14ac:dyDescent="0.2">
      <c r="A188" s="107"/>
      <c r="B188" s="79"/>
      <c r="C188" s="95" t="s">
        <v>484</v>
      </c>
      <c r="D188" s="76"/>
      <c r="E188" s="2" t="s">
        <v>483</v>
      </c>
      <c r="F188" s="10">
        <f>IF($N$3=2013,'Table A3_2013'!F188,IF($N$3=2014,'Table A3_2014'!F188,'Table A3_2015'!F188))</f>
        <v>3311</v>
      </c>
      <c r="G188" s="10">
        <f>IF($N$3=2013,'Table A3_2013'!G188,IF($N$3=2014,'Table A3_2014'!G188,'Table A3_2015'!G188))</f>
        <v>87</v>
      </c>
      <c r="H188" s="10">
        <f>IF($N$3=2013,'Table A3_2013'!H188,IF($N$3=2014,'Table A3_2014'!H188,'Table A3_2015'!H188))</f>
        <v>3310</v>
      </c>
      <c r="I188" s="10">
        <f>IF($N$3=2013,'Table A3_2013'!I188,IF($N$3=2014,'Table A3_2014'!I188,'Table A3_2015'!I188))</f>
        <v>86</v>
      </c>
      <c r="J188" s="10">
        <f>IF($N$3=2013,'Table A3_2013'!J188,IF($N$3=2014,'Table A3_2014'!J188,'Table A3_2015'!J188))</f>
        <v>3311</v>
      </c>
      <c r="K188" s="10">
        <f>IF($N$3=2013,'Table A3_2013'!K188,IF($N$3=2014,'Table A3_2014'!K188,'Table A3_2015'!K188))</f>
        <v>84</v>
      </c>
      <c r="L188" s="10">
        <f>IF($N$3=2013,'Table A3_2013'!L188,IF($N$3=2014,'Table A3_2014'!L188,'Table A3_2015'!L188))</f>
        <v>3311</v>
      </c>
      <c r="M188" s="10">
        <f>IF($N$3=2013,'Table A3_2013'!M188,IF($N$3=2014,'Table A3_2014'!M188,'Table A3_2015'!M188))</f>
        <v>77</v>
      </c>
      <c r="N188" s="10">
        <f>IF($N$3=2013,'Table A3_2013'!N188,IF($N$3=2014,'Table A3_2014'!N188,'Table A3_2015'!N188))</f>
        <v>3310</v>
      </c>
      <c r="O188" s="10">
        <f>IF($N$3=2013,'Table A3_2013'!O188,IF($N$3=2014,'Table A3_2014'!O188,'Table A3_2015'!O188))</f>
        <v>76</v>
      </c>
      <c r="P188" s="67"/>
      <c r="Q188" s="67"/>
      <c r="R188" s="67"/>
      <c r="S188" s="2"/>
      <c r="T188" s="2"/>
      <c r="AA188" s="57"/>
      <c r="AC188" s="1"/>
    </row>
    <row r="189" spans="1:29" ht="12.75" customHeight="1" x14ac:dyDescent="0.2">
      <c r="A189" s="107"/>
      <c r="B189" s="79"/>
      <c r="C189" s="95" t="s">
        <v>482</v>
      </c>
      <c r="D189" s="76"/>
      <c r="E189" s="2" t="s">
        <v>481</v>
      </c>
      <c r="F189" s="10">
        <f>IF($N$3=2013,'Table A3_2013'!F189,IF($N$3=2014,'Table A3_2014'!F189,'Table A3_2015'!F189))</f>
        <v>2889</v>
      </c>
      <c r="G189" s="10">
        <f>IF($N$3=2013,'Table A3_2013'!G189,IF($N$3=2014,'Table A3_2014'!G189,'Table A3_2015'!G189))</f>
        <v>89</v>
      </c>
      <c r="H189" s="10">
        <f>IF($N$3=2013,'Table A3_2013'!H189,IF($N$3=2014,'Table A3_2014'!H189,'Table A3_2015'!H189))</f>
        <v>2889</v>
      </c>
      <c r="I189" s="10">
        <f>IF($N$3=2013,'Table A3_2013'!I189,IF($N$3=2014,'Table A3_2014'!I189,'Table A3_2015'!I189))</f>
        <v>86</v>
      </c>
      <c r="J189" s="10">
        <f>IF($N$3=2013,'Table A3_2013'!J189,IF($N$3=2014,'Table A3_2014'!J189,'Table A3_2015'!J189))</f>
        <v>2889</v>
      </c>
      <c r="K189" s="10">
        <f>IF($N$3=2013,'Table A3_2013'!K189,IF($N$3=2014,'Table A3_2014'!K189,'Table A3_2015'!K189))</f>
        <v>87</v>
      </c>
      <c r="L189" s="10">
        <f>IF($N$3=2013,'Table A3_2013'!L189,IF($N$3=2014,'Table A3_2014'!L189,'Table A3_2015'!L189))</f>
        <v>2889</v>
      </c>
      <c r="M189" s="10">
        <f>IF($N$3=2013,'Table A3_2013'!M189,IF($N$3=2014,'Table A3_2014'!M189,'Table A3_2015'!M189))</f>
        <v>81</v>
      </c>
      <c r="N189" s="10">
        <f>IF($N$3=2013,'Table A3_2013'!N189,IF($N$3=2014,'Table A3_2014'!N189,'Table A3_2015'!N189))</f>
        <v>2889</v>
      </c>
      <c r="O189" s="10">
        <f>IF($N$3=2013,'Table A3_2013'!O189,IF($N$3=2014,'Table A3_2014'!O189,'Table A3_2015'!O189))</f>
        <v>80</v>
      </c>
      <c r="P189" s="67"/>
      <c r="Q189" s="67"/>
      <c r="R189" s="67"/>
      <c r="S189" s="2"/>
      <c r="T189" s="2"/>
      <c r="AA189" s="57"/>
      <c r="AC189" s="1"/>
    </row>
    <row r="190" spans="1:29" ht="12.75" customHeight="1" x14ac:dyDescent="0.2">
      <c r="A190" s="107"/>
      <c r="B190" s="79"/>
      <c r="C190" s="95"/>
      <c r="D190" s="76"/>
      <c r="E190" s="2"/>
      <c r="F190" s="104"/>
      <c r="G190" s="104"/>
      <c r="H190" s="104"/>
      <c r="I190" s="104"/>
      <c r="J190" s="104"/>
      <c r="K190" s="104"/>
      <c r="L190" s="104"/>
      <c r="M190" s="104"/>
      <c r="N190" s="104"/>
      <c r="O190" s="104"/>
      <c r="P190" s="67"/>
      <c r="Q190" s="67"/>
      <c r="R190" s="67"/>
      <c r="S190" s="2"/>
      <c r="T190" s="2"/>
      <c r="AA190" s="57"/>
      <c r="AC190" s="1"/>
    </row>
    <row r="191" spans="1:29" ht="12.75" customHeight="1" x14ac:dyDescent="0.2">
      <c r="A191" s="107"/>
      <c r="B191" s="79"/>
      <c r="C191" s="97" t="s">
        <v>480</v>
      </c>
      <c r="D191" s="96"/>
      <c r="E191" s="28" t="s">
        <v>479</v>
      </c>
      <c r="F191" s="104"/>
      <c r="G191" s="104"/>
      <c r="H191" s="104"/>
      <c r="I191" s="104"/>
      <c r="J191" s="104"/>
      <c r="K191" s="104"/>
      <c r="L191" s="104"/>
      <c r="M191" s="104"/>
      <c r="N191" s="104"/>
      <c r="O191" s="104"/>
      <c r="P191" s="67"/>
      <c r="Q191" s="67"/>
      <c r="R191" s="67"/>
      <c r="S191" s="2"/>
      <c r="T191" s="2"/>
      <c r="AA191" s="57"/>
      <c r="AC191" s="1"/>
    </row>
    <row r="192" spans="1:29" ht="12.75" customHeight="1" x14ac:dyDescent="0.2">
      <c r="A192" s="107"/>
      <c r="B192" s="79"/>
      <c r="C192" s="95" t="s">
        <v>478</v>
      </c>
      <c r="D192" s="76"/>
      <c r="E192" s="2" t="s">
        <v>477</v>
      </c>
      <c r="F192" s="10">
        <f>IF($N$3=2013,'Table A3_2013'!F192,IF($N$3=2014,'Table A3_2014'!F192,'Table A3_2015'!F192))</f>
        <v>1028</v>
      </c>
      <c r="G192" s="10">
        <f>IF($N$3=2013,'Table A3_2013'!G192,IF($N$3=2014,'Table A3_2014'!G192,'Table A3_2015'!G192))</f>
        <v>93</v>
      </c>
      <c r="H192" s="10">
        <f>IF($N$3=2013,'Table A3_2013'!H192,IF($N$3=2014,'Table A3_2014'!H192,'Table A3_2015'!H192))</f>
        <v>1028</v>
      </c>
      <c r="I192" s="10">
        <f>IF($N$3=2013,'Table A3_2013'!I192,IF($N$3=2014,'Table A3_2014'!I192,'Table A3_2015'!I192))</f>
        <v>91</v>
      </c>
      <c r="J192" s="10">
        <f>IF($N$3=2013,'Table A3_2013'!J192,IF($N$3=2014,'Table A3_2014'!J192,'Table A3_2015'!J192))</f>
        <v>1028</v>
      </c>
      <c r="K192" s="10">
        <f>IF($N$3=2013,'Table A3_2013'!K192,IF($N$3=2014,'Table A3_2014'!K192,'Table A3_2015'!K192))</f>
        <v>89</v>
      </c>
      <c r="L192" s="10">
        <f>IF($N$3=2013,'Table A3_2013'!L192,IF($N$3=2014,'Table A3_2014'!L192,'Table A3_2015'!L192))</f>
        <v>1027</v>
      </c>
      <c r="M192" s="10">
        <f>IF($N$3=2013,'Table A3_2013'!M192,IF($N$3=2014,'Table A3_2014'!M192,'Table A3_2015'!M192))</f>
        <v>85</v>
      </c>
      <c r="N192" s="10">
        <f>IF($N$3=2013,'Table A3_2013'!N192,IF($N$3=2014,'Table A3_2014'!N192,'Table A3_2015'!N192))</f>
        <v>1028</v>
      </c>
      <c r="O192" s="10">
        <f>IF($N$3=2013,'Table A3_2013'!O192,IF($N$3=2014,'Table A3_2014'!O192,'Table A3_2015'!O192))</f>
        <v>85</v>
      </c>
      <c r="P192" s="67"/>
      <c r="Q192" s="67"/>
      <c r="R192" s="67"/>
      <c r="S192" s="2"/>
      <c r="T192" s="2"/>
      <c r="AA192" s="57"/>
      <c r="AC192" s="1"/>
    </row>
    <row r="193" spans="1:29" ht="12.75" customHeight="1" x14ac:dyDescent="0.2">
      <c r="A193" s="107"/>
      <c r="B193" s="79"/>
      <c r="C193" s="95" t="s">
        <v>476</v>
      </c>
      <c r="D193" s="76"/>
      <c r="E193" s="2" t="s">
        <v>475</v>
      </c>
      <c r="F193" s="10">
        <f>IF($N$3=2013,'Table A3_2013'!F193,IF($N$3=2014,'Table A3_2014'!F193,'Table A3_2015'!F193))</f>
        <v>714</v>
      </c>
      <c r="G193" s="10">
        <f>IF($N$3=2013,'Table A3_2013'!G193,IF($N$3=2014,'Table A3_2014'!G193,'Table A3_2015'!G193))</f>
        <v>91</v>
      </c>
      <c r="H193" s="10">
        <f>IF($N$3=2013,'Table A3_2013'!H193,IF($N$3=2014,'Table A3_2014'!H193,'Table A3_2015'!H193))</f>
        <v>714</v>
      </c>
      <c r="I193" s="10">
        <f>IF($N$3=2013,'Table A3_2013'!I193,IF($N$3=2014,'Table A3_2014'!I193,'Table A3_2015'!I193))</f>
        <v>85</v>
      </c>
      <c r="J193" s="10">
        <f>IF($N$3=2013,'Table A3_2013'!J193,IF($N$3=2014,'Table A3_2014'!J193,'Table A3_2015'!J193))</f>
        <v>714</v>
      </c>
      <c r="K193" s="10">
        <f>IF($N$3=2013,'Table A3_2013'!K193,IF($N$3=2014,'Table A3_2014'!K193,'Table A3_2015'!K193))</f>
        <v>88</v>
      </c>
      <c r="L193" s="10">
        <f>IF($N$3=2013,'Table A3_2013'!L193,IF($N$3=2014,'Table A3_2014'!L193,'Table A3_2015'!L193))</f>
        <v>714</v>
      </c>
      <c r="M193" s="10">
        <f>IF($N$3=2013,'Table A3_2013'!M193,IF($N$3=2014,'Table A3_2014'!M193,'Table A3_2015'!M193))</f>
        <v>80</v>
      </c>
      <c r="N193" s="10">
        <f>IF($N$3=2013,'Table A3_2013'!N193,IF($N$3=2014,'Table A3_2014'!N193,'Table A3_2015'!N193))</f>
        <v>714</v>
      </c>
      <c r="O193" s="10">
        <f>IF($N$3=2013,'Table A3_2013'!O193,IF($N$3=2014,'Table A3_2014'!O193,'Table A3_2015'!O193))</f>
        <v>80</v>
      </c>
      <c r="P193" s="67"/>
      <c r="Q193" s="67"/>
      <c r="R193" s="67"/>
      <c r="S193" s="2"/>
      <c r="T193" s="2"/>
      <c r="AA193" s="57"/>
      <c r="AC193" s="1"/>
    </row>
    <row r="194" spans="1:29" ht="12.75" customHeight="1" x14ac:dyDescent="0.2">
      <c r="A194" s="107"/>
      <c r="B194" s="79"/>
      <c r="C194" s="95" t="s">
        <v>474</v>
      </c>
      <c r="D194" s="76"/>
      <c r="E194" s="2" t="s">
        <v>473</v>
      </c>
      <c r="F194" s="10">
        <f>IF($N$3=2013,'Table A3_2013'!F194,IF($N$3=2014,'Table A3_2014'!F194,'Table A3_2015'!F194))</f>
        <v>996</v>
      </c>
      <c r="G194" s="10">
        <f>IF($N$3=2013,'Table A3_2013'!G194,IF($N$3=2014,'Table A3_2014'!G194,'Table A3_2015'!G194))</f>
        <v>85</v>
      </c>
      <c r="H194" s="10">
        <f>IF($N$3=2013,'Table A3_2013'!H194,IF($N$3=2014,'Table A3_2014'!H194,'Table A3_2015'!H194))</f>
        <v>996</v>
      </c>
      <c r="I194" s="10">
        <f>IF($N$3=2013,'Table A3_2013'!I194,IF($N$3=2014,'Table A3_2014'!I194,'Table A3_2015'!I194))</f>
        <v>86</v>
      </c>
      <c r="J194" s="10">
        <f>IF($N$3=2013,'Table A3_2013'!J194,IF($N$3=2014,'Table A3_2014'!J194,'Table A3_2015'!J194))</f>
        <v>996</v>
      </c>
      <c r="K194" s="10">
        <f>IF($N$3=2013,'Table A3_2013'!K194,IF($N$3=2014,'Table A3_2014'!K194,'Table A3_2015'!K194))</f>
        <v>80</v>
      </c>
      <c r="L194" s="10">
        <f>IF($N$3=2013,'Table A3_2013'!L194,IF($N$3=2014,'Table A3_2014'!L194,'Table A3_2015'!L194))</f>
        <v>996</v>
      </c>
      <c r="M194" s="10">
        <f>IF($N$3=2013,'Table A3_2013'!M194,IF($N$3=2014,'Table A3_2014'!M194,'Table A3_2015'!M194))</f>
        <v>73</v>
      </c>
      <c r="N194" s="10">
        <f>IF($N$3=2013,'Table A3_2013'!N194,IF($N$3=2014,'Table A3_2014'!N194,'Table A3_2015'!N194))</f>
        <v>996</v>
      </c>
      <c r="O194" s="10">
        <f>IF($N$3=2013,'Table A3_2013'!O194,IF($N$3=2014,'Table A3_2014'!O194,'Table A3_2015'!O194))</f>
        <v>73</v>
      </c>
      <c r="P194" s="67"/>
      <c r="Q194" s="67"/>
      <c r="R194" s="67"/>
      <c r="S194" s="2"/>
      <c r="T194" s="2"/>
      <c r="AA194" s="57"/>
      <c r="AC194" s="1"/>
    </row>
    <row r="195" spans="1:29" ht="12.75" customHeight="1" x14ac:dyDescent="0.2">
      <c r="A195" s="107"/>
      <c r="B195" s="79"/>
      <c r="C195" s="95" t="s">
        <v>472</v>
      </c>
      <c r="D195" s="76"/>
      <c r="E195" s="2" t="s">
        <v>471</v>
      </c>
      <c r="F195" s="10">
        <f>IF($N$3=2013,'Table A3_2013'!F195,IF($N$3=2014,'Table A3_2014'!F195,'Table A3_2015'!F195))</f>
        <v>1044</v>
      </c>
      <c r="G195" s="10">
        <f>IF($N$3=2013,'Table A3_2013'!G195,IF($N$3=2014,'Table A3_2014'!G195,'Table A3_2015'!G195))</f>
        <v>89</v>
      </c>
      <c r="H195" s="10">
        <f>IF($N$3=2013,'Table A3_2013'!H195,IF($N$3=2014,'Table A3_2014'!H195,'Table A3_2015'!H195))</f>
        <v>1044</v>
      </c>
      <c r="I195" s="10">
        <f>IF($N$3=2013,'Table A3_2013'!I195,IF($N$3=2014,'Table A3_2014'!I195,'Table A3_2015'!I195))</f>
        <v>83</v>
      </c>
      <c r="J195" s="10">
        <f>IF($N$3=2013,'Table A3_2013'!J195,IF($N$3=2014,'Table A3_2014'!J195,'Table A3_2015'!J195))</f>
        <v>1044</v>
      </c>
      <c r="K195" s="10">
        <f>IF($N$3=2013,'Table A3_2013'!K195,IF($N$3=2014,'Table A3_2014'!K195,'Table A3_2015'!K195))</f>
        <v>85</v>
      </c>
      <c r="L195" s="10">
        <f>IF($N$3=2013,'Table A3_2013'!L195,IF($N$3=2014,'Table A3_2014'!L195,'Table A3_2015'!L195))</f>
        <v>1044</v>
      </c>
      <c r="M195" s="10">
        <f>IF($N$3=2013,'Table A3_2013'!M195,IF($N$3=2014,'Table A3_2014'!M195,'Table A3_2015'!M195))</f>
        <v>77</v>
      </c>
      <c r="N195" s="10">
        <f>IF($N$3=2013,'Table A3_2013'!N195,IF($N$3=2014,'Table A3_2014'!N195,'Table A3_2015'!N195))</f>
        <v>1044</v>
      </c>
      <c r="O195" s="10">
        <f>IF($N$3=2013,'Table A3_2013'!O195,IF($N$3=2014,'Table A3_2014'!O195,'Table A3_2015'!O195))</f>
        <v>77</v>
      </c>
      <c r="P195" s="67"/>
      <c r="Q195" s="67"/>
      <c r="R195" s="67"/>
      <c r="S195" s="2"/>
      <c r="T195" s="2"/>
      <c r="AA195" s="57"/>
      <c r="AC195" s="1"/>
    </row>
    <row r="196" spans="1:29" ht="12.75" customHeight="1" x14ac:dyDescent="0.2">
      <c r="A196" s="107"/>
      <c r="B196" s="79"/>
      <c r="C196" s="95" t="s">
        <v>470</v>
      </c>
      <c r="D196" s="76"/>
      <c r="E196" s="2" t="s">
        <v>469</v>
      </c>
      <c r="F196" s="10">
        <f>IF($N$3=2013,'Table A3_2013'!F196,IF($N$3=2014,'Table A3_2014'!F196,'Table A3_2015'!F196))</f>
        <v>1157</v>
      </c>
      <c r="G196" s="10">
        <f>IF($N$3=2013,'Table A3_2013'!G196,IF($N$3=2014,'Table A3_2014'!G196,'Table A3_2015'!G196))</f>
        <v>87</v>
      </c>
      <c r="H196" s="10">
        <f>IF($N$3=2013,'Table A3_2013'!H196,IF($N$3=2014,'Table A3_2014'!H196,'Table A3_2015'!H196))</f>
        <v>1157</v>
      </c>
      <c r="I196" s="10">
        <f>IF($N$3=2013,'Table A3_2013'!I196,IF($N$3=2014,'Table A3_2014'!I196,'Table A3_2015'!I196))</f>
        <v>82</v>
      </c>
      <c r="J196" s="10">
        <f>IF($N$3=2013,'Table A3_2013'!J196,IF($N$3=2014,'Table A3_2014'!J196,'Table A3_2015'!J196))</f>
        <v>1157</v>
      </c>
      <c r="K196" s="10">
        <f>IF($N$3=2013,'Table A3_2013'!K196,IF($N$3=2014,'Table A3_2014'!K196,'Table A3_2015'!K196))</f>
        <v>81</v>
      </c>
      <c r="L196" s="10">
        <f>IF($N$3=2013,'Table A3_2013'!L196,IF($N$3=2014,'Table A3_2014'!L196,'Table A3_2015'!L196))</f>
        <v>1157</v>
      </c>
      <c r="M196" s="10">
        <f>IF($N$3=2013,'Table A3_2013'!M196,IF($N$3=2014,'Table A3_2014'!M196,'Table A3_2015'!M196))</f>
        <v>73</v>
      </c>
      <c r="N196" s="10">
        <f>IF($N$3=2013,'Table A3_2013'!N196,IF($N$3=2014,'Table A3_2014'!N196,'Table A3_2015'!N196))</f>
        <v>1157</v>
      </c>
      <c r="O196" s="10">
        <f>IF($N$3=2013,'Table A3_2013'!O196,IF($N$3=2014,'Table A3_2014'!O196,'Table A3_2015'!O196))</f>
        <v>73</v>
      </c>
      <c r="P196" s="67"/>
      <c r="Q196" s="67"/>
      <c r="R196" s="67"/>
      <c r="S196" s="2"/>
      <c r="T196" s="2"/>
      <c r="AA196" s="57"/>
      <c r="AC196" s="1"/>
    </row>
    <row r="197" spans="1:29" ht="12.75" customHeight="1" x14ac:dyDescent="0.2">
      <c r="A197" s="107"/>
      <c r="B197" s="79"/>
      <c r="C197" s="95" t="s">
        <v>468</v>
      </c>
      <c r="D197" s="76"/>
      <c r="E197" s="2" t="s">
        <v>467</v>
      </c>
      <c r="F197" s="10">
        <f>IF($N$3=2013,'Table A3_2013'!F197,IF($N$3=2014,'Table A3_2014'!F197,'Table A3_2015'!F197))</f>
        <v>943</v>
      </c>
      <c r="G197" s="10">
        <f>IF($N$3=2013,'Table A3_2013'!G197,IF($N$3=2014,'Table A3_2014'!G197,'Table A3_2015'!G197))</f>
        <v>88</v>
      </c>
      <c r="H197" s="10">
        <f>IF($N$3=2013,'Table A3_2013'!H197,IF($N$3=2014,'Table A3_2014'!H197,'Table A3_2015'!H197))</f>
        <v>942</v>
      </c>
      <c r="I197" s="10">
        <f>IF($N$3=2013,'Table A3_2013'!I197,IF($N$3=2014,'Table A3_2014'!I197,'Table A3_2015'!I197))</f>
        <v>84</v>
      </c>
      <c r="J197" s="10">
        <f>IF($N$3=2013,'Table A3_2013'!J197,IF($N$3=2014,'Table A3_2014'!J197,'Table A3_2015'!J197))</f>
        <v>943</v>
      </c>
      <c r="K197" s="10">
        <f>IF($N$3=2013,'Table A3_2013'!K197,IF($N$3=2014,'Table A3_2014'!K197,'Table A3_2015'!K197))</f>
        <v>82</v>
      </c>
      <c r="L197" s="10">
        <f>IF($N$3=2013,'Table A3_2013'!L197,IF($N$3=2014,'Table A3_2014'!L197,'Table A3_2015'!L197))</f>
        <v>943</v>
      </c>
      <c r="M197" s="10">
        <f>IF($N$3=2013,'Table A3_2013'!M197,IF($N$3=2014,'Table A3_2014'!M197,'Table A3_2015'!M197))</f>
        <v>75</v>
      </c>
      <c r="N197" s="10">
        <f>IF($N$3=2013,'Table A3_2013'!N197,IF($N$3=2014,'Table A3_2014'!N197,'Table A3_2015'!N197))</f>
        <v>942</v>
      </c>
      <c r="O197" s="10">
        <f>IF($N$3=2013,'Table A3_2013'!O197,IF($N$3=2014,'Table A3_2014'!O197,'Table A3_2015'!O197))</f>
        <v>75</v>
      </c>
      <c r="P197" s="67"/>
      <c r="Q197" s="67"/>
      <c r="R197" s="67"/>
      <c r="S197" s="2"/>
      <c r="T197" s="2"/>
      <c r="AA197" s="57"/>
      <c r="AC197" s="1"/>
    </row>
    <row r="198" spans="1:29" ht="12.75" customHeight="1" x14ac:dyDescent="0.2">
      <c r="A198" s="107"/>
      <c r="B198" s="79"/>
      <c r="C198" s="99"/>
      <c r="D198" s="76"/>
      <c r="E198" s="2"/>
      <c r="F198" s="104"/>
      <c r="G198" s="104"/>
      <c r="H198" s="104"/>
      <c r="I198" s="104"/>
      <c r="J198" s="104"/>
      <c r="K198" s="104"/>
      <c r="L198" s="104"/>
      <c r="M198" s="104"/>
      <c r="N198" s="104"/>
      <c r="O198" s="104"/>
      <c r="P198" s="67"/>
      <c r="Q198" s="67"/>
      <c r="R198" s="67"/>
      <c r="S198" s="2"/>
      <c r="T198" s="2"/>
      <c r="AA198" s="57"/>
      <c r="AC198" s="1"/>
    </row>
    <row r="199" spans="1:29" s="47" customFormat="1" ht="12.75" customHeight="1" x14ac:dyDescent="0.2">
      <c r="A199" s="106" t="s">
        <v>28</v>
      </c>
      <c r="B199" s="105" t="s">
        <v>27</v>
      </c>
      <c r="C199" s="28" t="s">
        <v>466</v>
      </c>
      <c r="D199" s="28"/>
      <c r="E199" s="28"/>
      <c r="F199" s="104">
        <f>IF($N$3=2013,'Table A3_2013'!F199,IF($N$3=2014,'Table A3_2014'!F199,'Table A3_2015'!F199))</f>
        <v>63656</v>
      </c>
      <c r="G199" s="104">
        <f>IF($N$3=2013,'Table A3_2013'!G199,IF($N$3=2014,'Table A3_2014'!G199,'Table A3_2015'!G199))</f>
        <v>89</v>
      </c>
      <c r="H199" s="104">
        <f>IF($N$3=2013,'Table A3_2013'!H199,IF($N$3=2014,'Table A3_2014'!H199,'Table A3_2015'!H199))</f>
        <v>63652</v>
      </c>
      <c r="I199" s="104">
        <f>IF($N$3=2013,'Table A3_2013'!I199,IF($N$3=2014,'Table A3_2014'!I199,'Table A3_2015'!I199))</f>
        <v>87</v>
      </c>
      <c r="J199" s="104">
        <f>IF($N$3=2013,'Table A3_2013'!J199,IF($N$3=2014,'Table A3_2014'!J199,'Table A3_2015'!J199))</f>
        <v>63648</v>
      </c>
      <c r="K199" s="104">
        <f>IF($N$3=2013,'Table A3_2013'!K199,IF($N$3=2014,'Table A3_2014'!K199,'Table A3_2015'!K199))</f>
        <v>86</v>
      </c>
      <c r="L199" s="104">
        <f>IF($N$3=2013,'Table A3_2013'!L199,IF($N$3=2014,'Table A3_2014'!L199,'Table A3_2015'!L199))</f>
        <v>63655</v>
      </c>
      <c r="M199" s="104">
        <f>IF($N$3=2013,'Table A3_2013'!M199,IF($N$3=2014,'Table A3_2014'!M199,'Table A3_2015'!M199))</f>
        <v>79</v>
      </c>
      <c r="N199" s="104">
        <f>IF($N$3=2013,'Table A3_2013'!N199,IF($N$3=2014,'Table A3_2014'!N199,'Table A3_2015'!N199))</f>
        <v>63644</v>
      </c>
      <c r="O199" s="104">
        <f>IF($N$3=2013,'Table A3_2013'!O199,IF($N$3=2014,'Table A3_2014'!O199,'Table A3_2015'!O199))</f>
        <v>79</v>
      </c>
      <c r="P199" s="101"/>
      <c r="Q199" s="101"/>
      <c r="R199" s="101"/>
      <c r="S199" s="28"/>
      <c r="T199" s="28"/>
      <c r="AA199" s="100"/>
    </row>
    <row r="200" spans="1:29" ht="12.75" customHeight="1" x14ac:dyDescent="0.2">
      <c r="A200" s="107"/>
      <c r="B200" s="79"/>
      <c r="C200" s="99"/>
      <c r="D200" s="96"/>
      <c r="E200" s="28"/>
      <c r="F200" s="104"/>
      <c r="G200" s="104"/>
      <c r="H200" s="104"/>
      <c r="I200" s="104"/>
      <c r="J200" s="104"/>
      <c r="K200" s="104"/>
      <c r="L200" s="104"/>
      <c r="M200" s="104"/>
      <c r="N200" s="104"/>
      <c r="O200" s="104"/>
      <c r="P200" s="67"/>
      <c r="Q200" s="67"/>
      <c r="R200" s="67"/>
      <c r="S200" s="2"/>
      <c r="T200" s="2"/>
      <c r="AA200" s="57"/>
      <c r="AC200" s="1"/>
    </row>
    <row r="201" spans="1:29" s="47" customFormat="1" ht="12.75" customHeight="1" x14ac:dyDescent="0.2">
      <c r="A201" s="186"/>
      <c r="B201" s="105"/>
      <c r="C201" s="97" t="s">
        <v>465</v>
      </c>
      <c r="D201" s="96"/>
      <c r="E201" s="28" t="s">
        <v>840</v>
      </c>
      <c r="F201" s="104">
        <f>IF($N$3=2013,'Table A3_2013'!F201,IF($N$3=2014,'Table A3_2014'!F201,'Table A3_2015'!F201))</f>
        <v>1825</v>
      </c>
      <c r="G201" s="104">
        <f>IF($N$3=2013,'Table A3_2013'!G201,IF($N$3=2014,'Table A3_2014'!G201,'Table A3_2015'!G201))</f>
        <v>84</v>
      </c>
      <c r="H201" s="104">
        <f>IF($N$3=2013,'Table A3_2013'!H201,IF($N$3=2014,'Table A3_2014'!H201,'Table A3_2015'!H201))</f>
        <v>1825</v>
      </c>
      <c r="I201" s="104">
        <f>IF($N$3=2013,'Table A3_2013'!I201,IF($N$3=2014,'Table A3_2014'!I201,'Table A3_2015'!I201))</f>
        <v>88</v>
      </c>
      <c r="J201" s="104">
        <f>IF($N$3=2013,'Table A3_2013'!J201,IF($N$3=2014,'Table A3_2014'!J201,'Table A3_2015'!J201))</f>
        <v>1825</v>
      </c>
      <c r="K201" s="104">
        <f>IF($N$3=2013,'Table A3_2013'!K201,IF($N$3=2014,'Table A3_2014'!K201,'Table A3_2015'!K201))</f>
        <v>81</v>
      </c>
      <c r="L201" s="104">
        <f>IF($N$3=2013,'Table A3_2013'!L201,IF($N$3=2014,'Table A3_2014'!L201,'Table A3_2015'!L201))</f>
        <v>1825</v>
      </c>
      <c r="M201" s="104">
        <f>IF($N$3=2013,'Table A3_2013'!M201,IF($N$3=2014,'Table A3_2014'!M201,'Table A3_2015'!M201))</f>
        <v>75</v>
      </c>
      <c r="N201" s="104">
        <f>IF($N$3=2013,'Table A3_2013'!N201,IF($N$3=2014,'Table A3_2014'!N201,'Table A3_2015'!N201))</f>
        <v>1825</v>
      </c>
      <c r="O201" s="104">
        <f>IF($N$3=2013,'Table A3_2013'!O201,IF($N$3=2014,'Table A3_2014'!O201,'Table A3_2015'!O201))</f>
        <v>74</v>
      </c>
      <c r="P201" s="232"/>
      <c r="Q201" s="232"/>
      <c r="R201" s="232"/>
      <c r="S201" s="28"/>
      <c r="T201" s="28"/>
      <c r="AA201" s="100"/>
    </row>
    <row r="202" spans="1:29" s="47" customFormat="1" ht="12.75" customHeight="1" x14ac:dyDescent="0.2">
      <c r="A202" s="186"/>
      <c r="B202" s="105"/>
      <c r="C202" s="97" t="s">
        <v>464</v>
      </c>
      <c r="D202" s="96"/>
      <c r="E202" s="28" t="s">
        <v>841</v>
      </c>
      <c r="F202" s="104">
        <f>IF($N$3=2013,'Table A3_2013'!F202,IF($N$3=2014,'Table A3_2014'!F202,'Table A3_2015'!F202))</f>
        <v>2846</v>
      </c>
      <c r="G202" s="104">
        <f>IF($N$3=2013,'Table A3_2013'!G202,IF($N$3=2014,'Table A3_2014'!G202,'Table A3_2015'!G202))</f>
        <v>89</v>
      </c>
      <c r="H202" s="104">
        <f>IF($N$3=2013,'Table A3_2013'!H202,IF($N$3=2014,'Table A3_2014'!H202,'Table A3_2015'!H202))</f>
        <v>2846</v>
      </c>
      <c r="I202" s="104">
        <f>IF($N$3=2013,'Table A3_2013'!I202,IF($N$3=2014,'Table A3_2014'!I202,'Table A3_2015'!I202))</f>
        <v>88</v>
      </c>
      <c r="J202" s="104">
        <f>IF($N$3=2013,'Table A3_2013'!J202,IF($N$3=2014,'Table A3_2014'!J202,'Table A3_2015'!J202))</f>
        <v>2846</v>
      </c>
      <c r="K202" s="104">
        <f>IF($N$3=2013,'Table A3_2013'!K202,IF($N$3=2014,'Table A3_2014'!K202,'Table A3_2015'!K202))</f>
        <v>84</v>
      </c>
      <c r="L202" s="104">
        <f>IF($N$3=2013,'Table A3_2013'!L202,IF($N$3=2014,'Table A3_2014'!L202,'Table A3_2015'!L202))</f>
        <v>2846</v>
      </c>
      <c r="M202" s="104">
        <f>IF($N$3=2013,'Table A3_2013'!M202,IF($N$3=2014,'Table A3_2014'!M202,'Table A3_2015'!M202))</f>
        <v>77</v>
      </c>
      <c r="N202" s="104">
        <f>IF($N$3=2013,'Table A3_2013'!N202,IF($N$3=2014,'Table A3_2014'!N202,'Table A3_2015'!N202))</f>
        <v>2846</v>
      </c>
      <c r="O202" s="104">
        <f>IF($N$3=2013,'Table A3_2013'!O202,IF($N$3=2014,'Table A3_2014'!O202,'Table A3_2015'!O202))</f>
        <v>77</v>
      </c>
      <c r="P202" s="232"/>
      <c r="Q202" s="232"/>
      <c r="R202" s="232"/>
      <c r="S202" s="28"/>
      <c r="T202" s="28"/>
      <c r="AA202" s="100"/>
    </row>
    <row r="203" spans="1:29" s="47" customFormat="1" ht="12.75" customHeight="1" x14ac:dyDescent="0.2">
      <c r="A203" s="186"/>
      <c r="B203" s="105"/>
      <c r="C203" s="97" t="s">
        <v>463</v>
      </c>
      <c r="D203" s="96"/>
      <c r="E203" s="28" t="s">
        <v>462</v>
      </c>
      <c r="F203" s="104">
        <f>IF($N$3=2013,'Table A3_2013'!F203,IF($N$3=2014,'Table A3_2014'!F203,'Table A3_2015'!F203))</f>
        <v>2908</v>
      </c>
      <c r="G203" s="104">
        <f>IF($N$3=2013,'Table A3_2013'!G203,IF($N$3=2014,'Table A3_2014'!G203,'Table A3_2015'!G203))</f>
        <v>86</v>
      </c>
      <c r="H203" s="104">
        <f>IF($N$3=2013,'Table A3_2013'!H203,IF($N$3=2014,'Table A3_2014'!H203,'Table A3_2015'!H203))</f>
        <v>2907</v>
      </c>
      <c r="I203" s="104">
        <f>IF($N$3=2013,'Table A3_2013'!I203,IF($N$3=2014,'Table A3_2014'!I203,'Table A3_2015'!I203))</f>
        <v>84</v>
      </c>
      <c r="J203" s="104">
        <f>IF($N$3=2013,'Table A3_2013'!J203,IF($N$3=2014,'Table A3_2014'!J203,'Table A3_2015'!J203))</f>
        <v>2908</v>
      </c>
      <c r="K203" s="104">
        <f>IF($N$3=2013,'Table A3_2013'!K203,IF($N$3=2014,'Table A3_2014'!K203,'Table A3_2015'!K203))</f>
        <v>83</v>
      </c>
      <c r="L203" s="104">
        <f>IF($N$3=2013,'Table A3_2013'!L203,IF($N$3=2014,'Table A3_2014'!L203,'Table A3_2015'!L203))</f>
        <v>2908</v>
      </c>
      <c r="M203" s="104">
        <f>IF($N$3=2013,'Table A3_2013'!M203,IF($N$3=2014,'Table A3_2014'!M203,'Table A3_2015'!M203))</f>
        <v>78</v>
      </c>
      <c r="N203" s="104">
        <f>IF($N$3=2013,'Table A3_2013'!N203,IF($N$3=2014,'Table A3_2014'!N203,'Table A3_2015'!N203))</f>
        <v>2907</v>
      </c>
      <c r="O203" s="104">
        <f>IF($N$3=2013,'Table A3_2013'!O203,IF($N$3=2014,'Table A3_2014'!O203,'Table A3_2015'!O203))</f>
        <v>75</v>
      </c>
      <c r="P203" s="232"/>
      <c r="Q203" s="232"/>
      <c r="R203" s="232"/>
      <c r="S203" s="28"/>
      <c r="T203" s="28"/>
      <c r="AA203" s="100"/>
    </row>
    <row r="204" spans="1:29" s="47" customFormat="1" ht="12.75" customHeight="1" x14ac:dyDescent="0.2">
      <c r="A204" s="186"/>
      <c r="B204" s="105"/>
      <c r="C204" s="97" t="s">
        <v>461</v>
      </c>
      <c r="D204" s="96"/>
      <c r="E204" s="28" t="s">
        <v>460</v>
      </c>
      <c r="F204" s="104">
        <f>IF($N$3=2013,'Table A3_2013'!F204,IF($N$3=2014,'Table A3_2014'!F204,'Table A3_2015'!F204))</f>
        <v>2387</v>
      </c>
      <c r="G204" s="104">
        <f>IF($N$3=2013,'Table A3_2013'!G204,IF($N$3=2014,'Table A3_2014'!G204,'Table A3_2015'!G204))</f>
        <v>85</v>
      </c>
      <c r="H204" s="104">
        <f>IF($N$3=2013,'Table A3_2013'!H204,IF($N$3=2014,'Table A3_2014'!H204,'Table A3_2015'!H204))</f>
        <v>2385</v>
      </c>
      <c r="I204" s="104">
        <f>IF($N$3=2013,'Table A3_2013'!I204,IF($N$3=2014,'Table A3_2014'!I204,'Table A3_2015'!I204))</f>
        <v>85</v>
      </c>
      <c r="J204" s="104">
        <f>IF($N$3=2013,'Table A3_2013'!J204,IF($N$3=2014,'Table A3_2014'!J204,'Table A3_2015'!J204))</f>
        <v>2386</v>
      </c>
      <c r="K204" s="104">
        <f>IF($N$3=2013,'Table A3_2013'!K204,IF($N$3=2014,'Table A3_2014'!K204,'Table A3_2015'!K204))</f>
        <v>84</v>
      </c>
      <c r="L204" s="104">
        <f>IF($N$3=2013,'Table A3_2013'!L204,IF($N$3=2014,'Table A3_2014'!L204,'Table A3_2015'!L204))</f>
        <v>2387</v>
      </c>
      <c r="M204" s="104">
        <f>IF($N$3=2013,'Table A3_2013'!M204,IF($N$3=2014,'Table A3_2014'!M204,'Table A3_2015'!M204))</f>
        <v>76</v>
      </c>
      <c r="N204" s="104">
        <f>IF($N$3=2013,'Table A3_2013'!N204,IF($N$3=2014,'Table A3_2014'!N204,'Table A3_2015'!N204))</f>
        <v>2384</v>
      </c>
      <c r="O204" s="104">
        <f>IF($N$3=2013,'Table A3_2013'!O204,IF($N$3=2014,'Table A3_2014'!O204,'Table A3_2015'!O204))</f>
        <v>76</v>
      </c>
      <c r="P204" s="232"/>
      <c r="Q204" s="232"/>
      <c r="R204" s="232"/>
      <c r="S204" s="28"/>
      <c r="T204" s="28"/>
      <c r="AA204" s="100"/>
    </row>
    <row r="205" spans="1:29" s="47" customFormat="1" ht="12.75" customHeight="1" x14ac:dyDescent="0.2">
      <c r="A205" s="186"/>
      <c r="B205" s="105"/>
      <c r="C205" s="97" t="s">
        <v>459</v>
      </c>
      <c r="D205" s="96"/>
      <c r="E205" s="28" t="s">
        <v>458</v>
      </c>
      <c r="F205" s="104">
        <f>IF($N$3=2013,'Table A3_2013'!F205,IF($N$3=2014,'Table A3_2014'!F205,'Table A3_2015'!F205))</f>
        <v>1901</v>
      </c>
      <c r="G205" s="104">
        <f>IF($N$3=2013,'Table A3_2013'!G205,IF($N$3=2014,'Table A3_2014'!G205,'Table A3_2015'!G205))</f>
        <v>89</v>
      </c>
      <c r="H205" s="104">
        <f>IF($N$3=2013,'Table A3_2013'!H205,IF($N$3=2014,'Table A3_2014'!H205,'Table A3_2015'!H205))</f>
        <v>1900</v>
      </c>
      <c r="I205" s="104">
        <f>IF($N$3=2013,'Table A3_2013'!I205,IF($N$3=2014,'Table A3_2014'!I205,'Table A3_2015'!I205))</f>
        <v>87</v>
      </c>
      <c r="J205" s="104">
        <f>IF($N$3=2013,'Table A3_2013'!J205,IF($N$3=2014,'Table A3_2014'!J205,'Table A3_2015'!J205))</f>
        <v>1901</v>
      </c>
      <c r="K205" s="104">
        <f>IF($N$3=2013,'Table A3_2013'!K205,IF($N$3=2014,'Table A3_2014'!K205,'Table A3_2015'!K205))</f>
        <v>86</v>
      </c>
      <c r="L205" s="104">
        <f>IF($N$3=2013,'Table A3_2013'!L205,IF($N$3=2014,'Table A3_2014'!L205,'Table A3_2015'!L205))</f>
        <v>1901</v>
      </c>
      <c r="M205" s="104">
        <f>IF($N$3=2013,'Table A3_2013'!M205,IF($N$3=2014,'Table A3_2014'!M205,'Table A3_2015'!M205))</f>
        <v>81</v>
      </c>
      <c r="N205" s="104">
        <f>IF($N$3=2013,'Table A3_2013'!N205,IF($N$3=2014,'Table A3_2014'!N205,'Table A3_2015'!N205))</f>
        <v>1900</v>
      </c>
      <c r="O205" s="104">
        <f>IF($N$3=2013,'Table A3_2013'!O205,IF($N$3=2014,'Table A3_2014'!O205,'Table A3_2015'!O205))</f>
        <v>79</v>
      </c>
      <c r="P205" s="232"/>
      <c r="Q205" s="232"/>
      <c r="R205" s="232"/>
      <c r="S205" s="28"/>
      <c r="T205" s="28"/>
      <c r="AA205" s="100"/>
    </row>
    <row r="206" spans="1:29" s="47" customFormat="1" ht="12.75" customHeight="1" x14ac:dyDescent="0.2">
      <c r="A206" s="186"/>
      <c r="B206" s="105"/>
      <c r="C206" s="97" t="s">
        <v>457</v>
      </c>
      <c r="D206" s="96"/>
      <c r="E206" s="28" t="s">
        <v>456</v>
      </c>
      <c r="F206" s="104">
        <f>IF($N$3=2013,'Table A3_2013'!F206,IF($N$3=2014,'Table A3_2014'!F206,'Table A3_2015'!F206))</f>
        <v>2121</v>
      </c>
      <c r="G206" s="104">
        <f>IF($N$3=2013,'Table A3_2013'!G206,IF($N$3=2014,'Table A3_2014'!G206,'Table A3_2015'!G206))</f>
        <v>89</v>
      </c>
      <c r="H206" s="104">
        <f>IF($N$3=2013,'Table A3_2013'!H206,IF($N$3=2014,'Table A3_2014'!H206,'Table A3_2015'!H206))</f>
        <v>2121</v>
      </c>
      <c r="I206" s="104">
        <f>IF($N$3=2013,'Table A3_2013'!I206,IF($N$3=2014,'Table A3_2014'!I206,'Table A3_2015'!I206))</f>
        <v>87</v>
      </c>
      <c r="J206" s="104">
        <f>IF($N$3=2013,'Table A3_2013'!J206,IF($N$3=2014,'Table A3_2014'!J206,'Table A3_2015'!J206))</f>
        <v>2121</v>
      </c>
      <c r="K206" s="104">
        <f>IF($N$3=2013,'Table A3_2013'!K206,IF($N$3=2014,'Table A3_2014'!K206,'Table A3_2015'!K206))</f>
        <v>86</v>
      </c>
      <c r="L206" s="104">
        <f>IF($N$3=2013,'Table A3_2013'!L206,IF($N$3=2014,'Table A3_2014'!L206,'Table A3_2015'!L206))</f>
        <v>2121</v>
      </c>
      <c r="M206" s="104">
        <f>IF($N$3=2013,'Table A3_2013'!M206,IF($N$3=2014,'Table A3_2014'!M206,'Table A3_2015'!M206))</f>
        <v>79</v>
      </c>
      <c r="N206" s="104">
        <f>IF($N$3=2013,'Table A3_2013'!N206,IF($N$3=2014,'Table A3_2014'!N206,'Table A3_2015'!N206))</f>
        <v>2121</v>
      </c>
      <c r="O206" s="104">
        <f>IF($N$3=2013,'Table A3_2013'!O206,IF($N$3=2014,'Table A3_2014'!O206,'Table A3_2015'!O206))</f>
        <v>79</v>
      </c>
      <c r="P206" s="232"/>
      <c r="Q206" s="232"/>
      <c r="R206" s="232"/>
      <c r="S206" s="28"/>
      <c r="T206" s="28"/>
      <c r="AA206" s="100"/>
    </row>
    <row r="207" spans="1:29" ht="12.75" customHeight="1" x14ac:dyDescent="0.2">
      <c r="A207" s="107"/>
      <c r="B207" s="79"/>
      <c r="C207" s="98"/>
      <c r="D207" s="76"/>
      <c r="E207" s="2"/>
      <c r="F207" s="104"/>
      <c r="G207" s="104"/>
      <c r="H207" s="104"/>
      <c r="I207" s="104"/>
      <c r="J207" s="104"/>
      <c r="K207" s="104"/>
      <c r="L207" s="104"/>
      <c r="M207" s="104"/>
      <c r="N207" s="104"/>
      <c r="O207" s="104"/>
      <c r="P207" s="67"/>
      <c r="Q207" s="67"/>
      <c r="R207" s="67"/>
      <c r="S207" s="2"/>
      <c r="T207" s="2"/>
      <c r="AA207" s="57"/>
      <c r="AC207" s="1"/>
    </row>
    <row r="208" spans="1:29" ht="12.75" customHeight="1" x14ac:dyDescent="0.2">
      <c r="A208" s="107"/>
      <c r="B208" s="79"/>
      <c r="C208" s="97" t="s">
        <v>455</v>
      </c>
      <c r="D208" s="96"/>
      <c r="E208" s="28" t="s">
        <v>454</v>
      </c>
      <c r="F208" s="104"/>
      <c r="G208" s="104"/>
      <c r="H208" s="104"/>
      <c r="I208" s="104"/>
      <c r="J208" s="104"/>
      <c r="K208" s="104"/>
      <c r="L208" s="104"/>
      <c r="M208" s="104"/>
      <c r="N208" s="104"/>
      <c r="O208" s="104"/>
      <c r="P208" s="67"/>
      <c r="Q208" s="67"/>
      <c r="R208" s="67"/>
      <c r="S208" s="2"/>
      <c r="T208" s="2"/>
      <c r="AA208" s="57"/>
      <c r="AC208" s="1"/>
    </row>
    <row r="209" spans="1:29" ht="12.75" customHeight="1" x14ac:dyDescent="0.2">
      <c r="A209" s="107"/>
      <c r="B209" s="79"/>
      <c r="C209" s="95" t="s">
        <v>453</v>
      </c>
      <c r="D209" s="76"/>
      <c r="E209" s="2" t="s">
        <v>452</v>
      </c>
      <c r="F209" s="10">
        <f>IF($N$3=2013,'Table A3_2013'!F209,IF($N$3=2014,'Table A3_2014'!F209,'Table A3_2015'!F209))</f>
        <v>876</v>
      </c>
      <c r="G209" s="10">
        <f>IF($N$3=2013,'Table A3_2013'!G209,IF($N$3=2014,'Table A3_2014'!G209,'Table A3_2015'!G209))</f>
        <v>89</v>
      </c>
      <c r="H209" s="10">
        <f>IF($N$3=2013,'Table A3_2013'!H209,IF($N$3=2014,'Table A3_2014'!H209,'Table A3_2015'!H209))</f>
        <v>876</v>
      </c>
      <c r="I209" s="10">
        <f>IF($N$3=2013,'Table A3_2013'!I209,IF($N$3=2014,'Table A3_2014'!I209,'Table A3_2015'!I209))</f>
        <v>84</v>
      </c>
      <c r="J209" s="10">
        <f>IF($N$3=2013,'Table A3_2013'!J209,IF($N$3=2014,'Table A3_2014'!J209,'Table A3_2015'!J209))</f>
        <v>876</v>
      </c>
      <c r="K209" s="10">
        <f>IF($N$3=2013,'Table A3_2013'!K209,IF($N$3=2014,'Table A3_2014'!K209,'Table A3_2015'!K209))</f>
        <v>87</v>
      </c>
      <c r="L209" s="10">
        <f>IF($N$3=2013,'Table A3_2013'!L209,IF($N$3=2014,'Table A3_2014'!L209,'Table A3_2015'!L209))</f>
        <v>876</v>
      </c>
      <c r="M209" s="10">
        <f>IF($N$3=2013,'Table A3_2013'!M209,IF($N$3=2014,'Table A3_2014'!M209,'Table A3_2015'!M209))</f>
        <v>80</v>
      </c>
      <c r="N209" s="10">
        <f>IF($N$3=2013,'Table A3_2013'!N209,IF($N$3=2014,'Table A3_2014'!N209,'Table A3_2015'!N209))</f>
        <v>876</v>
      </c>
      <c r="O209" s="10">
        <f>IF($N$3=2013,'Table A3_2013'!O209,IF($N$3=2014,'Table A3_2014'!O209,'Table A3_2015'!O209))</f>
        <v>79</v>
      </c>
      <c r="P209" s="67"/>
      <c r="Q209" s="67"/>
      <c r="R209" s="67"/>
      <c r="S209" s="2"/>
      <c r="T209" s="2"/>
      <c r="AA209" s="57"/>
      <c r="AC209" s="1"/>
    </row>
    <row r="210" spans="1:29" ht="12.75" customHeight="1" x14ac:dyDescent="0.2">
      <c r="A210" s="107"/>
      <c r="B210" s="79"/>
      <c r="C210" s="95" t="s">
        <v>451</v>
      </c>
      <c r="D210" s="76"/>
      <c r="E210" s="2" t="s">
        <v>450</v>
      </c>
      <c r="F210" s="10">
        <f>IF($N$3=2013,'Table A3_2013'!F210,IF($N$3=2014,'Table A3_2014'!F210,'Table A3_2015'!F210))</f>
        <v>907</v>
      </c>
      <c r="G210" s="10">
        <f>IF($N$3=2013,'Table A3_2013'!G210,IF($N$3=2014,'Table A3_2014'!G210,'Table A3_2015'!G210))</f>
        <v>89</v>
      </c>
      <c r="H210" s="10">
        <f>IF($N$3=2013,'Table A3_2013'!H210,IF($N$3=2014,'Table A3_2014'!H210,'Table A3_2015'!H210))</f>
        <v>907</v>
      </c>
      <c r="I210" s="10">
        <f>IF($N$3=2013,'Table A3_2013'!I210,IF($N$3=2014,'Table A3_2014'!I210,'Table A3_2015'!I210))</f>
        <v>87</v>
      </c>
      <c r="J210" s="10">
        <f>IF($N$3=2013,'Table A3_2013'!J210,IF($N$3=2014,'Table A3_2014'!J210,'Table A3_2015'!J210))</f>
        <v>907</v>
      </c>
      <c r="K210" s="10">
        <f>IF($N$3=2013,'Table A3_2013'!K210,IF($N$3=2014,'Table A3_2014'!K210,'Table A3_2015'!K210))</f>
        <v>86</v>
      </c>
      <c r="L210" s="10">
        <f>IF($N$3=2013,'Table A3_2013'!L210,IF($N$3=2014,'Table A3_2014'!L210,'Table A3_2015'!L210))</f>
        <v>907</v>
      </c>
      <c r="M210" s="10">
        <f>IF($N$3=2013,'Table A3_2013'!M210,IF($N$3=2014,'Table A3_2014'!M210,'Table A3_2015'!M210))</f>
        <v>78</v>
      </c>
      <c r="N210" s="10">
        <f>IF($N$3=2013,'Table A3_2013'!N210,IF($N$3=2014,'Table A3_2014'!N210,'Table A3_2015'!N210))</f>
        <v>907</v>
      </c>
      <c r="O210" s="10">
        <f>IF($N$3=2013,'Table A3_2013'!O210,IF($N$3=2014,'Table A3_2014'!O210,'Table A3_2015'!O210))</f>
        <v>80</v>
      </c>
      <c r="P210" s="67"/>
      <c r="Q210" s="67"/>
      <c r="R210" s="67"/>
      <c r="S210" s="2"/>
      <c r="T210" s="2"/>
      <c r="AA210" s="57"/>
      <c r="AC210" s="1"/>
    </row>
    <row r="211" spans="1:29" ht="12.75" customHeight="1" x14ac:dyDescent="0.2">
      <c r="A211" s="107"/>
      <c r="B211" s="79"/>
      <c r="C211" s="95" t="s">
        <v>449</v>
      </c>
      <c r="D211" s="76"/>
      <c r="E211" s="2" t="s">
        <v>448</v>
      </c>
      <c r="F211" s="10">
        <f>IF($N$3=2013,'Table A3_2013'!F211,IF($N$3=2014,'Table A3_2014'!F211,'Table A3_2015'!F211))</f>
        <v>973</v>
      </c>
      <c r="G211" s="10">
        <f>IF($N$3=2013,'Table A3_2013'!G211,IF($N$3=2014,'Table A3_2014'!G211,'Table A3_2015'!G211))</f>
        <v>84</v>
      </c>
      <c r="H211" s="10">
        <f>IF($N$3=2013,'Table A3_2013'!H211,IF($N$3=2014,'Table A3_2014'!H211,'Table A3_2015'!H211))</f>
        <v>973</v>
      </c>
      <c r="I211" s="10">
        <f>IF($N$3=2013,'Table A3_2013'!I211,IF($N$3=2014,'Table A3_2014'!I211,'Table A3_2015'!I211))</f>
        <v>82</v>
      </c>
      <c r="J211" s="10">
        <f>IF($N$3=2013,'Table A3_2013'!J211,IF($N$3=2014,'Table A3_2014'!J211,'Table A3_2015'!J211))</f>
        <v>973</v>
      </c>
      <c r="K211" s="10">
        <f>IF($N$3=2013,'Table A3_2013'!K211,IF($N$3=2014,'Table A3_2014'!K211,'Table A3_2015'!K211))</f>
        <v>83</v>
      </c>
      <c r="L211" s="10">
        <f>IF($N$3=2013,'Table A3_2013'!L211,IF($N$3=2014,'Table A3_2014'!L211,'Table A3_2015'!L211))</f>
        <v>973</v>
      </c>
      <c r="M211" s="10">
        <f>IF($N$3=2013,'Table A3_2013'!M211,IF($N$3=2014,'Table A3_2014'!M211,'Table A3_2015'!M211))</f>
        <v>69</v>
      </c>
      <c r="N211" s="10">
        <f>IF($N$3=2013,'Table A3_2013'!N211,IF($N$3=2014,'Table A3_2014'!N211,'Table A3_2015'!N211))</f>
        <v>973</v>
      </c>
      <c r="O211" s="10">
        <f>IF($N$3=2013,'Table A3_2013'!O211,IF($N$3=2014,'Table A3_2014'!O211,'Table A3_2015'!O211))</f>
        <v>73</v>
      </c>
      <c r="P211" s="67"/>
      <c r="Q211" s="67"/>
      <c r="R211" s="67"/>
      <c r="S211" s="2"/>
      <c r="T211" s="2"/>
      <c r="AA211" s="57"/>
      <c r="AC211" s="1"/>
    </row>
    <row r="212" spans="1:29" ht="12.75" customHeight="1" x14ac:dyDescent="0.2">
      <c r="A212" s="107"/>
      <c r="B212" s="79"/>
      <c r="C212" s="95" t="s">
        <v>447</v>
      </c>
      <c r="D212" s="76"/>
      <c r="E212" s="2" t="s">
        <v>446</v>
      </c>
      <c r="F212" s="10">
        <f>IF($N$3=2013,'Table A3_2013'!F212,IF($N$3=2014,'Table A3_2014'!F212,'Table A3_2015'!F212))</f>
        <v>1777</v>
      </c>
      <c r="G212" s="10">
        <f>IF($N$3=2013,'Table A3_2013'!G212,IF($N$3=2014,'Table A3_2014'!G212,'Table A3_2015'!G212))</f>
        <v>87</v>
      </c>
      <c r="H212" s="10">
        <f>IF($N$3=2013,'Table A3_2013'!H212,IF($N$3=2014,'Table A3_2014'!H212,'Table A3_2015'!H212))</f>
        <v>1777</v>
      </c>
      <c r="I212" s="10">
        <f>IF($N$3=2013,'Table A3_2013'!I212,IF($N$3=2014,'Table A3_2014'!I212,'Table A3_2015'!I212))</f>
        <v>86</v>
      </c>
      <c r="J212" s="10">
        <f>IF($N$3=2013,'Table A3_2013'!J212,IF($N$3=2014,'Table A3_2014'!J212,'Table A3_2015'!J212))</f>
        <v>1776</v>
      </c>
      <c r="K212" s="10">
        <f>IF($N$3=2013,'Table A3_2013'!K212,IF($N$3=2014,'Table A3_2014'!K212,'Table A3_2015'!K212))</f>
        <v>84</v>
      </c>
      <c r="L212" s="10">
        <f>IF($N$3=2013,'Table A3_2013'!L212,IF($N$3=2014,'Table A3_2014'!L212,'Table A3_2015'!L212))</f>
        <v>1777</v>
      </c>
      <c r="M212" s="10">
        <f>IF($N$3=2013,'Table A3_2013'!M212,IF($N$3=2014,'Table A3_2014'!M212,'Table A3_2015'!M212))</f>
        <v>74</v>
      </c>
      <c r="N212" s="10">
        <f>IF($N$3=2013,'Table A3_2013'!N212,IF($N$3=2014,'Table A3_2014'!N212,'Table A3_2015'!N212))</f>
        <v>1776</v>
      </c>
      <c r="O212" s="10">
        <f>IF($N$3=2013,'Table A3_2013'!O212,IF($N$3=2014,'Table A3_2014'!O212,'Table A3_2015'!O212))</f>
        <v>77</v>
      </c>
      <c r="P212" s="67"/>
      <c r="Q212" s="67"/>
      <c r="R212" s="67"/>
      <c r="S212" s="2"/>
      <c r="T212" s="2"/>
      <c r="AA212" s="57"/>
      <c r="AC212" s="1"/>
    </row>
    <row r="213" spans="1:29" ht="12.75" customHeight="1" x14ac:dyDescent="0.2">
      <c r="A213" s="107"/>
      <c r="B213" s="79"/>
      <c r="C213" s="95" t="s">
        <v>445</v>
      </c>
      <c r="D213" s="76"/>
      <c r="E213" s="2" t="s">
        <v>444</v>
      </c>
      <c r="F213" s="10">
        <f>IF($N$3=2013,'Table A3_2013'!F213,IF($N$3=2014,'Table A3_2014'!F213,'Table A3_2015'!F213))</f>
        <v>1572</v>
      </c>
      <c r="G213" s="10">
        <f>IF($N$3=2013,'Table A3_2013'!G213,IF($N$3=2014,'Table A3_2014'!G213,'Table A3_2015'!G213))</f>
        <v>92</v>
      </c>
      <c r="H213" s="10">
        <f>IF($N$3=2013,'Table A3_2013'!H213,IF($N$3=2014,'Table A3_2014'!H213,'Table A3_2015'!H213))</f>
        <v>1572</v>
      </c>
      <c r="I213" s="10">
        <f>IF($N$3=2013,'Table A3_2013'!I213,IF($N$3=2014,'Table A3_2014'!I213,'Table A3_2015'!I213))</f>
        <v>88</v>
      </c>
      <c r="J213" s="10">
        <f>IF($N$3=2013,'Table A3_2013'!J213,IF($N$3=2014,'Table A3_2014'!J213,'Table A3_2015'!J213))</f>
        <v>1571</v>
      </c>
      <c r="K213" s="10">
        <f>IF($N$3=2013,'Table A3_2013'!K213,IF($N$3=2014,'Table A3_2014'!K213,'Table A3_2015'!K213))</f>
        <v>88</v>
      </c>
      <c r="L213" s="10">
        <f>IF($N$3=2013,'Table A3_2013'!L213,IF($N$3=2014,'Table A3_2014'!L213,'Table A3_2015'!L213))</f>
        <v>1571</v>
      </c>
      <c r="M213" s="10">
        <f>IF($N$3=2013,'Table A3_2013'!M213,IF($N$3=2014,'Table A3_2014'!M213,'Table A3_2015'!M213))</f>
        <v>83</v>
      </c>
      <c r="N213" s="10">
        <f>IF($N$3=2013,'Table A3_2013'!N213,IF($N$3=2014,'Table A3_2014'!N213,'Table A3_2015'!N213))</f>
        <v>1571</v>
      </c>
      <c r="O213" s="10">
        <f>IF($N$3=2013,'Table A3_2013'!O213,IF($N$3=2014,'Table A3_2014'!O213,'Table A3_2015'!O213))</f>
        <v>82</v>
      </c>
      <c r="P213" s="67"/>
      <c r="Q213" s="67"/>
      <c r="R213" s="67"/>
      <c r="S213" s="2"/>
      <c r="T213" s="2"/>
      <c r="AA213" s="57"/>
      <c r="AC213" s="1"/>
    </row>
    <row r="214" spans="1:29" ht="12.75" customHeight="1" x14ac:dyDescent="0.2">
      <c r="A214" s="107"/>
      <c r="B214" s="79"/>
      <c r="C214" s="98"/>
      <c r="D214" s="76"/>
      <c r="E214" s="2"/>
      <c r="F214" s="104"/>
      <c r="G214" s="104"/>
      <c r="H214" s="104"/>
      <c r="I214" s="104"/>
      <c r="J214" s="104"/>
      <c r="K214" s="104"/>
      <c r="L214" s="104"/>
      <c r="M214" s="104"/>
      <c r="N214" s="104"/>
      <c r="O214" s="104"/>
      <c r="P214" s="67"/>
      <c r="Q214" s="67"/>
      <c r="R214" s="67"/>
      <c r="S214" s="2"/>
      <c r="T214" s="2"/>
      <c r="AA214" s="57"/>
      <c r="AC214" s="1"/>
    </row>
    <row r="215" spans="1:29" ht="12.75" customHeight="1" x14ac:dyDescent="0.2">
      <c r="A215" s="107"/>
      <c r="B215" s="79"/>
      <c r="C215" s="97" t="s">
        <v>443</v>
      </c>
      <c r="D215" s="96"/>
      <c r="E215" s="28" t="s">
        <v>442</v>
      </c>
      <c r="F215" s="104"/>
      <c r="G215" s="104"/>
      <c r="H215" s="104"/>
      <c r="I215" s="104"/>
      <c r="J215" s="104"/>
      <c r="K215" s="104"/>
      <c r="L215" s="104"/>
      <c r="M215" s="104"/>
      <c r="N215" s="104"/>
      <c r="O215" s="104"/>
      <c r="P215" s="67"/>
      <c r="Q215" s="67"/>
      <c r="R215" s="67"/>
      <c r="S215" s="2"/>
      <c r="T215" s="2"/>
      <c r="AA215" s="57"/>
      <c r="AC215" s="1"/>
    </row>
    <row r="216" spans="1:29" ht="12.75" customHeight="1" x14ac:dyDescent="0.2">
      <c r="A216" s="107"/>
      <c r="B216" s="79"/>
      <c r="C216" s="95" t="s">
        <v>441</v>
      </c>
      <c r="D216" s="76"/>
      <c r="E216" s="2" t="s">
        <v>440</v>
      </c>
      <c r="F216" s="104">
        <f>IF($N$3=2013,'Table A3_2013'!F216,IF($N$3=2014,'Table A3_2014'!F216,'Table A3_2015'!F216))</f>
        <v>2153</v>
      </c>
      <c r="G216" s="104">
        <f>IF($N$3=2013,'Table A3_2013'!G216,IF($N$3=2014,'Table A3_2014'!G216,'Table A3_2015'!G216))</f>
        <v>88</v>
      </c>
      <c r="H216" s="104">
        <f>IF($N$3=2013,'Table A3_2013'!H216,IF($N$3=2014,'Table A3_2014'!H216,'Table A3_2015'!H216))</f>
        <v>2153</v>
      </c>
      <c r="I216" s="104">
        <f>IF($N$3=2013,'Table A3_2013'!I216,IF($N$3=2014,'Table A3_2014'!I216,'Table A3_2015'!I216))</f>
        <v>86</v>
      </c>
      <c r="J216" s="104">
        <f>IF($N$3=2013,'Table A3_2013'!J216,IF($N$3=2014,'Table A3_2014'!J216,'Table A3_2015'!J216))</f>
        <v>2153</v>
      </c>
      <c r="K216" s="104">
        <f>IF($N$3=2013,'Table A3_2013'!K216,IF($N$3=2014,'Table A3_2014'!K216,'Table A3_2015'!K216))</f>
        <v>87</v>
      </c>
      <c r="L216" s="104">
        <f>IF($N$3=2013,'Table A3_2013'!L216,IF($N$3=2014,'Table A3_2014'!L216,'Table A3_2015'!L216))</f>
        <v>2153</v>
      </c>
      <c r="M216" s="104">
        <f>IF($N$3=2013,'Table A3_2013'!M216,IF($N$3=2014,'Table A3_2014'!M216,'Table A3_2015'!M216))</f>
        <v>79</v>
      </c>
      <c r="N216" s="104">
        <f>IF($N$3=2013,'Table A3_2013'!N216,IF($N$3=2014,'Table A3_2014'!N216,'Table A3_2015'!N216))</f>
        <v>2153</v>
      </c>
      <c r="O216" s="104">
        <f>IF($N$3=2013,'Table A3_2013'!O216,IF($N$3=2014,'Table A3_2014'!O216,'Table A3_2015'!O216))</f>
        <v>79</v>
      </c>
      <c r="P216" s="67"/>
      <c r="Q216" s="67"/>
      <c r="R216" s="67"/>
      <c r="S216" s="2"/>
      <c r="T216" s="2"/>
      <c r="AA216" s="57"/>
      <c r="AC216" s="1"/>
    </row>
    <row r="217" spans="1:29" ht="12.75" customHeight="1" x14ac:dyDescent="0.2">
      <c r="A217" s="107"/>
      <c r="B217" s="79"/>
      <c r="C217" s="95" t="s">
        <v>439</v>
      </c>
      <c r="D217" s="76"/>
      <c r="E217" s="2" t="s">
        <v>438</v>
      </c>
      <c r="F217" s="10">
        <f>IF($N$3=2013,'Table A3_2013'!F217,IF($N$3=2014,'Table A3_2014'!F217,'Table A3_2015'!F217))</f>
        <v>1625</v>
      </c>
      <c r="G217" s="10">
        <f>IF($N$3=2013,'Table A3_2013'!G217,IF($N$3=2014,'Table A3_2014'!G217,'Table A3_2015'!G217))</f>
        <v>91</v>
      </c>
      <c r="H217" s="10">
        <f>IF($N$3=2013,'Table A3_2013'!H217,IF($N$3=2014,'Table A3_2014'!H217,'Table A3_2015'!H217))</f>
        <v>1625</v>
      </c>
      <c r="I217" s="10">
        <f>IF($N$3=2013,'Table A3_2013'!I217,IF($N$3=2014,'Table A3_2014'!I217,'Table A3_2015'!I217))</f>
        <v>88</v>
      </c>
      <c r="J217" s="10">
        <f>IF($N$3=2013,'Table A3_2013'!J217,IF($N$3=2014,'Table A3_2014'!J217,'Table A3_2015'!J217))</f>
        <v>1625</v>
      </c>
      <c r="K217" s="10">
        <f>IF($N$3=2013,'Table A3_2013'!K217,IF($N$3=2014,'Table A3_2014'!K217,'Table A3_2015'!K217))</f>
        <v>87</v>
      </c>
      <c r="L217" s="10">
        <f>IF($N$3=2013,'Table A3_2013'!L217,IF($N$3=2014,'Table A3_2014'!L217,'Table A3_2015'!L217))</f>
        <v>1625</v>
      </c>
      <c r="M217" s="10">
        <f>IF($N$3=2013,'Table A3_2013'!M217,IF($N$3=2014,'Table A3_2014'!M217,'Table A3_2015'!M217))</f>
        <v>80</v>
      </c>
      <c r="N217" s="10">
        <f>IF($N$3=2013,'Table A3_2013'!N217,IF($N$3=2014,'Table A3_2014'!N217,'Table A3_2015'!N217))</f>
        <v>1625</v>
      </c>
      <c r="O217" s="10">
        <f>IF($N$3=2013,'Table A3_2013'!O217,IF($N$3=2014,'Table A3_2014'!O217,'Table A3_2015'!O217))</f>
        <v>82</v>
      </c>
      <c r="P217" s="67"/>
      <c r="Q217" s="67"/>
      <c r="R217" s="67"/>
      <c r="S217" s="2"/>
      <c r="T217" s="2"/>
      <c r="AA217" s="57"/>
      <c r="AC217" s="1"/>
    </row>
    <row r="218" spans="1:29" ht="12.75" customHeight="1" x14ac:dyDescent="0.2">
      <c r="A218" s="107"/>
      <c r="B218" s="79"/>
      <c r="C218" s="95" t="s">
        <v>437</v>
      </c>
      <c r="D218" s="76"/>
      <c r="E218" s="2" t="s">
        <v>436</v>
      </c>
      <c r="F218" s="10">
        <f>IF($N$3=2013,'Table A3_2013'!F218,IF($N$3=2014,'Table A3_2014'!F218,'Table A3_2015'!F218))</f>
        <v>772</v>
      </c>
      <c r="G218" s="10">
        <f>IF($N$3=2013,'Table A3_2013'!G218,IF($N$3=2014,'Table A3_2014'!G218,'Table A3_2015'!G218))</f>
        <v>93</v>
      </c>
      <c r="H218" s="10">
        <f>IF($N$3=2013,'Table A3_2013'!H218,IF($N$3=2014,'Table A3_2014'!H218,'Table A3_2015'!H218))</f>
        <v>772</v>
      </c>
      <c r="I218" s="10">
        <f>IF($N$3=2013,'Table A3_2013'!I218,IF($N$3=2014,'Table A3_2014'!I218,'Table A3_2015'!I218))</f>
        <v>93</v>
      </c>
      <c r="J218" s="10">
        <f>IF($N$3=2013,'Table A3_2013'!J218,IF($N$3=2014,'Table A3_2014'!J218,'Table A3_2015'!J218))</f>
        <v>772</v>
      </c>
      <c r="K218" s="10">
        <f>IF($N$3=2013,'Table A3_2013'!K218,IF($N$3=2014,'Table A3_2014'!K218,'Table A3_2015'!K218))</f>
        <v>90</v>
      </c>
      <c r="L218" s="10">
        <f>IF($N$3=2013,'Table A3_2013'!L218,IF($N$3=2014,'Table A3_2014'!L218,'Table A3_2015'!L218))</f>
        <v>772</v>
      </c>
      <c r="M218" s="10">
        <f>IF($N$3=2013,'Table A3_2013'!M218,IF($N$3=2014,'Table A3_2014'!M218,'Table A3_2015'!M218))</f>
        <v>85</v>
      </c>
      <c r="N218" s="10">
        <f>IF($N$3=2013,'Table A3_2013'!N218,IF($N$3=2014,'Table A3_2014'!N218,'Table A3_2015'!N218))</f>
        <v>772</v>
      </c>
      <c r="O218" s="10">
        <f>IF($N$3=2013,'Table A3_2013'!O218,IF($N$3=2014,'Table A3_2014'!O218,'Table A3_2015'!O218))</f>
        <v>87</v>
      </c>
      <c r="P218" s="67"/>
      <c r="Q218" s="67"/>
      <c r="R218" s="67"/>
      <c r="S218" s="2"/>
      <c r="T218" s="2"/>
      <c r="AA218" s="57"/>
      <c r="AC218" s="1"/>
    </row>
    <row r="219" spans="1:29" ht="12.75" customHeight="1" x14ac:dyDescent="0.2">
      <c r="A219" s="107"/>
      <c r="B219" s="79"/>
      <c r="C219" s="95" t="s">
        <v>435</v>
      </c>
      <c r="D219" s="76"/>
      <c r="E219" s="2" t="s">
        <v>434</v>
      </c>
      <c r="F219" s="10">
        <f>IF($N$3=2013,'Table A3_2013'!F219,IF($N$3=2014,'Table A3_2014'!F219,'Table A3_2015'!F219))</f>
        <v>928</v>
      </c>
      <c r="G219" s="10">
        <f>IF($N$3=2013,'Table A3_2013'!G219,IF($N$3=2014,'Table A3_2014'!G219,'Table A3_2015'!G219))</f>
        <v>92</v>
      </c>
      <c r="H219" s="10">
        <f>IF($N$3=2013,'Table A3_2013'!H219,IF($N$3=2014,'Table A3_2014'!H219,'Table A3_2015'!H219))</f>
        <v>928</v>
      </c>
      <c r="I219" s="10">
        <f>IF($N$3=2013,'Table A3_2013'!I219,IF($N$3=2014,'Table A3_2014'!I219,'Table A3_2015'!I219))</f>
        <v>88</v>
      </c>
      <c r="J219" s="10">
        <f>IF($N$3=2013,'Table A3_2013'!J219,IF($N$3=2014,'Table A3_2014'!J219,'Table A3_2015'!J219))</f>
        <v>928</v>
      </c>
      <c r="K219" s="10">
        <f>IF($N$3=2013,'Table A3_2013'!K219,IF($N$3=2014,'Table A3_2014'!K219,'Table A3_2015'!K219))</f>
        <v>90</v>
      </c>
      <c r="L219" s="10">
        <f>IF($N$3=2013,'Table A3_2013'!L219,IF($N$3=2014,'Table A3_2014'!L219,'Table A3_2015'!L219))</f>
        <v>928</v>
      </c>
      <c r="M219" s="10">
        <f>IF($N$3=2013,'Table A3_2013'!M219,IF($N$3=2014,'Table A3_2014'!M219,'Table A3_2015'!M219))</f>
        <v>83</v>
      </c>
      <c r="N219" s="10">
        <f>IF($N$3=2013,'Table A3_2013'!N219,IF($N$3=2014,'Table A3_2014'!N219,'Table A3_2015'!N219))</f>
        <v>928</v>
      </c>
      <c r="O219" s="10">
        <f>IF($N$3=2013,'Table A3_2013'!O219,IF($N$3=2014,'Table A3_2014'!O219,'Table A3_2015'!O219))</f>
        <v>83</v>
      </c>
      <c r="P219" s="67"/>
      <c r="Q219" s="67"/>
      <c r="R219" s="67"/>
      <c r="S219" s="2"/>
      <c r="T219" s="2"/>
      <c r="AA219" s="57"/>
      <c r="AC219" s="1"/>
    </row>
    <row r="220" spans="1:29" ht="12.75" customHeight="1" x14ac:dyDescent="0.2">
      <c r="A220" s="107"/>
      <c r="B220" s="79"/>
      <c r="C220" s="95" t="s">
        <v>433</v>
      </c>
      <c r="D220" s="76"/>
      <c r="E220" s="2" t="s">
        <v>432</v>
      </c>
      <c r="F220" s="10">
        <f>IF($N$3=2013,'Table A3_2013'!F220,IF($N$3=2014,'Table A3_2014'!F220,'Table A3_2015'!F220))</f>
        <v>1801</v>
      </c>
      <c r="G220" s="10">
        <f>IF($N$3=2013,'Table A3_2013'!G220,IF($N$3=2014,'Table A3_2014'!G220,'Table A3_2015'!G220))</f>
        <v>93</v>
      </c>
      <c r="H220" s="10">
        <f>IF($N$3=2013,'Table A3_2013'!H220,IF($N$3=2014,'Table A3_2014'!H220,'Table A3_2015'!H220))</f>
        <v>1801</v>
      </c>
      <c r="I220" s="10">
        <f>IF($N$3=2013,'Table A3_2013'!I220,IF($N$3=2014,'Table A3_2014'!I220,'Table A3_2015'!I220))</f>
        <v>89</v>
      </c>
      <c r="J220" s="10">
        <f>IF($N$3=2013,'Table A3_2013'!J220,IF($N$3=2014,'Table A3_2014'!J220,'Table A3_2015'!J220))</f>
        <v>1801</v>
      </c>
      <c r="K220" s="10">
        <f>IF($N$3=2013,'Table A3_2013'!K220,IF($N$3=2014,'Table A3_2014'!K220,'Table A3_2015'!K220))</f>
        <v>89</v>
      </c>
      <c r="L220" s="10">
        <f>IF($N$3=2013,'Table A3_2013'!L220,IF($N$3=2014,'Table A3_2014'!L220,'Table A3_2015'!L220))</f>
        <v>1801</v>
      </c>
      <c r="M220" s="10">
        <f>IF($N$3=2013,'Table A3_2013'!M220,IF($N$3=2014,'Table A3_2014'!M220,'Table A3_2015'!M220))</f>
        <v>85</v>
      </c>
      <c r="N220" s="10">
        <f>IF($N$3=2013,'Table A3_2013'!N220,IF($N$3=2014,'Table A3_2014'!N220,'Table A3_2015'!N220))</f>
        <v>1801</v>
      </c>
      <c r="O220" s="10">
        <f>IF($N$3=2013,'Table A3_2013'!O220,IF($N$3=2014,'Table A3_2014'!O220,'Table A3_2015'!O220))</f>
        <v>84</v>
      </c>
      <c r="P220" s="67"/>
      <c r="Q220" s="67"/>
      <c r="R220" s="67"/>
      <c r="S220" s="2"/>
      <c r="T220" s="2"/>
      <c r="AA220" s="57"/>
      <c r="AC220" s="1"/>
    </row>
    <row r="221" spans="1:29" ht="12.75" customHeight="1" x14ac:dyDescent="0.2">
      <c r="A221" s="107"/>
      <c r="B221" s="79"/>
      <c r="C221" s="95" t="s">
        <v>431</v>
      </c>
      <c r="D221" s="76"/>
      <c r="E221" s="2" t="s">
        <v>430</v>
      </c>
      <c r="F221" s="10">
        <f>IF($N$3=2013,'Table A3_2013'!F221,IF($N$3=2014,'Table A3_2014'!F221,'Table A3_2015'!F221))</f>
        <v>1904</v>
      </c>
      <c r="G221" s="10">
        <f>IF($N$3=2013,'Table A3_2013'!G221,IF($N$3=2014,'Table A3_2014'!G221,'Table A3_2015'!G221))</f>
        <v>90</v>
      </c>
      <c r="H221" s="10">
        <f>IF($N$3=2013,'Table A3_2013'!H221,IF($N$3=2014,'Table A3_2014'!H221,'Table A3_2015'!H221))</f>
        <v>1904</v>
      </c>
      <c r="I221" s="10">
        <f>IF($N$3=2013,'Table A3_2013'!I221,IF($N$3=2014,'Table A3_2014'!I221,'Table A3_2015'!I221))</f>
        <v>87</v>
      </c>
      <c r="J221" s="10">
        <f>IF($N$3=2013,'Table A3_2013'!J221,IF($N$3=2014,'Table A3_2014'!J221,'Table A3_2015'!J221))</f>
        <v>1904</v>
      </c>
      <c r="K221" s="10">
        <f>IF($N$3=2013,'Table A3_2013'!K221,IF($N$3=2014,'Table A3_2014'!K221,'Table A3_2015'!K221))</f>
        <v>88</v>
      </c>
      <c r="L221" s="10">
        <f>IF($N$3=2013,'Table A3_2013'!L221,IF($N$3=2014,'Table A3_2014'!L221,'Table A3_2015'!L221))</f>
        <v>1904</v>
      </c>
      <c r="M221" s="10">
        <f>IF($N$3=2013,'Table A3_2013'!M221,IF($N$3=2014,'Table A3_2014'!M221,'Table A3_2015'!M221))</f>
        <v>82</v>
      </c>
      <c r="N221" s="10">
        <f>IF($N$3=2013,'Table A3_2013'!N221,IF($N$3=2014,'Table A3_2014'!N221,'Table A3_2015'!N221))</f>
        <v>1904</v>
      </c>
      <c r="O221" s="10">
        <f>IF($N$3=2013,'Table A3_2013'!O221,IF($N$3=2014,'Table A3_2014'!O221,'Table A3_2015'!O221))</f>
        <v>80</v>
      </c>
      <c r="P221" s="67"/>
      <c r="Q221" s="67"/>
      <c r="R221" s="67"/>
      <c r="S221" s="2"/>
      <c r="T221" s="2"/>
      <c r="AA221" s="57"/>
      <c r="AC221" s="1"/>
    </row>
    <row r="222" spans="1:29" ht="12.75" customHeight="1" x14ac:dyDescent="0.2">
      <c r="A222" s="107"/>
      <c r="B222" s="79"/>
      <c r="C222" s="95" t="s">
        <v>429</v>
      </c>
      <c r="D222" s="76"/>
      <c r="E222" s="2" t="s">
        <v>428</v>
      </c>
      <c r="F222" s="10">
        <f>IF($N$3=2013,'Table A3_2013'!F222,IF($N$3=2014,'Table A3_2014'!F222,'Table A3_2015'!F222))</f>
        <v>1247</v>
      </c>
      <c r="G222" s="10">
        <f>IF($N$3=2013,'Table A3_2013'!G222,IF($N$3=2014,'Table A3_2014'!G222,'Table A3_2015'!G222))</f>
        <v>89</v>
      </c>
      <c r="H222" s="10">
        <f>IF($N$3=2013,'Table A3_2013'!H222,IF($N$3=2014,'Table A3_2014'!H222,'Table A3_2015'!H222))</f>
        <v>1247</v>
      </c>
      <c r="I222" s="10">
        <f>IF($N$3=2013,'Table A3_2013'!I222,IF($N$3=2014,'Table A3_2014'!I222,'Table A3_2015'!I222))</f>
        <v>87</v>
      </c>
      <c r="J222" s="10">
        <f>IF($N$3=2013,'Table A3_2013'!J222,IF($N$3=2014,'Table A3_2014'!J222,'Table A3_2015'!J222))</f>
        <v>1247</v>
      </c>
      <c r="K222" s="10">
        <f>IF($N$3=2013,'Table A3_2013'!K222,IF($N$3=2014,'Table A3_2014'!K222,'Table A3_2015'!K222))</f>
        <v>88</v>
      </c>
      <c r="L222" s="10">
        <f>IF($N$3=2013,'Table A3_2013'!L222,IF($N$3=2014,'Table A3_2014'!L222,'Table A3_2015'!L222))</f>
        <v>1247</v>
      </c>
      <c r="M222" s="10">
        <f>IF($N$3=2013,'Table A3_2013'!M222,IF($N$3=2014,'Table A3_2014'!M222,'Table A3_2015'!M222))</f>
        <v>79</v>
      </c>
      <c r="N222" s="10">
        <f>IF($N$3=2013,'Table A3_2013'!N222,IF($N$3=2014,'Table A3_2014'!N222,'Table A3_2015'!N222))</f>
        <v>1247</v>
      </c>
      <c r="O222" s="10">
        <f>IF($N$3=2013,'Table A3_2013'!O222,IF($N$3=2014,'Table A3_2014'!O222,'Table A3_2015'!O222))</f>
        <v>80</v>
      </c>
      <c r="P222" s="67"/>
      <c r="Q222" s="67"/>
      <c r="R222" s="67"/>
      <c r="S222" s="2"/>
      <c r="T222" s="2"/>
      <c r="AA222" s="57"/>
      <c r="AC222" s="1"/>
    </row>
    <row r="223" spans="1:29" ht="12.75" customHeight="1" x14ac:dyDescent="0.2">
      <c r="A223" s="107"/>
      <c r="B223" s="79"/>
      <c r="C223" s="95" t="s">
        <v>427</v>
      </c>
      <c r="D223" s="76"/>
      <c r="E223" s="2" t="s">
        <v>426</v>
      </c>
      <c r="F223" s="10">
        <f>IF($N$3=2013,'Table A3_2013'!F223,IF($N$3=2014,'Table A3_2014'!F223,'Table A3_2015'!F223))</f>
        <v>1047</v>
      </c>
      <c r="G223" s="10">
        <f>IF($N$3=2013,'Table A3_2013'!G223,IF($N$3=2014,'Table A3_2014'!G223,'Table A3_2015'!G223))</f>
        <v>89</v>
      </c>
      <c r="H223" s="10">
        <f>IF($N$3=2013,'Table A3_2013'!H223,IF($N$3=2014,'Table A3_2014'!H223,'Table A3_2015'!H223))</f>
        <v>1047</v>
      </c>
      <c r="I223" s="10">
        <f>IF($N$3=2013,'Table A3_2013'!I223,IF($N$3=2014,'Table A3_2014'!I223,'Table A3_2015'!I223))</f>
        <v>83</v>
      </c>
      <c r="J223" s="10">
        <f>IF($N$3=2013,'Table A3_2013'!J223,IF($N$3=2014,'Table A3_2014'!J223,'Table A3_2015'!J223))</f>
        <v>1047</v>
      </c>
      <c r="K223" s="10">
        <f>IF($N$3=2013,'Table A3_2013'!K223,IF($N$3=2014,'Table A3_2014'!K223,'Table A3_2015'!K223))</f>
        <v>86</v>
      </c>
      <c r="L223" s="10">
        <f>IF($N$3=2013,'Table A3_2013'!L223,IF($N$3=2014,'Table A3_2014'!L223,'Table A3_2015'!L223))</f>
        <v>1047</v>
      </c>
      <c r="M223" s="10">
        <f>IF($N$3=2013,'Table A3_2013'!M223,IF($N$3=2014,'Table A3_2014'!M223,'Table A3_2015'!M223))</f>
        <v>78</v>
      </c>
      <c r="N223" s="10">
        <f>IF($N$3=2013,'Table A3_2013'!N223,IF($N$3=2014,'Table A3_2014'!N223,'Table A3_2015'!N223))</f>
        <v>1047</v>
      </c>
      <c r="O223" s="10">
        <f>IF($N$3=2013,'Table A3_2013'!O223,IF($N$3=2014,'Table A3_2014'!O223,'Table A3_2015'!O223))</f>
        <v>77</v>
      </c>
      <c r="P223" s="67"/>
      <c r="Q223" s="67"/>
      <c r="R223" s="67"/>
      <c r="S223" s="2"/>
      <c r="T223" s="2"/>
      <c r="AA223" s="57"/>
      <c r="AC223" s="1"/>
    </row>
    <row r="224" spans="1:29" ht="12.75" customHeight="1" x14ac:dyDescent="0.2">
      <c r="A224" s="107"/>
      <c r="B224" s="79"/>
      <c r="C224" s="95" t="s">
        <v>425</v>
      </c>
      <c r="D224" s="76"/>
      <c r="E224" s="2" t="s">
        <v>424</v>
      </c>
      <c r="F224" s="10">
        <f>IF($N$3=2013,'Table A3_2013'!F224,IF($N$3=2014,'Table A3_2014'!F224,'Table A3_2015'!F224))</f>
        <v>582</v>
      </c>
      <c r="G224" s="10">
        <f>IF($N$3=2013,'Table A3_2013'!G224,IF($N$3=2014,'Table A3_2014'!G224,'Table A3_2015'!G224))</f>
        <v>89</v>
      </c>
      <c r="H224" s="10">
        <f>IF($N$3=2013,'Table A3_2013'!H224,IF($N$3=2014,'Table A3_2014'!H224,'Table A3_2015'!H224))</f>
        <v>582</v>
      </c>
      <c r="I224" s="10">
        <f>IF($N$3=2013,'Table A3_2013'!I224,IF($N$3=2014,'Table A3_2014'!I224,'Table A3_2015'!I224))</f>
        <v>86</v>
      </c>
      <c r="J224" s="10">
        <f>IF($N$3=2013,'Table A3_2013'!J224,IF($N$3=2014,'Table A3_2014'!J224,'Table A3_2015'!J224))</f>
        <v>582</v>
      </c>
      <c r="K224" s="10">
        <f>IF($N$3=2013,'Table A3_2013'!K224,IF($N$3=2014,'Table A3_2014'!K224,'Table A3_2015'!K224))</f>
        <v>87</v>
      </c>
      <c r="L224" s="10">
        <f>IF($N$3=2013,'Table A3_2013'!L224,IF($N$3=2014,'Table A3_2014'!L224,'Table A3_2015'!L224))</f>
        <v>582</v>
      </c>
      <c r="M224" s="10">
        <f>IF($N$3=2013,'Table A3_2013'!M224,IF($N$3=2014,'Table A3_2014'!M224,'Table A3_2015'!M224))</f>
        <v>80</v>
      </c>
      <c r="N224" s="10">
        <f>IF($N$3=2013,'Table A3_2013'!N224,IF($N$3=2014,'Table A3_2014'!N224,'Table A3_2015'!N224))</f>
        <v>582</v>
      </c>
      <c r="O224" s="10">
        <f>IF($N$3=2013,'Table A3_2013'!O224,IF($N$3=2014,'Table A3_2014'!O224,'Table A3_2015'!O224))</f>
        <v>80</v>
      </c>
      <c r="P224" s="67"/>
      <c r="Q224" s="67"/>
      <c r="R224" s="67"/>
      <c r="S224" s="2"/>
      <c r="T224" s="2"/>
      <c r="AA224" s="57"/>
      <c r="AC224" s="1"/>
    </row>
    <row r="225" spans="1:29" ht="12.75" customHeight="1" x14ac:dyDescent="0.2">
      <c r="A225" s="107"/>
      <c r="B225" s="79"/>
      <c r="C225" s="95" t="s">
        <v>423</v>
      </c>
      <c r="D225" s="76"/>
      <c r="E225" s="2" t="s">
        <v>422</v>
      </c>
      <c r="F225" s="10">
        <f>IF($N$3=2013,'Table A3_2013'!F225,IF($N$3=2014,'Table A3_2014'!F225,'Table A3_2015'!F225))</f>
        <v>925</v>
      </c>
      <c r="G225" s="10">
        <f>IF($N$3=2013,'Table A3_2013'!G225,IF($N$3=2014,'Table A3_2014'!G225,'Table A3_2015'!G225))</f>
        <v>93</v>
      </c>
      <c r="H225" s="10">
        <f>IF($N$3=2013,'Table A3_2013'!H225,IF($N$3=2014,'Table A3_2014'!H225,'Table A3_2015'!H225))</f>
        <v>925</v>
      </c>
      <c r="I225" s="10">
        <f>IF($N$3=2013,'Table A3_2013'!I225,IF($N$3=2014,'Table A3_2014'!I225,'Table A3_2015'!I225))</f>
        <v>90</v>
      </c>
      <c r="J225" s="10">
        <f>IF($N$3=2013,'Table A3_2013'!J225,IF($N$3=2014,'Table A3_2014'!J225,'Table A3_2015'!J225))</f>
        <v>925</v>
      </c>
      <c r="K225" s="10">
        <f>IF($N$3=2013,'Table A3_2013'!K225,IF($N$3=2014,'Table A3_2014'!K225,'Table A3_2015'!K225))</f>
        <v>90</v>
      </c>
      <c r="L225" s="10">
        <f>IF($N$3=2013,'Table A3_2013'!L225,IF($N$3=2014,'Table A3_2014'!L225,'Table A3_2015'!L225))</f>
        <v>925</v>
      </c>
      <c r="M225" s="10">
        <f>IF($N$3=2013,'Table A3_2013'!M225,IF($N$3=2014,'Table A3_2014'!M225,'Table A3_2015'!M225))</f>
        <v>82</v>
      </c>
      <c r="N225" s="10">
        <f>IF($N$3=2013,'Table A3_2013'!N225,IF($N$3=2014,'Table A3_2014'!N225,'Table A3_2015'!N225))</f>
        <v>925</v>
      </c>
      <c r="O225" s="10">
        <f>IF($N$3=2013,'Table A3_2013'!O225,IF($N$3=2014,'Table A3_2014'!O225,'Table A3_2015'!O225))</f>
        <v>84</v>
      </c>
      <c r="P225" s="67"/>
      <c r="Q225" s="67"/>
      <c r="R225" s="67"/>
      <c r="S225" s="2"/>
      <c r="T225" s="2"/>
      <c r="AA225" s="57"/>
      <c r="AC225" s="1"/>
    </row>
    <row r="226" spans="1:29" ht="12.75" customHeight="1" x14ac:dyDescent="0.2">
      <c r="A226" s="107"/>
      <c r="B226" s="79"/>
      <c r="C226" s="95" t="s">
        <v>421</v>
      </c>
      <c r="D226" s="76"/>
      <c r="E226" s="2" t="s">
        <v>420</v>
      </c>
      <c r="F226" s="10">
        <f>IF($N$3=2013,'Table A3_2013'!F226,IF($N$3=2014,'Table A3_2014'!F226,'Table A3_2015'!F226))</f>
        <v>1460</v>
      </c>
      <c r="G226" s="10">
        <f>IF($N$3=2013,'Table A3_2013'!G226,IF($N$3=2014,'Table A3_2014'!G226,'Table A3_2015'!G226))</f>
        <v>85</v>
      </c>
      <c r="H226" s="10">
        <f>IF($N$3=2013,'Table A3_2013'!H226,IF($N$3=2014,'Table A3_2014'!H226,'Table A3_2015'!H226))</f>
        <v>1460</v>
      </c>
      <c r="I226" s="10">
        <f>IF($N$3=2013,'Table A3_2013'!I226,IF($N$3=2014,'Table A3_2014'!I226,'Table A3_2015'!I226))</f>
        <v>85</v>
      </c>
      <c r="J226" s="10">
        <f>IF($N$3=2013,'Table A3_2013'!J226,IF($N$3=2014,'Table A3_2014'!J226,'Table A3_2015'!J226))</f>
        <v>1460</v>
      </c>
      <c r="K226" s="10">
        <f>IF($N$3=2013,'Table A3_2013'!K226,IF($N$3=2014,'Table A3_2014'!K226,'Table A3_2015'!K226))</f>
        <v>83</v>
      </c>
      <c r="L226" s="10">
        <f>IF($N$3=2013,'Table A3_2013'!L226,IF($N$3=2014,'Table A3_2014'!L226,'Table A3_2015'!L226))</f>
        <v>1460</v>
      </c>
      <c r="M226" s="10">
        <f>IF($N$3=2013,'Table A3_2013'!M226,IF($N$3=2014,'Table A3_2014'!M226,'Table A3_2015'!M226))</f>
        <v>74</v>
      </c>
      <c r="N226" s="10">
        <f>IF($N$3=2013,'Table A3_2013'!N226,IF($N$3=2014,'Table A3_2014'!N226,'Table A3_2015'!N226))</f>
        <v>1460</v>
      </c>
      <c r="O226" s="10">
        <f>IF($N$3=2013,'Table A3_2013'!O226,IF($N$3=2014,'Table A3_2014'!O226,'Table A3_2015'!O226))</f>
        <v>76</v>
      </c>
      <c r="P226" s="67"/>
      <c r="Q226" s="67"/>
      <c r="R226" s="67"/>
      <c r="S226" s="2"/>
      <c r="T226" s="2"/>
      <c r="AA226" s="57"/>
      <c r="AC226" s="1"/>
    </row>
    <row r="227" spans="1:29" ht="12.75" customHeight="1" x14ac:dyDescent="0.2">
      <c r="A227" s="107"/>
      <c r="B227" s="79"/>
      <c r="C227" s="95" t="s">
        <v>419</v>
      </c>
      <c r="D227" s="76"/>
      <c r="E227" s="2" t="s">
        <v>418</v>
      </c>
      <c r="F227" s="10">
        <f>IF($N$3=2013,'Table A3_2013'!F227,IF($N$3=2014,'Table A3_2014'!F227,'Table A3_2015'!F227))</f>
        <v>891</v>
      </c>
      <c r="G227" s="10">
        <f>IF($N$3=2013,'Table A3_2013'!G227,IF($N$3=2014,'Table A3_2014'!G227,'Table A3_2015'!G227))</f>
        <v>94</v>
      </c>
      <c r="H227" s="10">
        <f>IF($N$3=2013,'Table A3_2013'!H227,IF($N$3=2014,'Table A3_2014'!H227,'Table A3_2015'!H227))</f>
        <v>891</v>
      </c>
      <c r="I227" s="10">
        <f>IF($N$3=2013,'Table A3_2013'!I227,IF($N$3=2014,'Table A3_2014'!I227,'Table A3_2015'!I227))</f>
        <v>90</v>
      </c>
      <c r="J227" s="10">
        <f>IF($N$3=2013,'Table A3_2013'!J227,IF($N$3=2014,'Table A3_2014'!J227,'Table A3_2015'!J227))</f>
        <v>891</v>
      </c>
      <c r="K227" s="10">
        <f>IF($N$3=2013,'Table A3_2013'!K227,IF($N$3=2014,'Table A3_2014'!K227,'Table A3_2015'!K227))</f>
        <v>91</v>
      </c>
      <c r="L227" s="10">
        <f>IF($N$3=2013,'Table A3_2013'!L227,IF($N$3=2014,'Table A3_2014'!L227,'Table A3_2015'!L227))</f>
        <v>891</v>
      </c>
      <c r="M227" s="10">
        <f>IF($N$3=2013,'Table A3_2013'!M227,IF($N$3=2014,'Table A3_2014'!M227,'Table A3_2015'!M227))</f>
        <v>86</v>
      </c>
      <c r="N227" s="10">
        <f>IF($N$3=2013,'Table A3_2013'!N227,IF($N$3=2014,'Table A3_2014'!N227,'Table A3_2015'!N227))</f>
        <v>891</v>
      </c>
      <c r="O227" s="10">
        <f>IF($N$3=2013,'Table A3_2013'!O227,IF($N$3=2014,'Table A3_2014'!O227,'Table A3_2015'!O227))</f>
        <v>86</v>
      </c>
      <c r="P227" s="67"/>
      <c r="Q227" s="67"/>
      <c r="R227" s="67"/>
      <c r="S227" s="2"/>
      <c r="T227" s="2"/>
      <c r="AA227" s="57"/>
      <c r="AC227" s="1"/>
    </row>
    <row r="228" spans="1:29" ht="12.75" customHeight="1" x14ac:dyDescent="0.2">
      <c r="A228" s="107"/>
      <c r="B228" s="79"/>
      <c r="C228" s="98"/>
      <c r="D228" s="76"/>
      <c r="E228" s="2"/>
      <c r="F228" s="104"/>
      <c r="G228" s="104"/>
      <c r="H228" s="104"/>
      <c r="I228" s="104"/>
      <c r="J228" s="104"/>
      <c r="K228" s="104"/>
      <c r="L228" s="104"/>
      <c r="M228" s="104"/>
      <c r="N228" s="104"/>
      <c r="O228" s="104"/>
      <c r="P228" s="67"/>
      <c r="Q228" s="67"/>
      <c r="R228" s="67"/>
      <c r="S228" s="2"/>
      <c r="T228" s="2"/>
      <c r="AA228" s="57"/>
      <c r="AC228" s="1"/>
    </row>
    <row r="229" spans="1:29" ht="12.75" customHeight="1" x14ac:dyDescent="0.2">
      <c r="A229" s="107"/>
      <c r="B229" s="79"/>
      <c r="C229" s="97" t="s">
        <v>417</v>
      </c>
      <c r="D229" s="96"/>
      <c r="E229" s="28" t="s">
        <v>416</v>
      </c>
      <c r="F229" s="104"/>
      <c r="G229" s="104"/>
      <c r="H229" s="104"/>
      <c r="I229" s="104"/>
      <c r="J229" s="104"/>
      <c r="K229" s="104"/>
      <c r="L229" s="104"/>
      <c r="M229" s="104"/>
      <c r="N229" s="104"/>
      <c r="O229" s="104"/>
      <c r="P229" s="67"/>
      <c r="Q229" s="67"/>
      <c r="R229" s="67"/>
      <c r="S229" s="2"/>
      <c r="T229" s="2"/>
      <c r="AA229" s="57"/>
      <c r="AC229" s="1"/>
    </row>
    <row r="230" spans="1:29" ht="12.75" customHeight="1" x14ac:dyDescent="0.2">
      <c r="A230" s="107"/>
      <c r="B230" s="79"/>
      <c r="C230" s="95" t="s">
        <v>415</v>
      </c>
      <c r="D230" s="76"/>
      <c r="E230" s="2" t="s">
        <v>414</v>
      </c>
      <c r="F230" s="10">
        <f>IF($N$3=2013,'Table A3_2013'!F230,IF($N$3=2014,'Table A3_2014'!F230,'Table A3_2015'!F230))</f>
        <v>1081</v>
      </c>
      <c r="G230" s="10">
        <f>IF($N$3=2013,'Table A3_2013'!G230,IF($N$3=2014,'Table A3_2014'!G230,'Table A3_2015'!G230))</f>
        <v>93</v>
      </c>
      <c r="H230" s="10">
        <f>IF($N$3=2013,'Table A3_2013'!H230,IF($N$3=2014,'Table A3_2014'!H230,'Table A3_2015'!H230))</f>
        <v>1081</v>
      </c>
      <c r="I230" s="10">
        <f>IF($N$3=2013,'Table A3_2013'!I230,IF($N$3=2014,'Table A3_2014'!I230,'Table A3_2015'!I230))</f>
        <v>89</v>
      </c>
      <c r="J230" s="10">
        <f>IF($N$3=2013,'Table A3_2013'!J230,IF($N$3=2014,'Table A3_2014'!J230,'Table A3_2015'!J230))</f>
        <v>1081</v>
      </c>
      <c r="K230" s="10">
        <f>IF($N$3=2013,'Table A3_2013'!K230,IF($N$3=2014,'Table A3_2014'!K230,'Table A3_2015'!K230))</f>
        <v>89</v>
      </c>
      <c r="L230" s="10">
        <f>IF($N$3=2013,'Table A3_2013'!L230,IF($N$3=2014,'Table A3_2014'!L230,'Table A3_2015'!L230))</f>
        <v>1081</v>
      </c>
      <c r="M230" s="10">
        <f>IF($N$3=2013,'Table A3_2013'!M230,IF($N$3=2014,'Table A3_2014'!M230,'Table A3_2015'!M230))</f>
        <v>85</v>
      </c>
      <c r="N230" s="10">
        <f>IF($N$3=2013,'Table A3_2013'!N230,IF($N$3=2014,'Table A3_2014'!N230,'Table A3_2015'!N230))</f>
        <v>1081</v>
      </c>
      <c r="O230" s="10">
        <f>IF($N$3=2013,'Table A3_2013'!O230,IF($N$3=2014,'Table A3_2014'!O230,'Table A3_2015'!O230))</f>
        <v>83</v>
      </c>
      <c r="P230" s="67"/>
      <c r="Q230" s="67"/>
      <c r="R230" s="67"/>
      <c r="S230" s="2"/>
      <c r="T230" s="2"/>
      <c r="AA230" s="57"/>
      <c r="AC230" s="1"/>
    </row>
    <row r="231" spans="1:29" ht="12.75" customHeight="1" x14ac:dyDescent="0.2">
      <c r="A231" s="107"/>
      <c r="B231" s="79"/>
      <c r="C231" s="95" t="s">
        <v>413</v>
      </c>
      <c r="D231" s="76"/>
      <c r="E231" s="2" t="s">
        <v>412</v>
      </c>
      <c r="F231" s="10">
        <f>IF($N$3=2013,'Table A3_2013'!F231,IF($N$3=2014,'Table A3_2014'!F231,'Table A3_2015'!F231))</f>
        <v>1501</v>
      </c>
      <c r="G231" s="10">
        <f>IF($N$3=2013,'Table A3_2013'!G231,IF($N$3=2014,'Table A3_2014'!G231,'Table A3_2015'!G231))</f>
        <v>91</v>
      </c>
      <c r="H231" s="10">
        <f>IF($N$3=2013,'Table A3_2013'!H231,IF($N$3=2014,'Table A3_2014'!H231,'Table A3_2015'!H231))</f>
        <v>1501</v>
      </c>
      <c r="I231" s="10">
        <f>IF($N$3=2013,'Table A3_2013'!I231,IF($N$3=2014,'Table A3_2014'!I231,'Table A3_2015'!I231))</f>
        <v>89</v>
      </c>
      <c r="J231" s="10">
        <f>IF($N$3=2013,'Table A3_2013'!J231,IF($N$3=2014,'Table A3_2014'!J231,'Table A3_2015'!J231))</f>
        <v>1501</v>
      </c>
      <c r="K231" s="10">
        <f>IF($N$3=2013,'Table A3_2013'!K231,IF($N$3=2014,'Table A3_2014'!K231,'Table A3_2015'!K231))</f>
        <v>86</v>
      </c>
      <c r="L231" s="10">
        <f>IF($N$3=2013,'Table A3_2013'!L231,IF($N$3=2014,'Table A3_2014'!L231,'Table A3_2015'!L231))</f>
        <v>1501</v>
      </c>
      <c r="M231" s="10">
        <f>IF($N$3=2013,'Table A3_2013'!M231,IF($N$3=2014,'Table A3_2014'!M231,'Table A3_2015'!M231))</f>
        <v>79</v>
      </c>
      <c r="N231" s="10">
        <f>IF($N$3=2013,'Table A3_2013'!N231,IF($N$3=2014,'Table A3_2014'!N231,'Table A3_2015'!N231))</f>
        <v>1501</v>
      </c>
      <c r="O231" s="10">
        <f>IF($N$3=2013,'Table A3_2013'!O231,IF($N$3=2014,'Table A3_2014'!O231,'Table A3_2015'!O231))</f>
        <v>81</v>
      </c>
      <c r="P231" s="67"/>
      <c r="Q231" s="67"/>
      <c r="R231" s="67"/>
      <c r="S231" s="2"/>
      <c r="T231" s="2"/>
      <c r="AA231" s="57"/>
      <c r="AC231" s="1"/>
    </row>
    <row r="232" spans="1:29" ht="12.75" customHeight="1" x14ac:dyDescent="0.2">
      <c r="A232" s="107"/>
      <c r="B232" s="79"/>
      <c r="C232" s="222" t="str">
        <f>IF($N$3=2013,"E07000097","E07000242")</f>
        <v>E07000242</v>
      </c>
      <c r="D232" s="201"/>
      <c r="E232" s="59" t="s">
        <v>842</v>
      </c>
      <c r="F232" s="10">
        <f>IF($N$3=2013,'Table A3_2013'!F232,IF($N$3=2014,'Table A3_2014'!F232,'Table A3_2015'!F232))</f>
        <v>1549</v>
      </c>
      <c r="G232" s="10">
        <f>IF($N$3=2013,'Table A3_2013'!G232,IF($N$3=2014,'Table A3_2014'!G232,'Table A3_2015'!G232))</f>
        <v>93</v>
      </c>
      <c r="H232" s="10">
        <f>IF($N$3=2013,'Table A3_2013'!H232,IF($N$3=2014,'Table A3_2014'!H232,'Table A3_2015'!H232))</f>
        <v>1549</v>
      </c>
      <c r="I232" s="10">
        <f>IF($N$3=2013,'Table A3_2013'!I232,IF($N$3=2014,'Table A3_2014'!I232,'Table A3_2015'!I232))</f>
        <v>92</v>
      </c>
      <c r="J232" s="10">
        <f>IF($N$3=2013,'Table A3_2013'!J232,IF($N$3=2014,'Table A3_2014'!J232,'Table A3_2015'!J232))</f>
        <v>1549</v>
      </c>
      <c r="K232" s="10">
        <f>IF($N$3=2013,'Table A3_2013'!K232,IF($N$3=2014,'Table A3_2014'!K232,'Table A3_2015'!K232))</f>
        <v>90</v>
      </c>
      <c r="L232" s="10">
        <f>IF($N$3=2013,'Table A3_2013'!L232,IF($N$3=2014,'Table A3_2014'!L232,'Table A3_2015'!L232))</f>
        <v>1549</v>
      </c>
      <c r="M232" s="10">
        <f>IF($N$3=2013,'Table A3_2013'!M232,IF($N$3=2014,'Table A3_2014'!M232,'Table A3_2015'!M232))</f>
        <v>85</v>
      </c>
      <c r="N232" s="10">
        <f>IF($N$3=2013,'Table A3_2013'!N232,IF($N$3=2014,'Table A3_2014'!N232,'Table A3_2015'!N232))</f>
        <v>1549</v>
      </c>
      <c r="O232" s="10">
        <f>IF($N$3=2013,'Table A3_2013'!O232,IF($N$3=2014,'Table A3_2014'!O232,'Table A3_2015'!O232))</f>
        <v>85</v>
      </c>
      <c r="P232" s="67"/>
      <c r="Q232" s="67"/>
      <c r="R232" s="67"/>
      <c r="S232" s="2"/>
      <c r="T232" s="2"/>
      <c r="AA232" s="57"/>
      <c r="AC232" s="1"/>
    </row>
    <row r="233" spans="1:29" ht="12.75" customHeight="1" x14ac:dyDescent="0.2">
      <c r="A233" s="107"/>
      <c r="B233" s="79"/>
      <c r="C233" s="95" t="s">
        <v>410</v>
      </c>
      <c r="D233" s="76"/>
      <c r="E233" s="2" t="s">
        <v>409</v>
      </c>
      <c r="F233" s="10">
        <f>IF($N$3=2013,'Table A3_2013'!F233,IF($N$3=2014,'Table A3_2014'!F233,'Table A3_2015'!F233))</f>
        <v>1091</v>
      </c>
      <c r="G233" s="10">
        <f>IF($N$3=2013,'Table A3_2013'!G233,IF($N$3=2014,'Table A3_2014'!G233,'Table A3_2015'!G233))</f>
        <v>94</v>
      </c>
      <c r="H233" s="10">
        <f>IF($N$3=2013,'Table A3_2013'!H233,IF($N$3=2014,'Table A3_2014'!H233,'Table A3_2015'!H233))</f>
        <v>1091</v>
      </c>
      <c r="I233" s="10">
        <f>IF($N$3=2013,'Table A3_2013'!I233,IF($N$3=2014,'Table A3_2014'!I233,'Table A3_2015'!I233))</f>
        <v>91</v>
      </c>
      <c r="J233" s="10">
        <f>IF($N$3=2013,'Table A3_2013'!J233,IF($N$3=2014,'Table A3_2014'!J233,'Table A3_2015'!J233))</f>
        <v>1091</v>
      </c>
      <c r="K233" s="10">
        <f>IF($N$3=2013,'Table A3_2013'!K233,IF($N$3=2014,'Table A3_2014'!K233,'Table A3_2015'!K233))</f>
        <v>90</v>
      </c>
      <c r="L233" s="10">
        <f>IF($N$3=2013,'Table A3_2013'!L233,IF($N$3=2014,'Table A3_2014'!L233,'Table A3_2015'!L233))</f>
        <v>1091</v>
      </c>
      <c r="M233" s="10">
        <f>IF($N$3=2013,'Table A3_2013'!M233,IF($N$3=2014,'Table A3_2014'!M233,'Table A3_2015'!M233))</f>
        <v>86</v>
      </c>
      <c r="N233" s="10">
        <f>IF($N$3=2013,'Table A3_2013'!N233,IF($N$3=2014,'Table A3_2014'!N233,'Table A3_2015'!N233))</f>
        <v>1091</v>
      </c>
      <c r="O233" s="10">
        <f>IF($N$3=2013,'Table A3_2013'!O233,IF($N$3=2014,'Table A3_2014'!O233,'Table A3_2015'!O233))</f>
        <v>85</v>
      </c>
      <c r="P233" s="67"/>
      <c r="Q233" s="67"/>
      <c r="R233" s="67"/>
      <c r="S233" s="2"/>
      <c r="T233" s="2"/>
      <c r="AA233" s="57"/>
      <c r="AC233" s="1"/>
    </row>
    <row r="234" spans="1:29" ht="12.75" customHeight="1" x14ac:dyDescent="0.2">
      <c r="A234" s="107"/>
      <c r="B234" s="79"/>
      <c r="C234" s="95" t="s">
        <v>408</v>
      </c>
      <c r="D234" s="76"/>
      <c r="E234" s="2" t="s">
        <v>407</v>
      </c>
      <c r="F234" s="10">
        <f>IF($N$3=2013,'Table A3_2013'!F234,IF($N$3=2014,'Table A3_2014'!F234,'Table A3_2015'!F234))</f>
        <v>1467</v>
      </c>
      <c r="G234" s="10">
        <f>IF($N$3=2013,'Table A3_2013'!G234,IF($N$3=2014,'Table A3_2014'!G234,'Table A3_2015'!G234))</f>
        <v>89</v>
      </c>
      <c r="H234" s="10">
        <f>IF($N$3=2013,'Table A3_2013'!H234,IF($N$3=2014,'Table A3_2014'!H234,'Table A3_2015'!H234))</f>
        <v>1467</v>
      </c>
      <c r="I234" s="10">
        <f>IF($N$3=2013,'Table A3_2013'!I234,IF($N$3=2014,'Table A3_2014'!I234,'Table A3_2015'!I234))</f>
        <v>89</v>
      </c>
      <c r="J234" s="10">
        <f>IF($N$3=2013,'Table A3_2013'!J234,IF($N$3=2014,'Table A3_2014'!J234,'Table A3_2015'!J234))</f>
        <v>1467</v>
      </c>
      <c r="K234" s="10">
        <f>IF($N$3=2013,'Table A3_2013'!K234,IF($N$3=2014,'Table A3_2014'!K234,'Table A3_2015'!K234))</f>
        <v>86</v>
      </c>
      <c r="L234" s="10">
        <f>IF($N$3=2013,'Table A3_2013'!L234,IF($N$3=2014,'Table A3_2014'!L234,'Table A3_2015'!L234))</f>
        <v>1467</v>
      </c>
      <c r="M234" s="10">
        <f>IF($N$3=2013,'Table A3_2013'!M234,IF($N$3=2014,'Table A3_2014'!M234,'Table A3_2015'!M234))</f>
        <v>81</v>
      </c>
      <c r="N234" s="10">
        <f>IF($N$3=2013,'Table A3_2013'!N234,IF($N$3=2014,'Table A3_2014'!N234,'Table A3_2015'!N234))</f>
        <v>1467</v>
      </c>
      <c r="O234" s="10">
        <f>IF($N$3=2013,'Table A3_2013'!O234,IF($N$3=2014,'Table A3_2014'!O234,'Table A3_2015'!O234))</f>
        <v>80</v>
      </c>
      <c r="P234" s="67"/>
      <c r="Q234" s="67"/>
      <c r="R234" s="67"/>
      <c r="S234" s="2"/>
      <c r="T234" s="2"/>
      <c r="AA234" s="57"/>
      <c r="AC234" s="1"/>
    </row>
    <row r="235" spans="1:29" ht="12.75" customHeight="1" x14ac:dyDescent="0.2">
      <c r="A235" s="107"/>
      <c r="B235" s="79"/>
      <c r="C235" s="222" t="s">
        <v>406</v>
      </c>
      <c r="D235" s="201"/>
      <c r="E235" s="59" t="s">
        <v>843</v>
      </c>
      <c r="F235" s="10">
        <f>IF($N$3=2013,'Table A3_2013'!F235,IF($N$3=2014,'Table A3_2014'!F235,'Table A3_2015'!F235))</f>
        <v>1736</v>
      </c>
      <c r="G235" s="10">
        <f>IF($N$3=2013,'Table A3_2013'!G235,IF($N$3=2014,'Table A3_2014'!G235,'Table A3_2015'!G235))</f>
        <v>95</v>
      </c>
      <c r="H235" s="10">
        <f>IF($N$3=2013,'Table A3_2013'!H235,IF($N$3=2014,'Table A3_2014'!H235,'Table A3_2015'!H235))</f>
        <v>1736</v>
      </c>
      <c r="I235" s="10">
        <f>IF($N$3=2013,'Table A3_2013'!I235,IF($N$3=2014,'Table A3_2014'!I235,'Table A3_2015'!I235))</f>
        <v>92</v>
      </c>
      <c r="J235" s="10">
        <f>IF($N$3=2013,'Table A3_2013'!J235,IF($N$3=2014,'Table A3_2014'!J235,'Table A3_2015'!J235))</f>
        <v>1736</v>
      </c>
      <c r="K235" s="10">
        <f>IF($N$3=2013,'Table A3_2013'!K235,IF($N$3=2014,'Table A3_2014'!K235,'Table A3_2015'!K235))</f>
        <v>93</v>
      </c>
      <c r="L235" s="10">
        <f>IF($N$3=2013,'Table A3_2013'!L235,IF($N$3=2014,'Table A3_2014'!L235,'Table A3_2015'!L235))</f>
        <v>1736</v>
      </c>
      <c r="M235" s="10">
        <f>IF($N$3=2013,'Table A3_2013'!M235,IF($N$3=2014,'Table A3_2014'!M235,'Table A3_2015'!M235))</f>
        <v>89</v>
      </c>
      <c r="N235" s="10">
        <f>IF($N$3=2013,'Table A3_2013'!N235,IF($N$3=2014,'Table A3_2014'!N235,'Table A3_2015'!N235))</f>
        <v>1736</v>
      </c>
      <c r="O235" s="10">
        <f>IF($N$3=2013,'Table A3_2013'!O235,IF($N$3=2014,'Table A3_2014'!O235,'Table A3_2015'!O235))</f>
        <v>89</v>
      </c>
      <c r="P235" s="67"/>
      <c r="Q235" s="67"/>
      <c r="R235" s="67"/>
      <c r="S235" s="2"/>
      <c r="T235" s="2"/>
      <c r="AA235" s="57"/>
      <c r="AC235" s="1"/>
    </row>
    <row r="236" spans="1:29" ht="12.75" customHeight="1" x14ac:dyDescent="0.2">
      <c r="A236" s="107"/>
      <c r="B236" s="79"/>
      <c r="C236" s="222" t="str">
        <f>IF($N$3=2013,"E07000101", "E07000243")</f>
        <v>E07000243</v>
      </c>
      <c r="D236" s="201"/>
      <c r="E236" s="59" t="s">
        <v>853</v>
      </c>
      <c r="F236" s="10">
        <f>IF($N$3=2013,'Table A3_2013'!F236,IF($N$3=2014,'Table A3_2014'!F236,'Table A3_2015'!F236))</f>
        <v>989</v>
      </c>
      <c r="G236" s="10">
        <f>IF($N$3=2013,'Table A3_2013'!G236,IF($N$3=2014,'Table A3_2014'!G236,'Table A3_2015'!G236))</f>
        <v>88</v>
      </c>
      <c r="H236" s="10">
        <f>IF($N$3=2013,'Table A3_2013'!H236,IF($N$3=2014,'Table A3_2014'!H236,'Table A3_2015'!H236))</f>
        <v>989</v>
      </c>
      <c r="I236" s="10">
        <f>IF($N$3=2013,'Table A3_2013'!I236,IF($N$3=2014,'Table A3_2014'!I236,'Table A3_2015'!I236))</f>
        <v>87</v>
      </c>
      <c r="J236" s="10">
        <f>IF($N$3=2013,'Table A3_2013'!J236,IF($N$3=2014,'Table A3_2014'!J236,'Table A3_2015'!J236))</f>
        <v>989</v>
      </c>
      <c r="K236" s="10">
        <f>IF($N$3=2013,'Table A3_2013'!K236,IF($N$3=2014,'Table A3_2014'!K236,'Table A3_2015'!K236))</f>
        <v>86</v>
      </c>
      <c r="L236" s="10">
        <f>IF($N$3=2013,'Table A3_2013'!L236,IF($N$3=2014,'Table A3_2014'!L236,'Table A3_2015'!L236))</f>
        <v>989</v>
      </c>
      <c r="M236" s="10">
        <f>IF($N$3=2013,'Table A3_2013'!M236,IF($N$3=2014,'Table A3_2014'!M236,'Table A3_2015'!M236))</f>
        <v>81</v>
      </c>
      <c r="N236" s="10">
        <f>IF($N$3=2013,'Table A3_2013'!N236,IF($N$3=2014,'Table A3_2014'!N236,'Table A3_2015'!N236))</f>
        <v>989</v>
      </c>
      <c r="O236" s="10">
        <f>IF($N$3=2013,'Table A3_2013'!O236,IF($N$3=2014,'Table A3_2014'!O236,'Table A3_2015'!O236))</f>
        <v>79</v>
      </c>
      <c r="P236" s="67"/>
      <c r="Q236" s="67"/>
      <c r="R236" s="67"/>
      <c r="S236" s="2"/>
      <c r="T236" s="2"/>
      <c r="AA236" s="57"/>
      <c r="AC236" s="1"/>
    </row>
    <row r="237" spans="1:29" ht="12.75" customHeight="1" x14ac:dyDescent="0.2">
      <c r="A237" s="107"/>
      <c r="B237" s="79"/>
      <c r="C237" s="95" t="s">
        <v>404</v>
      </c>
      <c r="D237" s="76"/>
      <c r="E237" s="2" t="s">
        <v>403</v>
      </c>
      <c r="F237" s="10">
        <f>IF($N$3=2013,'Table A3_2013'!F237,IF($N$3=2014,'Table A3_2014'!F237,'Table A3_2015'!F237))</f>
        <v>980</v>
      </c>
      <c r="G237" s="10">
        <f>IF($N$3=2013,'Table A3_2013'!G237,IF($N$3=2014,'Table A3_2014'!G237,'Table A3_2015'!G237))</f>
        <v>94</v>
      </c>
      <c r="H237" s="10">
        <f>IF($N$3=2013,'Table A3_2013'!H237,IF($N$3=2014,'Table A3_2014'!H237,'Table A3_2015'!H237))</f>
        <v>980</v>
      </c>
      <c r="I237" s="10">
        <f>IF($N$3=2013,'Table A3_2013'!I237,IF($N$3=2014,'Table A3_2014'!I237,'Table A3_2015'!I237))</f>
        <v>92</v>
      </c>
      <c r="J237" s="10">
        <f>IF($N$3=2013,'Table A3_2013'!J237,IF($N$3=2014,'Table A3_2014'!J237,'Table A3_2015'!J237))</f>
        <v>980</v>
      </c>
      <c r="K237" s="10">
        <f>IF($N$3=2013,'Table A3_2013'!K237,IF($N$3=2014,'Table A3_2014'!K237,'Table A3_2015'!K237))</f>
        <v>93</v>
      </c>
      <c r="L237" s="10">
        <f>IF($N$3=2013,'Table A3_2013'!L237,IF($N$3=2014,'Table A3_2014'!L237,'Table A3_2015'!L237))</f>
        <v>980</v>
      </c>
      <c r="M237" s="10">
        <f>IF($N$3=2013,'Table A3_2013'!M237,IF($N$3=2014,'Table A3_2014'!M237,'Table A3_2015'!M237))</f>
        <v>87</v>
      </c>
      <c r="N237" s="10">
        <f>IF($N$3=2013,'Table A3_2013'!N237,IF($N$3=2014,'Table A3_2014'!N237,'Table A3_2015'!N237))</f>
        <v>980</v>
      </c>
      <c r="O237" s="10">
        <f>IF($N$3=2013,'Table A3_2013'!O237,IF($N$3=2014,'Table A3_2014'!O237,'Table A3_2015'!O237))</f>
        <v>89</v>
      </c>
      <c r="P237" s="67"/>
      <c r="Q237" s="67"/>
      <c r="R237" s="67"/>
      <c r="S237" s="2"/>
      <c r="T237" s="2"/>
      <c r="AA237" s="57"/>
      <c r="AC237" s="1"/>
    </row>
    <row r="238" spans="1:29" ht="12.75" customHeight="1" x14ac:dyDescent="0.2">
      <c r="A238" s="107"/>
      <c r="B238" s="79"/>
      <c r="C238" s="95" t="s">
        <v>402</v>
      </c>
      <c r="D238" s="76"/>
      <c r="E238" s="2" t="s">
        <v>401</v>
      </c>
      <c r="F238" s="10">
        <f>IF($N$3=2013,'Table A3_2013'!F238,IF($N$3=2014,'Table A3_2014'!F238,'Table A3_2015'!F238))</f>
        <v>1138</v>
      </c>
      <c r="G238" s="10">
        <f>IF($N$3=2013,'Table A3_2013'!G238,IF($N$3=2014,'Table A3_2014'!G238,'Table A3_2015'!G238))</f>
        <v>92</v>
      </c>
      <c r="H238" s="10">
        <f>IF($N$3=2013,'Table A3_2013'!H238,IF($N$3=2014,'Table A3_2014'!H238,'Table A3_2015'!H238))</f>
        <v>1138</v>
      </c>
      <c r="I238" s="10">
        <f>IF($N$3=2013,'Table A3_2013'!I238,IF($N$3=2014,'Table A3_2014'!I238,'Table A3_2015'!I238))</f>
        <v>90</v>
      </c>
      <c r="J238" s="10">
        <f>IF($N$3=2013,'Table A3_2013'!J238,IF($N$3=2014,'Table A3_2014'!J238,'Table A3_2015'!J238))</f>
        <v>1137</v>
      </c>
      <c r="K238" s="10">
        <f>IF($N$3=2013,'Table A3_2013'!K238,IF($N$3=2014,'Table A3_2014'!K238,'Table A3_2015'!K238))</f>
        <v>90</v>
      </c>
      <c r="L238" s="10">
        <f>IF($N$3=2013,'Table A3_2013'!L238,IF($N$3=2014,'Table A3_2014'!L238,'Table A3_2015'!L238))</f>
        <v>1138</v>
      </c>
      <c r="M238" s="10">
        <f>IF($N$3=2013,'Table A3_2013'!M238,IF($N$3=2014,'Table A3_2014'!M238,'Table A3_2015'!M238))</f>
        <v>87</v>
      </c>
      <c r="N238" s="10">
        <f>IF($N$3=2013,'Table A3_2013'!N238,IF($N$3=2014,'Table A3_2014'!N238,'Table A3_2015'!N238))</f>
        <v>1137</v>
      </c>
      <c r="O238" s="10">
        <f>IF($N$3=2013,'Table A3_2013'!O238,IF($N$3=2014,'Table A3_2014'!O238,'Table A3_2015'!O238))</f>
        <v>85</v>
      </c>
      <c r="P238" s="67"/>
      <c r="Q238" s="67"/>
      <c r="R238" s="67"/>
      <c r="S238" s="2"/>
      <c r="T238" s="2"/>
      <c r="AA238" s="57"/>
      <c r="AC238" s="1"/>
    </row>
    <row r="239" spans="1:29" ht="12.75" customHeight="1" x14ac:dyDescent="0.2">
      <c r="A239" s="107"/>
      <c r="B239" s="79"/>
      <c r="C239" s="95" t="s">
        <v>400</v>
      </c>
      <c r="D239" s="76"/>
      <c r="E239" s="2" t="s">
        <v>854</v>
      </c>
      <c r="F239" s="10">
        <f>IF($N$3=2013,'Table A3_2013'!F239,IF($N$3=2014,'Table A3_2014'!F239,'Table A3_2015'!F239))</f>
        <v>1107</v>
      </c>
      <c r="G239" s="10">
        <f>IF($N$3=2013,'Table A3_2013'!G239,IF($N$3=2014,'Table A3_2014'!G239,'Table A3_2015'!G239))</f>
        <v>92</v>
      </c>
      <c r="H239" s="10">
        <f>IF($N$3=2013,'Table A3_2013'!H239,IF($N$3=2014,'Table A3_2014'!H239,'Table A3_2015'!H239))</f>
        <v>1107</v>
      </c>
      <c r="I239" s="10">
        <f>IF($N$3=2013,'Table A3_2013'!I239,IF($N$3=2014,'Table A3_2014'!I239,'Table A3_2015'!I239))</f>
        <v>89</v>
      </c>
      <c r="J239" s="10">
        <f>IF($N$3=2013,'Table A3_2013'!J239,IF($N$3=2014,'Table A3_2014'!J239,'Table A3_2015'!J239))</f>
        <v>1107</v>
      </c>
      <c r="K239" s="10">
        <f>IF($N$3=2013,'Table A3_2013'!K239,IF($N$3=2014,'Table A3_2014'!K239,'Table A3_2015'!K239))</f>
        <v>88</v>
      </c>
      <c r="L239" s="10">
        <f>IF($N$3=2013,'Table A3_2013'!L239,IF($N$3=2014,'Table A3_2014'!L239,'Table A3_2015'!L239))</f>
        <v>1107</v>
      </c>
      <c r="M239" s="10">
        <f>IF($N$3=2013,'Table A3_2013'!M239,IF($N$3=2014,'Table A3_2014'!M239,'Table A3_2015'!M239))</f>
        <v>82</v>
      </c>
      <c r="N239" s="10">
        <f>IF($N$3=2013,'Table A3_2013'!N239,IF($N$3=2014,'Table A3_2014'!N239,'Table A3_2015'!N239))</f>
        <v>1107</v>
      </c>
      <c r="O239" s="10">
        <f>IF($N$3=2013,'Table A3_2013'!O239,IF($N$3=2014,'Table A3_2014'!O239,'Table A3_2015'!O239))</f>
        <v>82</v>
      </c>
      <c r="P239" s="67"/>
      <c r="Q239" s="67"/>
      <c r="R239" s="67"/>
      <c r="S239" s="2"/>
      <c r="T239" s="2"/>
      <c r="AA239" s="57"/>
      <c r="AC239" s="1"/>
    </row>
    <row r="240" spans="1:29" ht="12.75" customHeight="1" x14ac:dyDescent="0.2">
      <c r="A240" s="107"/>
      <c r="B240" s="79"/>
      <c r="C240" s="98"/>
      <c r="D240" s="76"/>
      <c r="E240" s="2"/>
      <c r="F240" s="104"/>
      <c r="G240" s="104"/>
      <c r="H240" s="104"/>
      <c r="I240" s="104"/>
      <c r="J240" s="104"/>
      <c r="K240" s="104"/>
      <c r="L240" s="104"/>
      <c r="M240" s="104"/>
      <c r="N240" s="104"/>
      <c r="O240" s="104"/>
      <c r="P240" s="67"/>
      <c r="Q240" s="67"/>
      <c r="R240" s="67"/>
      <c r="S240" s="2"/>
      <c r="T240" s="2"/>
      <c r="AA240" s="57"/>
      <c r="AC240" s="1"/>
    </row>
    <row r="241" spans="1:29" ht="12.75" customHeight="1" x14ac:dyDescent="0.2">
      <c r="A241" s="107"/>
      <c r="B241" s="79"/>
      <c r="C241" s="97" t="s">
        <v>399</v>
      </c>
      <c r="D241" s="96"/>
      <c r="E241" s="28" t="s">
        <v>398</v>
      </c>
      <c r="F241" s="104"/>
      <c r="G241" s="104"/>
      <c r="H241" s="104"/>
      <c r="I241" s="104"/>
      <c r="J241" s="104"/>
      <c r="K241" s="104"/>
      <c r="L241" s="104"/>
      <c r="M241" s="104"/>
      <c r="N241" s="104"/>
      <c r="O241" s="104"/>
      <c r="P241" s="67"/>
      <c r="Q241" s="67"/>
      <c r="R241" s="67"/>
      <c r="S241" s="2"/>
      <c r="T241" s="2"/>
      <c r="AA241" s="57"/>
      <c r="AC241" s="1"/>
    </row>
    <row r="242" spans="1:29" ht="12.75" customHeight="1" x14ac:dyDescent="0.2">
      <c r="A242" s="107"/>
      <c r="B242" s="79"/>
      <c r="C242" s="95" t="s">
        <v>397</v>
      </c>
      <c r="D242" s="76"/>
      <c r="E242" s="2" t="s">
        <v>396</v>
      </c>
      <c r="F242" s="10">
        <f>IF($N$3=2013,'Table A3_2013'!F242,IF($N$3=2014,'Table A3_2014'!F242,'Table A3_2015'!F242))</f>
        <v>1265</v>
      </c>
      <c r="G242" s="10">
        <f>IF($N$3=2013,'Table A3_2013'!G242,IF($N$3=2014,'Table A3_2014'!G242,'Table A3_2015'!G242))</f>
        <v>86</v>
      </c>
      <c r="H242" s="10">
        <f>IF($N$3=2013,'Table A3_2013'!H242,IF($N$3=2014,'Table A3_2014'!H242,'Table A3_2015'!H242))</f>
        <v>1265</v>
      </c>
      <c r="I242" s="10">
        <f>IF($N$3=2013,'Table A3_2013'!I242,IF($N$3=2014,'Table A3_2014'!I242,'Table A3_2015'!I242))</f>
        <v>79</v>
      </c>
      <c r="J242" s="10">
        <f>IF($N$3=2013,'Table A3_2013'!J242,IF($N$3=2014,'Table A3_2014'!J242,'Table A3_2015'!J242))</f>
        <v>1265</v>
      </c>
      <c r="K242" s="10">
        <f>IF($N$3=2013,'Table A3_2013'!K242,IF($N$3=2014,'Table A3_2014'!K242,'Table A3_2015'!K242))</f>
        <v>79</v>
      </c>
      <c r="L242" s="10">
        <f>IF($N$3=2013,'Table A3_2013'!L242,IF($N$3=2014,'Table A3_2014'!L242,'Table A3_2015'!L242))</f>
        <v>1265</v>
      </c>
      <c r="M242" s="10">
        <f>IF($N$3=2013,'Table A3_2013'!M242,IF($N$3=2014,'Table A3_2014'!M242,'Table A3_2015'!M242))</f>
        <v>68</v>
      </c>
      <c r="N242" s="10">
        <f>IF($N$3=2013,'Table A3_2013'!N242,IF($N$3=2014,'Table A3_2014'!N242,'Table A3_2015'!N242))</f>
        <v>1265</v>
      </c>
      <c r="O242" s="10">
        <f>IF($N$3=2013,'Table A3_2013'!O242,IF($N$3=2014,'Table A3_2014'!O242,'Table A3_2015'!O242))</f>
        <v>70</v>
      </c>
      <c r="P242" s="67"/>
      <c r="Q242" s="67"/>
      <c r="R242" s="67"/>
      <c r="S242" s="2"/>
      <c r="T242" s="2"/>
      <c r="AA242" s="57"/>
      <c r="AC242" s="1"/>
    </row>
    <row r="243" spans="1:29" ht="12.75" customHeight="1" x14ac:dyDescent="0.2">
      <c r="A243" s="107"/>
      <c r="B243" s="79"/>
      <c r="C243" s="95" t="s">
        <v>395</v>
      </c>
      <c r="D243" s="76"/>
      <c r="E243" s="2" t="s">
        <v>394</v>
      </c>
      <c r="F243" s="10">
        <f>IF($N$3=2013,'Table A3_2013'!F243,IF($N$3=2014,'Table A3_2014'!F243,'Table A3_2015'!F243))</f>
        <v>1224</v>
      </c>
      <c r="G243" s="10">
        <f>IF($N$3=2013,'Table A3_2013'!G243,IF($N$3=2014,'Table A3_2014'!G243,'Table A3_2015'!G243))</f>
        <v>92</v>
      </c>
      <c r="H243" s="10">
        <f>IF($N$3=2013,'Table A3_2013'!H243,IF($N$3=2014,'Table A3_2014'!H243,'Table A3_2015'!H243))</f>
        <v>1224</v>
      </c>
      <c r="I243" s="10">
        <f>IF($N$3=2013,'Table A3_2013'!I243,IF($N$3=2014,'Table A3_2014'!I243,'Table A3_2015'!I243))</f>
        <v>89</v>
      </c>
      <c r="J243" s="10">
        <f>IF($N$3=2013,'Table A3_2013'!J243,IF($N$3=2014,'Table A3_2014'!J243,'Table A3_2015'!J243))</f>
        <v>1224</v>
      </c>
      <c r="K243" s="10">
        <f>IF($N$3=2013,'Table A3_2013'!K243,IF($N$3=2014,'Table A3_2014'!K243,'Table A3_2015'!K243))</f>
        <v>90</v>
      </c>
      <c r="L243" s="10">
        <f>IF($N$3=2013,'Table A3_2013'!L243,IF($N$3=2014,'Table A3_2014'!L243,'Table A3_2015'!L243))</f>
        <v>1224</v>
      </c>
      <c r="M243" s="10">
        <f>IF($N$3=2013,'Table A3_2013'!M243,IF($N$3=2014,'Table A3_2014'!M243,'Table A3_2015'!M243))</f>
        <v>82</v>
      </c>
      <c r="N243" s="10">
        <f>IF($N$3=2013,'Table A3_2013'!N243,IF($N$3=2014,'Table A3_2014'!N243,'Table A3_2015'!N243))</f>
        <v>1224</v>
      </c>
      <c r="O243" s="10">
        <f>IF($N$3=2013,'Table A3_2013'!O243,IF($N$3=2014,'Table A3_2014'!O243,'Table A3_2015'!O243))</f>
        <v>83</v>
      </c>
      <c r="P243" s="67"/>
      <c r="Q243" s="67"/>
      <c r="R243" s="67"/>
      <c r="S243" s="2"/>
      <c r="T243" s="2"/>
      <c r="AA243" s="57"/>
      <c r="AC243" s="1"/>
    </row>
    <row r="244" spans="1:29" ht="12.75" customHeight="1" x14ac:dyDescent="0.2">
      <c r="A244" s="107"/>
      <c r="B244" s="79"/>
      <c r="C244" s="95" t="s">
        <v>393</v>
      </c>
      <c r="D244" s="76"/>
      <c r="E244" s="2" t="s">
        <v>392</v>
      </c>
      <c r="F244" s="10">
        <f>IF($N$3=2013,'Table A3_2013'!F244,IF($N$3=2014,'Table A3_2014'!F244,'Table A3_2015'!F244))</f>
        <v>1053</v>
      </c>
      <c r="G244" s="10">
        <f>IF($N$3=2013,'Table A3_2013'!G244,IF($N$3=2014,'Table A3_2014'!G244,'Table A3_2015'!G244))</f>
        <v>85</v>
      </c>
      <c r="H244" s="10">
        <f>IF($N$3=2013,'Table A3_2013'!H244,IF($N$3=2014,'Table A3_2014'!H244,'Table A3_2015'!H244))</f>
        <v>1053</v>
      </c>
      <c r="I244" s="10">
        <f>IF($N$3=2013,'Table A3_2013'!I244,IF($N$3=2014,'Table A3_2014'!I244,'Table A3_2015'!I244))</f>
        <v>84</v>
      </c>
      <c r="J244" s="10">
        <f>IF($N$3=2013,'Table A3_2013'!J244,IF($N$3=2014,'Table A3_2014'!J244,'Table A3_2015'!J244))</f>
        <v>1052</v>
      </c>
      <c r="K244" s="10">
        <f>IF($N$3=2013,'Table A3_2013'!K244,IF($N$3=2014,'Table A3_2014'!K244,'Table A3_2015'!K244))</f>
        <v>81</v>
      </c>
      <c r="L244" s="10">
        <f>IF($N$3=2013,'Table A3_2013'!L244,IF($N$3=2014,'Table A3_2014'!L244,'Table A3_2015'!L244))</f>
        <v>1053</v>
      </c>
      <c r="M244" s="10">
        <f>IF($N$3=2013,'Table A3_2013'!M244,IF($N$3=2014,'Table A3_2014'!M244,'Table A3_2015'!M244))</f>
        <v>70</v>
      </c>
      <c r="N244" s="10">
        <f>IF($N$3=2013,'Table A3_2013'!N244,IF($N$3=2014,'Table A3_2014'!N244,'Table A3_2015'!N244))</f>
        <v>1052</v>
      </c>
      <c r="O244" s="10">
        <f>IF($N$3=2013,'Table A3_2013'!O244,IF($N$3=2014,'Table A3_2014'!O244,'Table A3_2015'!O244))</f>
        <v>72</v>
      </c>
      <c r="P244" s="67"/>
      <c r="Q244" s="67"/>
      <c r="R244" s="67"/>
      <c r="S244" s="2"/>
      <c r="T244" s="2"/>
      <c r="AA244" s="57"/>
      <c r="AC244" s="1"/>
    </row>
    <row r="245" spans="1:29" ht="12.75" customHeight="1" x14ac:dyDescent="0.2">
      <c r="A245" s="107"/>
      <c r="B245" s="79"/>
      <c r="C245" s="95" t="s">
        <v>391</v>
      </c>
      <c r="D245" s="76"/>
      <c r="E245" s="2" t="s">
        <v>390</v>
      </c>
      <c r="F245" s="10">
        <f>IF($N$3=2013,'Table A3_2013'!F245,IF($N$3=2014,'Table A3_2014'!F245,'Table A3_2015'!F245))</f>
        <v>1410</v>
      </c>
      <c r="G245" s="10">
        <f>IF($N$3=2013,'Table A3_2013'!G245,IF($N$3=2014,'Table A3_2014'!G245,'Table A3_2015'!G245))</f>
        <v>87</v>
      </c>
      <c r="H245" s="10">
        <f>IF($N$3=2013,'Table A3_2013'!H245,IF($N$3=2014,'Table A3_2014'!H245,'Table A3_2015'!H245))</f>
        <v>1410</v>
      </c>
      <c r="I245" s="10">
        <f>IF($N$3=2013,'Table A3_2013'!I245,IF($N$3=2014,'Table A3_2014'!I245,'Table A3_2015'!I245))</f>
        <v>85</v>
      </c>
      <c r="J245" s="10">
        <f>IF($N$3=2013,'Table A3_2013'!J245,IF($N$3=2014,'Table A3_2014'!J245,'Table A3_2015'!J245))</f>
        <v>1410</v>
      </c>
      <c r="K245" s="10">
        <f>IF($N$3=2013,'Table A3_2013'!K245,IF($N$3=2014,'Table A3_2014'!K245,'Table A3_2015'!K245))</f>
        <v>85</v>
      </c>
      <c r="L245" s="10">
        <f>IF($N$3=2013,'Table A3_2013'!L245,IF($N$3=2014,'Table A3_2014'!L245,'Table A3_2015'!L245))</f>
        <v>1410</v>
      </c>
      <c r="M245" s="10">
        <f>IF($N$3=2013,'Table A3_2013'!M245,IF($N$3=2014,'Table A3_2014'!M245,'Table A3_2015'!M245))</f>
        <v>75</v>
      </c>
      <c r="N245" s="10">
        <f>IF($N$3=2013,'Table A3_2013'!N245,IF($N$3=2014,'Table A3_2014'!N245,'Table A3_2015'!N245))</f>
        <v>1410</v>
      </c>
      <c r="O245" s="10">
        <f>IF($N$3=2013,'Table A3_2013'!O245,IF($N$3=2014,'Table A3_2014'!O245,'Table A3_2015'!O245))</f>
        <v>77</v>
      </c>
      <c r="P245" s="67"/>
      <c r="Q245" s="67"/>
      <c r="R245" s="67"/>
      <c r="S245" s="2"/>
      <c r="T245" s="2"/>
      <c r="AA245" s="57"/>
      <c r="AC245" s="1"/>
    </row>
    <row r="246" spans="1:29" ht="12.75" customHeight="1" x14ac:dyDescent="0.2">
      <c r="A246" s="107"/>
      <c r="B246" s="79"/>
      <c r="C246" s="95" t="s">
        <v>389</v>
      </c>
      <c r="D246" s="76"/>
      <c r="E246" s="2" t="s">
        <v>388</v>
      </c>
      <c r="F246" s="10">
        <f>IF($N$3=2013,'Table A3_2013'!F246,IF($N$3=2014,'Table A3_2014'!F246,'Table A3_2015'!F246))</f>
        <v>823</v>
      </c>
      <c r="G246" s="10">
        <f>IF($N$3=2013,'Table A3_2013'!G246,IF($N$3=2014,'Table A3_2014'!G246,'Table A3_2015'!G246))</f>
        <v>86</v>
      </c>
      <c r="H246" s="10">
        <f>IF($N$3=2013,'Table A3_2013'!H246,IF($N$3=2014,'Table A3_2014'!H246,'Table A3_2015'!H246))</f>
        <v>823</v>
      </c>
      <c r="I246" s="10">
        <f>IF($N$3=2013,'Table A3_2013'!I246,IF($N$3=2014,'Table A3_2014'!I246,'Table A3_2015'!I246))</f>
        <v>84</v>
      </c>
      <c r="J246" s="10">
        <f>IF($N$3=2013,'Table A3_2013'!J246,IF($N$3=2014,'Table A3_2014'!J246,'Table A3_2015'!J246))</f>
        <v>823</v>
      </c>
      <c r="K246" s="10">
        <f>IF($N$3=2013,'Table A3_2013'!K246,IF($N$3=2014,'Table A3_2014'!K246,'Table A3_2015'!K246))</f>
        <v>83</v>
      </c>
      <c r="L246" s="10">
        <f>IF($N$3=2013,'Table A3_2013'!L246,IF($N$3=2014,'Table A3_2014'!L246,'Table A3_2015'!L246))</f>
        <v>823</v>
      </c>
      <c r="M246" s="10">
        <f>IF($N$3=2013,'Table A3_2013'!M246,IF($N$3=2014,'Table A3_2014'!M246,'Table A3_2015'!M246))</f>
        <v>72</v>
      </c>
      <c r="N246" s="10">
        <f>IF($N$3=2013,'Table A3_2013'!N246,IF($N$3=2014,'Table A3_2014'!N246,'Table A3_2015'!N246))</f>
        <v>823</v>
      </c>
      <c r="O246" s="10">
        <f>IF($N$3=2013,'Table A3_2013'!O246,IF($N$3=2014,'Table A3_2014'!O246,'Table A3_2015'!O246))</f>
        <v>74</v>
      </c>
      <c r="P246" s="67"/>
      <c r="Q246" s="67"/>
      <c r="R246" s="67"/>
      <c r="S246" s="2"/>
      <c r="T246" s="2"/>
      <c r="AA246" s="57"/>
      <c r="AC246" s="1"/>
    </row>
    <row r="247" spans="1:29" ht="12.75" customHeight="1" x14ac:dyDescent="0.2">
      <c r="A247" s="107"/>
      <c r="B247" s="79"/>
      <c r="C247" s="95" t="s">
        <v>387</v>
      </c>
      <c r="D247" s="76"/>
      <c r="E247" s="2" t="s">
        <v>386</v>
      </c>
      <c r="F247" s="10">
        <f>IF($N$3=2013,'Table A3_2013'!F247,IF($N$3=2014,'Table A3_2014'!F247,'Table A3_2015'!F247))</f>
        <v>1146</v>
      </c>
      <c r="G247" s="10">
        <f>IF($N$3=2013,'Table A3_2013'!G247,IF($N$3=2014,'Table A3_2014'!G247,'Table A3_2015'!G247))</f>
        <v>86</v>
      </c>
      <c r="H247" s="10">
        <f>IF($N$3=2013,'Table A3_2013'!H247,IF($N$3=2014,'Table A3_2014'!H247,'Table A3_2015'!H247))</f>
        <v>1146</v>
      </c>
      <c r="I247" s="10">
        <f>IF($N$3=2013,'Table A3_2013'!I247,IF($N$3=2014,'Table A3_2014'!I247,'Table A3_2015'!I247))</f>
        <v>84</v>
      </c>
      <c r="J247" s="10">
        <f>IF($N$3=2013,'Table A3_2013'!J247,IF($N$3=2014,'Table A3_2014'!J247,'Table A3_2015'!J247))</f>
        <v>1146</v>
      </c>
      <c r="K247" s="10">
        <f>IF($N$3=2013,'Table A3_2013'!K247,IF($N$3=2014,'Table A3_2014'!K247,'Table A3_2015'!K247))</f>
        <v>83</v>
      </c>
      <c r="L247" s="10">
        <f>IF($N$3=2013,'Table A3_2013'!L247,IF($N$3=2014,'Table A3_2014'!L247,'Table A3_2015'!L247))</f>
        <v>1146</v>
      </c>
      <c r="M247" s="10">
        <f>IF($N$3=2013,'Table A3_2013'!M247,IF($N$3=2014,'Table A3_2014'!M247,'Table A3_2015'!M247))</f>
        <v>74</v>
      </c>
      <c r="N247" s="10">
        <f>IF($N$3=2013,'Table A3_2013'!N247,IF($N$3=2014,'Table A3_2014'!N247,'Table A3_2015'!N247))</f>
        <v>1146</v>
      </c>
      <c r="O247" s="10">
        <f>IF($N$3=2013,'Table A3_2013'!O247,IF($N$3=2014,'Table A3_2014'!O247,'Table A3_2015'!O247))</f>
        <v>76</v>
      </c>
      <c r="P247" s="67"/>
      <c r="Q247" s="67"/>
      <c r="R247" s="67"/>
      <c r="S247" s="2"/>
      <c r="T247" s="2"/>
      <c r="AA247" s="57"/>
      <c r="AC247" s="1"/>
    </row>
    <row r="248" spans="1:29" ht="12.75" customHeight="1" x14ac:dyDescent="0.2">
      <c r="A248" s="107"/>
      <c r="B248" s="79"/>
      <c r="C248" s="95" t="s">
        <v>385</v>
      </c>
      <c r="D248" s="76"/>
      <c r="E248" s="2" t="s">
        <v>384</v>
      </c>
      <c r="F248" s="10">
        <f>IF($N$3=2013,'Table A3_2013'!F248,IF($N$3=2014,'Table A3_2014'!F248,'Table A3_2015'!F248))</f>
        <v>1258</v>
      </c>
      <c r="G248" s="10">
        <f>IF($N$3=2013,'Table A3_2013'!G248,IF($N$3=2014,'Table A3_2014'!G248,'Table A3_2015'!G248))</f>
        <v>89</v>
      </c>
      <c r="H248" s="10">
        <f>IF($N$3=2013,'Table A3_2013'!H248,IF($N$3=2014,'Table A3_2014'!H248,'Table A3_2015'!H248))</f>
        <v>1258</v>
      </c>
      <c r="I248" s="10">
        <f>IF($N$3=2013,'Table A3_2013'!I248,IF($N$3=2014,'Table A3_2014'!I248,'Table A3_2015'!I248))</f>
        <v>86</v>
      </c>
      <c r="J248" s="10">
        <f>IF($N$3=2013,'Table A3_2013'!J248,IF($N$3=2014,'Table A3_2014'!J248,'Table A3_2015'!J248))</f>
        <v>1258</v>
      </c>
      <c r="K248" s="10">
        <f>IF($N$3=2013,'Table A3_2013'!K248,IF($N$3=2014,'Table A3_2014'!K248,'Table A3_2015'!K248))</f>
        <v>87</v>
      </c>
      <c r="L248" s="10">
        <f>IF($N$3=2013,'Table A3_2013'!L248,IF($N$3=2014,'Table A3_2014'!L248,'Table A3_2015'!L248))</f>
        <v>1258</v>
      </c>
      <c r="M248" s="10">
        <f>IF($N$3=2013,'Table A3_2013'!M248,IF($N$3=2014,'Table A3_2014'!M248,'Table A3_2015'!M248))</f>
        <v>79</v>
      </c>
      <c r="N248" s="10">
        <f>IF($N$3=2013,'Table A3_2013'!N248,IF($N$3=2014,'Table A3_2014'!N248,'Table A3_2015'!N248))</f>
        <v>1258</v>
      </c>
      <c r="O248" s="10">
        <f>IF($N$3=2013,'Table A3_2013'!O248,IF($N$3=2014,'Table A3_2014'!O248,'Table A3_2015'!O248))</f>
        <v>80</v>
      </c>
      <c r="P248" s="67"/>
      <c r="Q248" s="67"/>
      <c r="R248" s="67"/>
      <c r="S248" s="2"/>
      <c r="T248" s="2"/>
      <c r="AA248" s="57"/>
      <c r="AC248" s="1"/>
    </row>
    <row r="249" spans="1:29" ht="12.75" customHeight="1" x14ac:dyDescent="0.2">
      <c r="A249" s="107"/>
      <c r="B249" s="79"/>
      <c r="C249" s="95"/>
      <c r="D249" s="76"/>
      <c r="E249" s="2"/>
      <c r="F249" s="104"/>
      <c r="G249" s="104"/>
      <c r="H249" s="104"/>
      <c r="I249" s="104"/>
      <c r="J249" s="104"/>
      <c r="K249" s="104"/>
      <c r="L249" s="104"/>
      <c r="M249" s="104"/>
      <c r="N249" s="104"/>
      <c r="O249" s="104"/>
      <c r="P249" s="67"/>
      <c r="Q249" s="67"/>
      <c r="R249" s="67"/>
      <c r="S249" s="2"/>
      <c r="T249" s="2"/>
      <c r="AA249" s="57"/>
      <c r="AC249" s="1"/>
    </row>
    <row r="250" spans="1:29" ht="12.75" customHeight="1" x14ac:dyDescent="0.2">
      <c r="A250" s="107"/>
      <c r="B250" s="79"/>
      <c r="C250" s="97" t="s">
        <v>383</v>
      </c>
      <c r="D250" s="96"/>
      <c r="E250" s="28" t="s">
        <v>382</v>
      </c>
      <c r="F250" s="104"/>
      <c r="G250" s="104"/>
      <c r="H250" s="104"/>
      <c r="I250" s="104"/>
      <c r="J250" s="104"/>
      <c r="K250" s="104"/>
      <c r="L250" s="104"/>
      <c r="M250" s="104"/>
      <c r="N250" s="104"/>
      <c r="O250" s="104"/>
      <c r="P250" s="67"/>
      <c r="Q250" s="67"/>
      <c r="R250" s="67"/>
      <c r="S250" s="2"/>
      <c r="T250" s="2"/>
      <c r="AA250" s="57"/>
      <c r="AC250" s="1"/>
    </row>
    <row r="251" spans="1:29" ht="12.75" customHeight="1" x14ac:dyDescent="0.2">
      <c r="A251" s="107"/>
      <c r="B251" s="79"/>
      <c r="C251" s="95" t="s">
        <v>381</v>
      </c>
      <c r="D251" s="76"/>
      <c r="E251" s="2" t="s">
        <v>380</v>
      </c>
      <c r="F251" s="10">
        <f>IF($N$3=2013,'Table A3_2013'!F251,IF($N$3=2014,'Table A3_2014'!F251,'Table A3_2015'!F251))</f>
        <v>941</v>
      </c>
      <c r="G251" s="10">
        <f>IF($N$3=2013,'Table A3_2013'!G251,IF($N$3=2014,'Table A3_2014'!G251,'Table A3_2015'!G251))</f>
        <v>90</v>
      </c>
      <c r="H251" s="10">
        <f>IF($N$3=2013,'Table A3_2013'!H251,IF($N$3=2014,'Table A3_2014'!H251,'Table A3_2015'!H251))</f>
        <v>941</v>
      </c>
      <c r="I251" s="10">
        <f>IF($N$3=2013,'Table A3_2013'!I251,IF($N$3=2014,'Table A3_2014'!I251,'Table A3_2015'!I251))</f>
        <v>87</v>
      </c>
      <c r="J251" s="10">
        <f>IF($N$3=2013,'Table A3_2013'!J251,IF($N$3=2014,'Table A3_2014'!J251,'Table A3_2015'!J251))</f>
        <v>940</v>
      </c>
      <c r="K251" s="10">
        <f>IF($N$3=2013,'Table A3_2013'!K251,IF($N$3=2014,'Table A3_2014'!K251,'Table A3_2015'!K251))</f>
        <v>84</v>
      </c>
      <c r="L251" s="10">
        <f>IF($N$3=2013,'Table A3_2013'!L251,IF($N$3=2014,'Table A3_2014'!L251,'Table A3_2015'!L251))</f>
        <v>941</v>
      </c>
      <c r="M251" s="10">
        <f>IF($N$3=2013,'Table A3_2013'!M251,IF($N$3=2014,'Table A3_2014'!M251,'Table A3_2015'!M251))</f>
        <v>76</v>
      </c>
      <c r="N251" s="10">
        <f>IF($N$3=2013,'Table A3_2013'!N251,IF($N$3=2014,'Table A3_2014'!N251,'Table A3_2015'!N251))</f>
        <v>940</v>
      </c>
      <c r="O251" s="10">
        <f>IF($N$3=2013,'Table A3_2013'!O251,IF($N$3=2014,'Table A3_2014'!O251,'Table A3_2015'!O251))</f>
        <v>78</v>
      </c>
      <c r="P251" s="67"/>
      <c r="Q251" s="67"/>
      <c r="R251" s="67"/>
      <c r="S251" s="2"/>
      <c r="T251" s="2"/>
      <c r="AA251" s="57"/>
      <c r="AC251" s="1"/>
    </row>
    <row r="252" spans="1:29" ht="12.75" customHeight="1" x14ac:dyDescent="0.2">
      <c r="A252" s="107"/>
      <c r="B252" s="79"/>
      <c r="C252" s="95" t="s">
        <v>379</v>
      </c>
      <c r="D252" s="76"/>
      <c r="E252" s="2" t="s">
        <v>378</v>
      </c>
      <c r="F252" s="10">
        <f>IF($N$3=2013,'Table A3_2013'!F252,IF($N$3=2014,'Table A3_2014'!F252,'Table A3_2015'!F252))</f>
        <v>489</v>
      </c>
      <c r="G252" s="10">
        <f>IF($N$3=2013,'Table A3_2013'!G252,IF($N$3=2014,'Table A3_2014'!G252,'Table A3_2015'!G252))</f>
        <v>87</v>
      </c>
      <c r="H252" s="10">
        <f>IF($N$3=2013,'Table A3_2013'!H252,IF($N$3=2014,'Table A3_2014'!H252,'Table A3_2015'!H252))</f>
        <v>489</v>
      </c>
      <c r="I252" s="10">
        <f>IF($N$3=2013,'Table A3_2013'!I252,IF($N$3=2014,'Table A3_2014'!I252,'Table A3_2015'!I252))</f>
        <v>84</v>
      </c>
      <c r="J252" s="10">
        <f>IF($N$3=2013,'Table A3_2013'!J252,IF($N$3=2014,'Table A3_2014'!J252,'Table A3_2015'!J252))</f>
        <v>489</v>
      </c>
      <c r="K252" s="10">
        <f>IF($N$3=2013,'Table A3_2013'!K252,IF($N$3=2014,'Table A3_2014'!K252,'Table A3_2015'!K252))</f>
        <v>83</v>
      </c>
      <c r="L252" s="10">
        <f>IF($N$3=2013,'Table A3_2013'!L252,IF($N$3=2014,'Table A3_2014'!L252,'Table A3_2015'!L252))</f>
        <v>489</v>
      </c>
      <c r="M252" s="10">
        <f>IF($N$3=2013,'Table A3_2013'!M252,IF($N$3=2014,'Table A3_2014'!M252,'Table A3_2015'!M252))</f>
        <v>75</v>
      </c>
      <c r="N252" s="10">
        <f>IF($N$3=2013,'Table A3_2013'!N252,IF($N$3=2014,'Table A3_2014'!N252,'Table A3_2015'!N252))</f>
        <v>489</v>
      </c>
      <c r="O252" s="10">
        <f>IF($N$3=2013,'Table A3_2013'!O252,IF($N$3=2014,'Table A3_2014'!O252,'Table A3_2015'!O252))</f>
        <v>75</v>
      </c>
      <c r="P252" s="67"/>
      <c r="Q252" s="67"/>
      <c r="R252" s="67"/>
      <c r="S252" s="2"/>
      <c r="T252" s="2"/>
      <c r="AA252" s="57"/>
      <c r="AC252" s="1"/>
    </row>
    <row r="253" spans="1:29" ht="12.75" customHeight="1" x14ac:dyDescent="0.2">
      <c r="A253" s="107"/>
      <c r="B253" s="79"/>
      <c r="C253" s="95" t="s">
        <v>377</v>
      </c>
      <c r="D253" s="76"/>
      <c r="E253" s="2" t="s">
        <v>376</v>
      </c>
      <c r="F253" s="10">
        <f>IF($N$3=2013,'Table A3_2013'!F253,IF($N$3=2014,'Table A3_2014'!F253,'Table A3_2015'!F253))</f>
        <v>1489</v>
      </c>
      <c r="G253" s="10">
        <f>IF($N$3=2013,'Table A3_2013'!G253,IF($N$3=2014,'Table A3_2014'!G253,'Table A3_2015'!G253))</f>
        <v>85</v>
      </c>
      <c r="H253" s="10">
        <f>IF($N$3=2013,'Table A3_2013'!H253,IF($N$3=2014,'Table A3_2014'!H253,'Table A3_2015'!H253))</f>
        <v>1489</v>
      </c>
      <c r="I253" s="10">
        <f>IF($N$3=2013,'Table A3_2013'!I253,IF($N$3=2014,'Table A3_2014'!I253,'Table A3_2015'!I253))</f>
        <v>83</v>
      </c>
      <c r="J253" s="10">
        <f>IF($N$3=2013,'Table A3_2013'!J253,IF($N$3=2014,'Table A3_2014'!J253,'Table A3_2015'!J253))</f>
        <v>1489</v>
      </c>
      <c r="K253" s="10">
        <f>IF($N$3=2013,'Table A3_2013'!K253,IF($N$3=2014,'Table A3_2014'!K253,'Table A3_2015'!K253))</f>
        <v>83</v>
      </c>
      <c r="L253" s="10">
        <f>IF($N$3=2013,'Table A3_2013'!L253,IF($N$3=2014,'Table A3_2014'!L253,'Table A3_2015'!L253))</f>
        <v>1489</v>
      </c>
      <c r="M253" s="10">
        <f>IF($N$3=2013,'Table A3_2013'!M253,IF($N$3=2014,'Table A3_2014'!M253,'Table A3_2015'!M253))</f>
        <v>75</v>
      </c>
      <c r="N253" s="10">
        <f>IF($N$3=2013,'Table A3_2013'!N253,IF($N$3=2014,'Table A3_2014'!N253,'Table A3_2015'!N253))</f>
        <v>1489</v>
      </c>
      <c r="O253" s="10">
        <f>IF($N$3=2013,'Table A3_2013'!O253,IF($N$3=2014,'Table A3_2014'!O253,'Table A3_2015'!O253))</f>
        <v>76</v>
      </c>
      <c r="P253" s="67"/>
      <c r="Q253" s="67"/>
      <c r="R253" s="67"/>
      <c r="S253" s="2"/>
      <c r="T253" s="2"/>
      <c r="AA253" s="57"/>
      <c r="AC253" s="1"/>
    </row>
    <row r="254" spans="1:29" ht="12.75" customHeight="1" x14ac:dyDescent="0.2">
      <c r="A254" s="107"/>
      <c r="B254" s="79"/>
      <c r="C254" s="95" t="s">
        <v>375</v>
      </c>
      <c r="D254" s="76"/>
      <c r="E254" s="2" t="s">
        <v>374</v>
      </c>
      <c r="F254" s="10">
        <f>IF($N$3=2013,'Table A3_2013'!F254,IF($N$3=2014,'Table A3_2014'!F254,'Table A3_2015'!F254))</f>
        <v>1030</v>
      </c>
      <c r="G254" s="10">
        <f>IF($N$3=2013,'Table A3_2013'!G254,IF($N$3=2014,'Table A3_2014'!G254,'Table A3_2015'!G254))</f>
        <v>89</v>
      </c>
      <c r="H254" s="10">
        <f>IF($N$3=2013,'Table A3_2013'!H254,IF($N$3=2014,'Table A3_2014'!H254,'Table A3_2015'!H254))</f>
        <v>1030</v>
      </c>
      <c r="I254" s="10">
        <f>IF($N$3=2013,'Table A3_2013'!I254,IF($N$3=2014,'Table A3_2014'!I254,'Table A3_2015'!I254))</f>
        <v>85</v>
      </c>
      <c r="J254" s="10">
        <f>IF($N$3=2013,'Table A3_2013'!J254,IF($N$3=2014,'Table A3_2014'!J254,'Table A3_2015'!J254))</f>
        <v>1028</v>
      </c>
      <c r="K254" s="10">
        <f>IF($N$3=2013,'Table A3_2013'!K254,IF($N$3=2014,'Table A3_2014'!K254,'Table A3_2015'!K254))</f>
        <v>84</v>
      </c>
      <c r="L254" s="10">
        <f>IF($N$3=2013,'Table A3_2013'!L254,IF($N$3=2014,'Table A3_2014'!L254,'Table A3_2015'!L254))</f>
        <v>1030</v>
      </c>
      <c r="M254" s="10">
        <f>IF($N$3=2013,'Table A3_2013'!M254,IF($N$3=2014,'Table A3_2014'!M254,'Table A3_2015'!M254))</f>
        <v>76</v>
      </c>
      <c r="N254" s="10">
        <f>IF($N$3=2013,'Table A3_2013'!N254,IF($N$3=2014,'Table A3_2014'!N254,'Table A3_2015'!N254))</f>
        <v>1028</v>
      </c>
      <c r="O254" s="10">
        <f>IF($N$3=2013,'Table A3_2013'!O254,IF($N$3=2014,'Table A3_2014'!O254,'Table A3_2015'!O254))</f>
        <v>77</v>
      </c>
      <c r="P254" s="67"/>
      <c r="Q254" s="67"/>
      <c r="R254" s="67"/>
      <c r="S254" s="2"/>
      <c r="T254" s="2"/>
      <c r="AA254" s="57"/>
      <c r="AC254" s="1"/>
    </row>
    <row r="255" spans="1:29" ht="12.75" customHeight="1" x14ac:dyDescent="0.2">
      <c r="A255" s="107"/>
      <c r="B255" s="79"/>
      <c r="C255" s="95" t="s">
        <v>373</v>
      </c>
      <c r="D255" s="76"/>
      <c r="E255" s="2" t="s">
        <v>372</v>
      </c>
      <c r="F255" s="10">
        <f>IF($N$3=2013,'Table A3_2013'!F255,IF($N$3=2014,'Table A3_2014'!F255,'Table A3_2015'!F255))</f>
        <v>1097</v>
      </c>
      <c r="G255" s="10">
        <f>IF($N$3=2013,'Table A3_2013'!G255,IF($N$3=2014,'Table A3_2014'!G255,'Table A3_2015'!G255))</f>
        <v>87</v>
      </c>
      <c r="H255" s="10">
        <f>IF($N$3=2013,'Table A3_2013'!H255,IF($N$3=2014,'Table A3_2014'!H255,'Table A3_2015'!H255))</f>
        <v>1097</v>
      </c>
      <c r="I255" s="10">
        <f>IF($N$3=2013,'Table A3_2013'!I255,IF($N$3=2014,'Table A3_2014'!I255,'Table A3_2015'!I255))</f>
        <v>87</v>
      </c>
      <c r="J255" s="10">
        <f>IF($N$3=2013,'Table A3_2013'!J255,IF($N$3=2014,'Table A3_2014'!J255,'Table A3_2015'!J255))</f>
        <v>1097</v>
      </c>
      <c r="K255" s="10">
        <f>IF($N$3=2013,'Table A3_2013'!K255,IF($N$3=2014,'Table A3_2014'!K255,'Table A3_2015'!K255))</f>
        <v>83</v>
      </c>
      <c r="L255" s="10">
        <f>IF($N$3=2013,'Table A3_2013'!L255,IF($N$3=2014,'Table A3_2014'!L255,'Table A3_2015'!L255))</f>
        <v>1097</v>
      </c>
      <c r="M255" s="10">
        <f>IF($N$3=2013,'Table A3_2013'!M255,IF($N$3=2014,'Table A3_2014'!M255,'Table A3_2015'!M255))</f>
        <v>76</v>
      </c>
      <c r="N255" s="10">
        <f>IF($N$3=2013,'Table A3_2013'!N255,IF($N$3=2014,'Table A3_2014'!N255,'Table A3_2015'!N255))</f>
        <v>1097</v>
      </c>
      <c r="O255" s="10">
        <f>IF($N$3=2013,'Table A3_2013'!O255,IF($N$3=2014,'Table A3_2014'!O255,'Table A3_2015'!O255))</f>
        <v>77</v>
      </c>
      <c r="P255" s="67"/>
      <c r="Q255" s="67"/>
      <c r="R255" s="67"/>
      <c r="S255" s="2"/>
      <c r="T255" s="2"/>
      <c r="AA255" s="57"/>
      <c r="AC255" s="1"/>
    </row>
    <row r="256" spans="1:29" ht="12.75" customHeight="1" x14ac:dyDescent="0.2">
      <c r="A256" s="107"/>
      <c r="B256" s="79"/>
      <c r="C256" s="95" t="s">
        <v>371</v>
      </c>
      <c r="D256" s="76"/>
      <c r="E256" s="2" t="s">
        <v>370</v>
      </c>
      <c r="F256" s="10">
        <f>IF($N$3=2013,'Table A3_2013'!F256,IF($N$3=2014,'Table A3_2014'!F256,'Table A3_2015'!F256))</f>
        <v>1239</v>
      </c>
      <c r="G256" s="10">
        <f>IF($N$3=2013,'Table A3_2013'!G256,IF($N$3=2014,'Table A3_2014'!G256,'Table A3_2015'!G256))</f>
        <v>90</v>
      </c>
      <c r="H256" s="10">
        <f>IF($N$3=2013,'Table A3_2013'!H256,IF($N$3=2014,'Table A3_2014'!H256,'Table A3_2015'!H256))</f>
        <v>1239</v>
      </c>
      <c r="I256" s="10">
        <f>IF($N$3=2013,'Table A3_2013'!I256,IF($N$3=2014,'Table A3_2014'!I256,'Table A3_2015'!I256))</f>
        <v>89</v>
      </c>
      <c r="J256" s="10">
        <f>IF($N$3=2013,'Table A3_2013'!J256,IF($N$3=2014,'Table A3_2014'!J256,'Table A3_2015'!J256))</f>
        <v>1239</v>
      </c>
      <c r="K256" s="10">
        <f>IF($N$3=2013,'Table A3_2013'!K256,IF($N$3=2014,'Table A3_2014'!K256,'Table A3_2015'!K256))</f>
        <v>87</v>
      </c>
      <c r="L256" s="10">
        <f>IF($N$3=2013,'Table A3_2013'!L256,IF($N$3=2014,'Table A3_2014'!L256,'Table A3_2015'!L256))</f>
        <v>1239</v>
      </c>
      <c r="M256" s="10">
        <f>IF($N$3=2013,'Table A3_2013'!M256,IF($N$3=2014,'Table A3_2014'!M256,'Table A3_2015'!M256))</f>
        <v>79</v>
      </c>
      <c r="N256" s="10">
        <f>IF($N$3=2013,'Table A3_2013'!N256,IF($N$3=2014,'Table A3_2014'!N256,'Table A3_2015'!N256))</f>
        <v>1239</v>
      </c>
      <c r="O256" s="10">
        <f>IF($N$3=2013,'Table A3_2013'!O256,IF($N$3=2014,'Table A3_2014'!O256,'Table A3_2015'!O256))</f>
        <v>81</v>
      </c>
      <c r="P256" s="67"/>
      <c r="Q256" s="67"/>
      <c r="R256" s="67"/>
      <c r="S256" s="2"/>
      <c r="T256" s="2"/>
      <c r="AA256" s="57"/>
      <c r="AC256" s="1"/>
    </row>
    <row r="257" spans="1:29" ht="12.75" customHeight="1" x14ac:dyDescent="0.2">
      <c r="A257" s="107"/>
      <c r="B257" s="79"/>
      <c r="C257" s="95" t="s">
        <v>369</v>
      </c>
      <c r="D257" s="76"/>
      <c r="E257" s="2" t="s">
        <v>368</v>
      </c>
      <c r="F257" s="10">
        <f>IF($N$3=2013,'Table A3_2013'!F257,IF($N$3=2014,'Table A3_2014'!F257,'Table A3_2015'!F257))</f>
        <v>1125</v>
      </c>
      <c r="G257" s="10">
        <f>IF($N$3=2013,'Table A3_2013'!G257,IF($N$3=2014,'Table A3_2014'!G257,'Table A3_2015'!G257))</f>
        <v>86</v>
      </c>
      <c r="H257" s="10">
        <f>IF($N$3=2013,'Table A3_2013'!H257,IF($N$3=2014,'Table A3_2014'!H257,'Table A3_2015'!H257))</f>
        <v>1125</v>
      </c>
      <c r="I257" s="10">
        <f>IF($N$3=2013,'Table A3_2013'!I257,IF($N$3=2014,'Table A3_2014'!I257,'Table A3_2015'!I257))</f>
        <v>84</v>
      </c>
      <c r="J257" s="10">
        <f>IF($N$3=2013,'Table A3_2013'!J257,IF($N$3=2014,'Table A3_2014'!J257,'Table A3_2015'!J257))</f>
        <v>1125</v>
      </c>
      <c r="K257" s="10">
        <f>IF($N$3=2013,'Table A3_2013'!K257,IF($N$3=2014,'Table A3_2014'!K257,'Table A3_2015'!K257))</f>
        <v>83</v>
      </c>
      <c r="L257" s="10">
        <f>IF($N$3=2013,'Table A3_2013'!L257,IF($N$3=2014,'Table A3_2014'!L257,'Table A3_2015'!L257))</f>
        <v>1125</v>
      </c>
      <c r="M257" s="10">
        <f>IF($N$3=2013,'Table A3_2013'!M257,IF($N$3=2014,'Table A3_2014'!M257,'Table A3_2015'!M257))</f>
        <v>72</v>
      </c>
      <c r="N257" s="10">
        <f>IF($N$3=2013,'Table A3_2013'!N257,IF($N$3=2014,'Table A3_2014'!N257,'Table A3_2015'!N257))</f>
        <v>1125</v>
      </c>
      <c r="O257" s="10">
        <f>IF($N$3=2013,'Table A3_2013'!O257,IF($N$3=2014,'Table A3_2014'!O257,'Table A3_2015'!O257))</f>
        <v>74</v>
      </c>
      <c r="P257" s="67"/>
      <c r="Q257" s="67"/>
      <c r="R257" s="67"/>
      <c r="S257" s="2"/>
      <c r="T257" s="2"/>
      <c r="AA257" s="57"/>
      <c r="AC257" s="1"/>
    </row>
    <row r="258" spans="1:29" ht="12.75" customHeight="1" x14ac:dyDescent="0.2">
      <c r="A258" s="107"/>
      <c r="B258" s="79"/>
      <c r="C258" s="99"/>
      <c r="D258" s="76"/>
      <c r="E258" s="2"/>
      <c r="F258" s="104"/>
      <c r="G258" s="104"/>
      <c r="H258" s="104"/>
      <c r="I258" s="104"/>
      <c r="J258" s="104"/>
      <c r="K258" s="104"/>
      <c r="L258" s="104"/>
      <c r="M258" s="104"/>
      <c r="N258" s="104"/>
      <c r="O258" s="104"/>
      <c r="P258" s="67"/>
      <c r="Q258" s="67"/>
      <c r="R258" s="67"/>
      <c r="S258" s="2"/>
      <c r="T258" s="2"/>
      <c r="AA258" s="57"/>
      <c r="AC258" s="1"/>
    </row>
    <row r="259" spans="1:29" s="47" customFormat="1" ht="12.75" customHeight="1" x14ac:dyDescent="0.2">
      <c r="A259" s="106" t="s">
        <v>25</v>
      </c>
      <c r="B259" s="105" t="s">
        <v>24</v>
      </c>
      <c r="C259" s="28" t="s">
        <v>367</v>
      </c>
      <c r="D259" s="28"/>
      <c r="E259" s="28"/>
      <c r="F259" s="104">
        <f>IF($N$3=2013,'Table A3_2013'!F259,IF($N$3=2014,'Table A3_2014'!F259,'Table A3_2015'!F259))</f>
        <v>85110</v>
      </c>
      <c r="G259" s="104">
        <f>IF($N$3=2013,'Table A3_2013'!G259,IF($N$3=2014,'Table A3_2014'!G259,'Table A3_2015'!G259))</f>
        <v>91</v>
      </c>
      <c r="H259" s="104">
        <f>IF($N$3=2013,'Table A3_2013'!H259,IF($N$3=2014,'Table A3_2014'!H259,'Table A3_2015'!H259))</f>
        <v>85104</v>
      </c>
      <c r="I259" s="104">
        <f>IF($N$3=2013,'Table A3_2013'!I259,IF($N$3=2014,'Table A3_2014'!I259,'Table A3_2015'!I259))</f>
        <v>89</v>
      </c>
      <c r="J259" s="104">
        <f>IF($N$3=2013,'Table A3_2013'!J259,IF($N$3=2014,'Table A3_2014'!J259,'Table A3_2015'!J259))</f>
        <v>85030</v>
      </c>
      <c r="K259" s="104">
        <f>IF($N$3=2013,'Table A3_2013'!K259,IF($N$3=2014,'Table A3_2014'!K259,'Table A3_2015'!K259))</f>
        <v>90</v>
      </c>
      <c r="L259" s="104">
        <f>IF($N$3=2013,'Table A3_2013'!L259,IF($N$3=2014,'Table A3_2014'!L259,'Table A3_2015'!L259))</f>
        <v>85028</v>
      </c>
      <c r="M259" s="104">
        <f>IF($N$3=2013,'Table A3_2013'!M259,IF($N$3=2014,'Table A3_2014'!M259,'Table A3_2015'!M259))</f>
        <v>85</v>
      </c>
      <c r="N259" s="104">
        <f>IF($N$3=2013,'Table A3_2013'!N259,IF($N$3=2014,'Table A3_2014'!N259,'Table A3_2015'!N259))</f>
        <v>85024</v>
      </c>
      <c r="O259" s="104">
        <f>IF($N$3=2013,'Table A3_2013'!O259,IF($N$3=2014,'Table A3_2014'!O259,'Table A3_2015'!O259))</f>
        <v>84</v>
      </c>
      <c r="P259" s="101"/>
      <c r="Q259" s="101"/>
      <c r="R259" s="101"/>
      <c r="S259" s="28"/>
      <c r="T259" s="28"/>
      <c r="AA259" s="100"/>
    </row>
    <row r="260" spans="1:29" ht="12.75" customHeight="1" x14ac:dyDescent="0.2">
      <c r="A260" s="107"/>
      <c r="B260" s="79"/>
      <c r="C260" s="99"/>
      <c r="D260" s="76"/>
      <c r="E260" s="2"/>
      <c r="F260" s="104"/>
      <c r="G260" s="104"/>
      <c r="H260" s="104"/>
      <c r="I260" s="104"/>
      <c r="J260" s="104"/>
      <c r="K260" s="104"/>
      <c r="L260" s="104"/>
      <c r="M260" s="104"/>
      <c r="N260" s="104"/>
      <c r="O260" s="104"/>
      <c r="P260" s="67"/>
      <c r="Q260" s="67"/>
      <c r="R260" s="67"/>
      <c r="S260" s="2"/>
      <c r="T260" s="2"/>
      <c r="AA260" s="57"/>
      <c r="AC260" s="1"/>
    </row>
    <row r="261" spans="1:29" ht="12.75" customHeight="1" x14ac:dyDescent="0.2">
      <c r="A261" s="107"/>
      <c r="B261" s="79"/>
      <c r="C261" s="97" t="s">
        <v>366</v>
      </c>
      <c r="D261" s="96"/>
      <c r="E261" s="28" t="s">
        <v>365</v>
      </c>
      <c r="F261" s="104"/>
      <c r="G261" s="104"/>
      <c r="H261" s="104"/>
      <c r="I261" s="104"/>
      <c r="J261" s="104"/>
      <c r="K261" s="104"/>
      <c r="L261" s="104"/>
      <c r="M261" s="104"/>
      <c r="N261" s="104"/>
      <c r="O261" s="104"/>
      <c r="P261" s="67"/>
      <c r="Q261" s="67"/>
      <c r="R261" s="67"/>
      <c r="S261" s="2"/>
      <c r="T261" s="2"/>
      <c r="AA261" s="57"/>
      <c r="AC261" s="1"/>
    </row>
    <row r="262" spans="1:29" ht="12.75" customHeight="1" x14ac:dyDescent="0.2">
      <c r="A262" s="107"/>
      <c r="B262" s="79"/>
      <c r="C262" s="95" t="s">
        <v>364</v>
      </c>
      <c r="D262" s="76"/>
      <c r="E262" s="2" t="s">
        <v>363</v>
      </c>
      <c r="F262" s="10">
        <f>IF($N$3=2013,'Table A3_2013'!F262,IF($N$3=2014,'Table A3_2014'!F262,'Table A3_2015'!F262))</f>
        <v>1529</v>
      </c>
      <c r="G262" s="10">
        <f>IF($N$3=2013,'Table A3_2013'!G262,IF($N$3=2014,'Table A3_2014'!G262,'Table A3_2015'!G262))</f>
        <v>92</v>
      </c>
      <c r="H262" s="10">
        <f>IF($N$3=2013,'Table A3_2013'!H262,IF($N$3=2014,'Table A3_2014'!H262,'Table A3_2015'!H262))</f>
        <v>1529</v>
      </c>
      <c r="I262" s="10">
        <f>IF($N$3=2013,'Table A3_2013'!I262,IF($N$3=2014,'Table A3_2014'!I262,'Table A3_2015'!I262))</f>
        <v>89</v>
      </c>
      <c r="J262" s="10">
        <f>IF($N$3=2013,'Table A3_2013'!J262,IF($N$3=2014,'Table A3_2014'!J262,'Table A3_2015'!J262))</f>
        <v>1529</v>
      </c>
      <c r="K262" s="10">
        <f>IF($N$3=2013,'Table A3_2013'!K262,IF($N$3=2014,'Table A3_2014'!K262,'Table A3_2015'!K262))</f>
        <v>91</v>
      </c>
      <c r="L262" s="10">
        <f>IF($N$3=2013,'Table A3_2013'!L262,IF($N$3=2014,'Table A3_2014'!L262,'Table A3_2015'!L262))</f>
        <v>1529</v>
      </c>
      <c r="M262" s="10">
        <f>IF($N$3=2013,'Table A3_2013'!M262,IF($N$3=2014,'Table A3_2014'!M262,'Table A3_2015'!M262))</f>
        <v>85</v>
      </c>
      <c r="N262" s="10">
        <f>IF($N$3=2013,'Table A3_2013'!N262,IF($N$3=2014,'Table A3_2014'!N262,'Table A3_2015'!N262))</f>
        <v>1529</v>
      </c>
      <c r="O262" s="10">
        <f>IF($N$3=2013,'Table A3_2013'!O262,IF($N$3=2014,'Table A3_2014'!O262,'Table A3_2015'!O262))</f>
        <v>85</v>
      </c>
      <c r="P262" s="67"/>
      <c r="Q262" s="67"/>
      <c r="R262" s="67"/>
      <c r="S262" s="2"/>
      <c r="T262" s="2"/>
      <c r="AA262" s="57"/>
      <c r="AC262" s="1"/>
    </row>
    <row r="263" spans="1:29" ht="12.75" customHeight="1" x14ac:dyDescent="0.2">
      <c r="A263" s="107"/>
      <c r="B263" s="79"/>
      <c r="C263" s="95" t="s">
        <v>362</v>
      </c>
      <c r="D263" s="76"/>
      <c r="E263" s="2" t="s">
        <v>361</v>
      </c>
      <c r="F263" s="10">
        <f>IF($N$3=2013,'Table A3_2013'!F263,IF($N$3=2014,'Table A3_2014'!F263,'Table A3_2015'!F263))</f>
        <v>18</v>
      </c>
      <c r="G263" s="10">
        <f>IF($N$3=2013,'Table A3_2013'!G263,IF($N$3=2014,'Table A3_2014'!G263,'Table A3_2015'!G263))</f>
        <v>100</v>
      </c>
      <c r="H263" s="10">
        <f>IF($N$3=2013,'Table A3_2013'!H263,IF($N$3=2014,'Table A3_2014'!H263,'Table A3_2015'!H263))</f>
        <v>18</v>
      </c>
      <c r="I263" s="10">
        <f>IF($N$3=2013,'Table A3_2013'!I263,IF($N$3=2014,'Table A3_2014'!I263,'Table A3_2015'!I263))</f>
        <v>100</v>
      </c>
      <c r="J263" s="10">
        <f>IF($N$3=2013,'Table A3_2013'!J263,IF($N$3=2014,'Table A3_2014'!J263,'Table A3_2015'!J263))</f>
        <v>18</v>
      </c>
      <c r="K263" s="10">
        <f>IF($N$3=2013,'Table A3_2013'!K263,IF($N$3=2014,'Table A3_2014'!K263,'Table A3_2015'!K263))</f>
        <v>100</v>
      </c>
      <c r="L263" s="10">
        <f>IF($N$3=2013,'Table A3_2013'!L263,IF($N$3=2014,'Table A3_2014'!L263,'Table A3_2015'!L263))</f>
        <v>18</v>
      </c>
      <c r="M263" s="10">
        <f>IF($N$3=2013,'Table A3_2013'!M263,IF($N$3=2014,'Table A3_2014'!M263,'Table A3_2015'!M263))</f>
        <v>100</v>
      </c>
      <c r="N263" s="10">
        <f>IF($N$3=2013,'Table A3_2013'!N263,IF($N$3=2014,'Table A3_2014'!N263,'Table A3_2015'!N263))</f>
        <v>18</v>
      </c>
      <c r="O263" s="10">
        <f>IF($N$3=2013,'Table A3_2013'!O263,IF($N$3=2014,'Table A3_2014'!O263,'Table A3_2015'!O263))</f>
        <v>100</v>
      </c>
      <c r="P263" s="67"/>
      <c r="Q263" s="67"/>
      <c r="R263" s="67"/>
      <c r="S263" s="2"/>
      <c r="T263" s="2"/>
      <c r="AA263" s="57"/>
      <c r="AC263" s="1"/>
    </row>
    <row r="264" spans="1:29" ht="12.75" customHeight="1" x14ac:dyDescent="0.2">
      <c r="A264" s="107"/>
      <c r="B264" s="79"/>
      <c r="C264" s="95" t="s">
        <v>360</v>
      </c>
      <c r="D264" s="76"/>
      <c r="E264" s="2" t="s">
        <v>359</v>
      </c>
      <c r="F264" s="10">
        <f>IF($N$3=2013,'Table A3_2013'!F264,IF($N$3=2014,'Table A3_2014'!F264,'Table A3_2015'!F264))</f>
        <v>2448</v>
      </c>
      <c r="G264" s="10">
        <f>IF($N$3=2013,'Table A3_2013'!G264,IF($N$3=2014,'Table A3_2014'!G264,'Table A3_2015'!G264))</f>
        <v>90</v>
      </c>
      <c r="H264" s="10">
        <f>IF($N$3=2013,'Table A3_2013'!H264,IF($N$3=2014,'Table A3_2014'!H264,'Table A3_2015'!H264))</f>
        <v>2448</v>
      </c>
      <c r="I264" s="10">
        <f>IF($N$3=2013,'Table A3_2013'!I264,IF($N$3=2014,'Table A3_2014'!I264,'Table A3_2015'!I264))</f>
        <v>90</v>
      </c>
      <c r="J264" s="10">
        <f>IF($N$3=2013,'Table A3_2013'!J264,IF($N$3=2014,'Table A3_2014'!J264,'Table A3_2015'!J264))</f>
        <v>2448</v>
      </c>
      <c r="K264" s="10">
        <f>IF($N$3=2013,'Table A3_2013'!K264,IF($N$3=2014,'Table A3_2014'!K264,'Table A3_2015'!K264))</f>
        <v>90</v>
      </c>
      <c r="L264" s="10">
        <f>IF($N$3=2013,'Table A3_2013'!L264,IF($N$3=2014,'Table A3_2014'!L264,'Table A3_2015'!L264))</f>
        <v>2448</v>
      </c>
      <c r="M264" s="10">
        <f>IF($N$3=2013,'Table A3_2013'!M264,IF($N$3=2014,'Table A3_2014'!M264,'Table A3_2015'!M264))</f>
        <v>83</v>
      </c>
      <c r="N264" s="10">
        <f>IF($N$3=2013,'Table A3_2013'!N264,IF($N$3=2014,'Table A3_2014'!N264,'Table A3_2015'!N264))</f>
        <v>2448</v>
      </c>
      <c r="O264" s="10">
        <f>IF($N$3=2013,'Table A3_2013'!O264,IF($N$3=2014,'Table A3_2014'!O264,'Table A3_2015'!O264))</f>
        <v>84</v>
      </c>
      <c r="P264" s="67"/>
      <c r="Q264" s="67"/>
      <c r="R264" s="67"/>
      <c r="S264" s="2"/>
      <c r="T264" s="2"/>
      <c r="AA264" s="57"/>
      <c r="AC264" s="1"/>
    </row>
    <row r="265" spans="1:29" ht="12.75" customHeight="1" x14ac:dyDescent="0.2">
      <c r="A265" s="107"/>
      <c r="B265" s="79"/>
      <c r="C265" s="95" t="s">
        <v>358</v>
      </c>
      <c r="D265" s="76"/>
      <c r="E265" s="2" t="s">
        <v>357</v>
      </c>
      <c r="F265" s="10">
        <f>IF($N$3=2013,'Table A3_2013'!F265,IF($N$3=2014,'Table A3_2014'!F265,'Table A3_2015'!F265))</f>
        <v>1172</v>
      </c>
      <c r="G265" s="10">
        <f>IF($N$3=2013,'Table A3_2013'!G265,IF($N$3=2014,'Table A3_2014'!G265,'Table A3_2015'!G265))</f>
        <v>92</v>
      </c>
      <c r="H265" s="10">
        <f>IF($N$3=2013,'Table A3_2013'!H265,IF($N$3=2014,'Table A3_2014'!H265,'Table A3_2015'!H265))</f>
        <v>1172</v>
      </c>
      <c r="I265" s="10">
        <f>IF($N$3=2013,'Table A3_2013'!I265,IF($N$3=2014,'Table A3_2014'!I265,'Table A3_2015'!I265))</f>
        <v>89</v>
      </c>
      <c r="J265" s="10">
        <f>IF($N$3=2013,'Table A3_2013'!J265,IF($N$3=2014,'Table A3_2014'!J265,'Table A3_2015'!J265))</f>
        <v>1172</v>
      </c>
      <c r="K265" s="10">
        <f>IF($N$3=2013,'Table A3_2013'!K265,IF($N$3=2014,'Table A3_2014'!K265,'Table A3_2015'!K265))</f>
        <v>90</v>
      </c>
      <c r="L265" s="10">
        <f>IF($N$3=2013,'Table A3_2013'!L265,IF($N$3=2014,'Table A3_2014'!L265,'Table A3_2015'!L265))</f>
        <v>1172</v>
      </c>
      <c r="M265" s="10">
        <f>IF($N$3=2013,'Table A3_2013'!M265,IF($N$3=2014,'Table A3_2014'!M265,'Table A3_2015'!M265))</f>
        <v>86</v>
      </c>
      <c r="N265" s="10">
        <f>IF($N$3=2013,'Table A3_2013'!N265,IF($N$3=2014,'Table A3_2014'!N265,'Table A3_2015'!N265))</f>
        <v>1172</v>
      </c>
      <c r="O265" s="10">
        <f>IF($N$3=2013,'Table A3_2013'!O265,IF($N$3=2014,'Table A3_2014'!O265,'Table A3_2015'!O265))</f>
        <v>85</v>
      </c>
      <c r="P265" s="67"/>
      <c r="Q265" s="67"/>
      <c r="R265" s="67"/>
      <c r="S265" s="2"/>
      <c r="T265" s="2"/>
      <c r="AA265" s="57"/>
      <c r="AC265" s="1"/>
    </row>
    <row r="266" spans="1:29" ht="12.75" customHeight="1" x14ac:dyDescent="0.2">
      <c r="A266" s="107"/>
      <c r="B266" s="79"/>
      <c r="C266" s="95" t="s">
        <v>356</v>
      </c>
      <c r="D266" s="76"/>
      <c r="E266" s="2" t="s">
        <v>355</v>
      </c>
      <c r="F266" s="10">
        <f>IF($N$3=2013,'Table A3_2013'!F266,IF($N$3=2014,'Table A3_2014'!F266,'Table A3_2015'!F266))</f>
        <v>2665</v>
      </c>
      <c r="G266" s="10">
        <f>IF($N$3=2013,'Table A3_2013'!G266,IF($N$3=2014,'Table A3_2014'!G266,'Table A3_2015'!G266))</f>
        <v>90</v>
      </c>
      <c r="H266" s="10">
        <f>IF($N$3=2013,'Table A3_2013'!H266,IF($N$3=2014,'Table A3_2014'!H266,'Table A3_2015'!H266))</f>
        <v>2665</v>
      </c>
      <c r="I266" s="10">
        <f>IF($N$3=2013,'Table A3_2013'!I266,IF($N$3=2014,'Table A3_2014'!I266,'Table A3_2015'!I266))</f>
        <v>88</v>
      </c>
      <c r="J266" s="10">
        <f>IF($N$3=2013,'Table A3_2013'!J266,IF($N$3=2014,'Table A3_2014'!J266,'Table A3_2015'!J266))</f>
        <v>2664</v>
      </c>
      <c r="K266" s="10">
        <f>IF($N$3=2013,'Table A3_2013'!K266,IF($N$3=2014,'Table A3_2014'!K266,'Table A3_2015'!K266))</f>
        <v>88</v>
      </c>
      <c r="L266" s="10">
        <f>IF($N$3=2013,'Table A3_2013'!L266,IF($N$3=2014,'Table A3_2014'!L266,'Table A3_2015'!L266))</f>
        <v>2664</v>
      </c>
      <c r="M266" s="10">
        <f>IF($N$3=2013,'Table A3_2013'!M266,IF($N$3=2014,'Table A3_2014'!M266,'Table A3_2015'!M266))</f>
        <v>83</v>
      </c>
      <c r="N266" s="10">
        <f>IF($N$3=2013,'Table A3_2013'!N266,IF($N$3=2014,'Table A3_2014'!N266,'Table A3_2015'!N266))</f>
        <v>2664</v>
      </c>
      <c r="O266" s="10">
        <f>IF($N$3=2013,'Table A3_2013'!O266,IF($N$3=2014,'Table A3_2014'!O266,'Table A3_2015'!O266))</f>
        <v>82</v>
      </c>
      <c r="P266" s="67"/>
      <c r="Q266" s="67"/>
      <c r="R266" s="67"/>
      <c r="S266" s="2"/>
      <c r="T266" s="2"/>
      <c r="AA266" s="57"/>
      <c r="AC266" s="1"/>
    </row>
    <row r="267" spans="1:29" ht="12.75" customHeight="1" x14ac:dyDescent="0.2">
      <c r="A267" s="107"/>
      <c r="B267" s="79"/>
      <c r="C267" s="95" t="s">
        <v>354</v>
      </c>
      <c r="D267" s="76"/>
      <c r="E267" s="2" t="s">
        <v>353</v>
      </c>
      <c r="F267" s="10">
        <f>IF($N$3=2013,'Table A3_2013'!F267,IF($N$3=2014,'Table A3_2014'!F267,'Table A3_2015'!F267))</f>
        <v>1622</v>
      </c>
      <c r="G267" s="10">
        <f>IF($N$3=2013,'Table A3_2013'!G267,IF($N$3=2014,'Table A3_2014'!G267,'Table A3_2015'!G267))</f>
        <v>91</v>
      </c>
      <c r="H267" s="10">
        <f>IF($N$3=2013,'Table A3_2013'!H267,IF($N$3=2014,'Table A3_2014'!H267,'Table A3_2015'!H267))</f>
        <v>1622</v>
      </c>
      <c r="I267" s="10">
        <f>IF($N$3=2013,'Table A3_2013'!I267,IF($N$3=2014,'Table A3_2014'!I267,'Table A3_2015'!I267))</f>
        <v>89</v>
      </c>
      <c r="J267" s="10">
        <f>IF($N$3=2013,'Table A3_2013'!J267,IF($N$3=2014,'Table A3_2014'!J267,'Table A3_2015'!J267))</f>
        <v>1622</v>
      </c>
      <c r="K267" s="10">
        <f>IF($N$3=2013,'Table A3_2013'!K267,IF($N$3=2014,'Table A3_2014'!K267,'Table A3_2015'!K267))</f>
        <v>89</v>
      </c>
      <c r="L267" s="10">
        <f>IF($N$3=2013,'Table A3_2013'!L267,IF($N$3=2014,'Table A3_2014'!L267,'Table A3_2015'!L267))</f>
        <v>1622</v>
      </c>
      <c r="M267" s="10">
        <f>IF($N$3=2013,'Table A3_2013'!M267,IF($N$3=2014,'Table A3_2014'!M267,'Table A3_2015'!M267))</f>
        <v>84</v>
      </c>
      <c r="N267" s="10">
        <f>IF($N$3=2013,'Table A3_2013'!N267,IF($N$3=2014,'Table A3_2014'!N267,'Table A3_2015'!N267))</f>
        <v>1622</v>
      </c>
      <c r="O267" s="10">
        <f>IF($N$3=2013,'Table A3_2013'!O267,IF($N$3=2014,'Table A3_2014'!O267,'Table A3_2015'!O267))</f>
        <v>83</v>
      </c>
      <c r="P267" s="67"/>
      <c r="Q267" s="67"/>
      <c r="R267" s="67"/>
      <c r="S267" s="2"/>
      <c r="T267" s="2"/>
      <c r="AA267" s="57"/>
      <c r="AC267" s="1"/>
    </row>
    <row r="268" spans="1:29" ht="12.75" customHeight="1" x14ac:dyDescent="0.2">
      <c r="A268" s="107"/>
      <c r="B268" s="79"/>
      <c r="C268" s="95" t="s">
        <v>352</v>
      </c>
      <c r="D268" s="76"/>
      <c r="E268" s="2" t="s">
        <v>351</v>
      </c>
      <c r="F268" s="10">
        <f>IF($N$3=2013,'Table A3_2013'!F268,IF($N$3=2014,'Table A3_2014'!F268,'Table A3_2015'!F268))</f>
        <v>707</v>
      </c>
      <c r="G268" s="10">
        <f>IF($N$3=2013,'Table A3_2013'!G268,IF($N$3=2014,'Table A3_2014'!G268,'Table A3_2015'!G268))</f>
        <v>94</v>
      </c>
      <c r="H268" s="10">
        <f>IF($N$3=2013,'Table A3_2013'!H268,IF($N$3=2014,'Table A3_2014'!H268,'Table A3_2015'!H268))</f>
        <v>707</v>
      </c>
      <c r="I268" s="10">
        <f>IF($N$3=2013,'Table A3_2013'!I268,IF($N$3=2014,'Table A3_2014'!I268,'Table A3_2015'!I268))</f>
        <v>92</v>
      </c>
      <c r="J268" s="10">
        <f>IF($N$3=2013,'Table A3_2013'!J268,IF($N$3=2014,'Table A3_2014'!J268,'Table A3_2015'!J268))</f>
        <v>707</v>
      </c>
      <c r="K268" s="10">
        <f>IF($N$3=2013,'Table A3_2013'!K268,IF($N$3=2014,'Table A3_2014'!K268,'Table A3_2015'!K268))</f>
        <v>93</v>
      </c>
      <c r="L268" s="10">
        <f>IF($N$3=2013,'Table A3_2013'!L268,IF($N$3=2014,'Table A3_2014'!L268,'Table A3_2015'!L268))</f>
        <v>707</v>
      </c>
      <c r="M268" s="10">
        <f>IF($N$3=2013,'Table A3_2013'!M268,IF($N$3=2014,'Table A3_2014'!M268,'Table A3_2015'!M268))</f>
        <v>91</v>
      </c>
      <c r="N268" s="10">
        <f>IF($N$3=2013,'Table A3_2013'!N268,IF($N$3=2014,'Table A3_2014'!N268,'Table A3_2015'!N268))</f>
        <v>707</v>
      </c>
      <c r="O268" s="10">
        <f>IF($N$3=2013,'Table A3_2013'!O268,IF($N$3=2014,'Table A3_2014'!O268,'Table A3_2015'!O268))</f>
        <v>89</v>
      </c>
      <c r="P268" s="67"/>
      <c r="Q268" s="67"/>
      <c r="R268" s="67"/>
      <c r="S268" s="2"/>
      <c r="T268" s="2"/>
      <c r="AA268" s="57"/>
      <c r="AC268" s="1"/>
    </row>
    <row r="269" spans="1:29" ht="12.75" customHeight="1" x14ac:dyDescent="0.2">
      <c r="A269" s="107"/>
      <c r="B269" s="79"/>
      <c r="C269" s="95" t="s">
        <v>350</v>
      </c>
      <c r="D269" s="76"/>
      <c r="E269" s="2" t="s">
        <v>349</v>
      </c>
      <c r="F269" s="10">
        <f>IF($N$3=2013,'Table A3_2013'!F269,IF($N$3=2014,'Table A3_2014'!F269,'Table A3_2015'!F269))</f>
        <v>2663</v>
      </c>
      <c r="G269" s="10">
        <f>IF($N$3=2013,'Table A3_2013'!G269,IF($N$3=2014,'Table A3_2014'!G269,'Table A3_2015'!G269))</f>
        <v>92</v>
      </c>
      <c r="H269" s="10">
        <f>IF($N$3=2013,'Table A3_2013'!H269,IF($N$3=2014,'Table A3_2014'!H269,'Table A3_2015'!H269))</f>
        <v>2662</v>
      </c>
      <c r="I269" s="10">
        <f>IF($N$3=2013,'Table A3_2013'!I269,IF($N$3=2014,'Table A3_2014'!I269,'Table A3_2015'!I269))</f>
        <v>89</v>
      </c>
      <c r="J269" s="10">
        <f>IF($N$3=2013,'Table A3_2013'!J269,IF($N$3=2014,'Table A3_2014'!J269,'Table A3_2015'!J269))</f>
        <v>2663</v>
      </c>
      <c r="K269" s="10">
        <f>IF($N$3=2013,'Table A3_2013'!K269,IF($N$3=2014,'Table A3_2014'!K269,'Table A3_2015'!K269))</f>
        <v>91</v>
      </c>
      <c r="L269" s="10">
        <f>IF($N$3=2013,'Table A3_2013'!L269,IF($N$3=2014,'Table A3_2014'!L269,'Table A3_2015'!L269))</f>
        <v>2663</v>
      </c>
      <c r="M269" s="10">
        <f>IF($N$3=2013,'Table A3_2013'!M269,IF($N$3=2014,'Table A3_2014'!M269,'Table A3_2015'!M269))</f>
        <v>86</v>
      </c>
      <c r="N269" s="10">
        <f>IF($N$3=2013,'Table A3_2013'!N269,IF($N$3=2014,'Table A3_2014'!N269,'Table A3_2015'!N269))</f>
        <v>2662</v>
      </c>
      <c r="O269" s="10">
        <f>IF($N$3=2013,'Table A3_2013'!O269,IF($N$3=2014,'Table A3_2014'!O269,'Table A3_2015'!O269))</f>
        <v>84</v>
      </c>
      <c r="P269" s="67"/>
      <c r="Q269" s="67"/>
      <c r="R269" s="67"/>
      <c r="S269" s="2"/>
      <c r="T269" s="2"/>
      <c r="AA269" s="57"/>
      <c r="AC269" s="1"/>
    </row>
    <row r="270" spans="1:29" ht="12.75" customHeight="1" x14ac:dyDescent="0.2">
      <c r="A270" s="107"/>
      <c r="B270" s="79"/>
      <c r="C270" s="95" t="s">
        <v>348</v>
      </c>
      <c r="D270" s="76"/>
      <c r="E270" s="2" t="s">
        <v>347</v>
      </c>
      <c r="F270" s="10">
        <f>IF($N$3=2013,'Table A3_2013'!F270,IF($N$3=2014,'Table A3_2014'!F270,'Table A3_2015'!F270))</f>
        <v>3081</v>
      </c>
      <c r="G270" s="10">
        <f>IF($N$3=2013,'Table A3_2013'!G270,IF($N$3=2014,'Table A3_2014'!G270,'Table A3_2015'!G270))</f>
        <v>91</v>
      </c>
      <c r="H270" s="10">
        <f>IF($N$3=2013,'Table A3_2013'!H270,IF($N$3=2014,'Table A3_2014'!H270,'Table A3_2015'!H270))</f>
        <v>3081</v>
      </c>
      <c r="I270" s="10">
        <f>IF($N$3=2013,'Table A3_2013'!I270,IF($N$3=2014,'Table A3_2014'!I270,'Table A3_2015'!I270))</f>
        <v>90</v>
      </c>
      <c r="J270" s="10">
        <f>IF($N$3=2013,'Table A3_2013'!J270,IF($N$3=2014,'Table A3_2014'!J270,'Table A3_2015'!J270))</f>
        <v>3081</v>
      </c>
      <c r="K270" s="10">
        <f>IF($N$3=2013,'Table A3_2013'!K270,IF($N$3=2014,'Table A3_2014'!K270,'Table A3_2015'!K270))</f>
        <v>89</v>
      </c>
      <c r="L270" s="10">
        <f>IF($N$3=2013,'Table A3_2013'!L270,IF($N$3=2014,'Table A3_2014'!L270,'Table A3_2015'!L270))</f>
        <v>3081</v>
      </c>
      <c r="M270" s="10">
        <f>IF($N$3=2013,'Table A3_2013'!M270,IF($N$3=2014,'Table A3_2014'!M270,'Table A3_2015'!M270))</f>
        <v>83</v>
      </c>
      <c r="N270" s="10">
        <f>IF($N$3=2013,'Table A3_2013'!N270,IF($N$3=2014,'Table A3_2014'!N270,'Table A3_2015'!N270))</f>
        <v>3081</v>
      </c>
      <c r="O270" s="10">
        <f>IF($N$3=2013,'Table A3_2013'!O270,IF($N$3=2014,'Table A3_2014'!O270,'Table A3_2015'!O270))</f>
        <v>84</v>
      </c>
      <c r="P270" s="67"/>
      <c r="Q270" s="67"/>
      <c r="R270" s="67"/>
      <c r="S270" s="2"/>
      <c r="T270" s="2"/>
      <c r="AA270" s="57"/>
      <c r="AC270" s="1"/>
    </row>
    <row r="271" spans="1:29" ht="12.75" customHeight="1" x14ac:dyDescent="0.2">
      <c r="A271" s="107"/>
      <c r="B271" s="79"/>
      <c r="C271" s="95" t="s">
        <v>346</v>
      </c>
      <c r="D271" s="76"/>
      <c r="E271" s="2" t="s">
        <v>345</v>
      </c>
      <c r="F271" s="10">
        <f>IF($N$3=2013,'Table A3_2013'!F271,IF($N$3=2014,'Table A3_2014'!F271,'Table A3_2015'!F271))</f>
        <v>4009</v>
      </c>
      <c r="G271" s="10">
        <f>IF($N$3=2013,'Table A3_2013'!G271,IF($N$3=2014,'Table A3_2014'!G271,'Table A3_2015'!G271))</f>
        <v>91</v>
      </c>
      <c r="H271" s="10">
        <f>IF($N$3=2013,'Table A3_2013'!H271,IF($N$3=2014,'Table A3_2014'!H271,'Table A3_2015'!H271))</f>
        <v>4009</v>
      </c>
      <c r="I271" s="10">
        <f>IF($N$3=2013,'Table A3_2013'!I271,IF($N$3=2014,'Table A3_2014'!I271,'Table A3_2015'!I271))</f>
        <v>91</v>
      </c>
      <c r="J271" s="10">
        <f>IF($N$3=2013,'Table A3_2013'!J271,IF($N$3=2014,'Table A3_2014'!J271,'Table A3_2015'!J271))</f>
        <v>4008</v>
      </c>
      <c r="K271" s="10">
        <f>IF($N$3=2013,'Table A3_2013'!K271,IF($N$3=2014,'Table A3_2014'!K271,'Table A3_2015'!K271))</f>
        <v>89</v>
      </c>
      <c r="L271" s="10">
        <f>IF($N$3=2013,'Table A3_2013'!L271,IF($N$3=2014,'Table A3_2014'!L271,'Table A3_2015'!L271))</f>
        <v>4008</v>
      </c>
      <c r="M271" s="10">
        <f>IF($N$3=2013,'Table A3_2013'!M271,IF($N$3=2014,'Table A3_2014'!M271,'Table A3_2015'!M271))</f>
        <v>87</v>
      </c>
      <c r="N271" s="10">
        <f>IF($N$3=2013,'Table A3_2013'!N271,IF($N$3=2014,'Table A3_2014'!N271,'Table A3_2015'!N271))</f>
        <v>4008</v>
      </c>
      <c r="O271" s="10">
        <f>IF($N$3=2013,'Table A3_2013'!O271,IF($N$3=2014,'Table A3_2014'!O271,'Table A3_2015'!O271))</f>
        <v>84</v>
      </c>
      <c r="P271" s="67"/>
      <c r="Q271" s="67"/>
      <c r="R271" s="67"/>
      <c r="S271" s="2"/>
      <c r="T271" s="2"/>
      <c r="AA271" s="57"/>
      <c r="AC271" s="1"/>
    </row>
    <row r="272" spans="1:29" ht="12.75" customHeight="1" x14ac:dyDescent="0.2">
      <c r="A272" s="107"/>
      <c r="B272" s="79"/>
      <c r="C272" s="95" t="s">
        <v>344</v>
      </c>
      <c r="D272" s="76"/>
      <c r="E272" s="2" t="s">
        <v>343</v>
      </c>
      <c r="F272" s="10">
        <f>IF($N$3=2013,'Table A3_2013'!F272,IF($N$3=2014,'Table A3_2014'!F272,'Table A3_2015'!F272))</f>
        <v>2722</v>
      </c>
      <c r="G272" s="10">
        <f>IF($N$3=2013,'Table A3_2013'!G272,IF($N$3=2014,'Table A3_2014'!G272,'Table A3_2015'!G272))</f>
        <v>91</v>
      </c>
      <c r="H272" s="10">
        <f>IF($N$3=2013,'Table A3_2013'!H272,IF($N$3=2014,'Table A3_2014'!H272,'Table A3_2015'!H272))</f>
        <v>2722</v>
      </c>
      <c r="I272" s="10">
        <f>IF($N$3=2013,'Table A3_2013'!I272,IF($N$3=2014,'Table A3_2014'!I272,'Table A3_2015'!I272))</f>
        <v>88</v>
      </c>
      <c r="J272" s="10">
        <f>IF($N$3=2013,'Table A3_2013'!J272,IF($N$3=2014,'Table A3_2014'!J272,'Table A3_2015'!J272))</f>
        <v>2721</v>
      </c>
      <c r="K272" s="10">
        <f>IF($N$3=2013,'Table A3_2013'!K272,IF($N$3=2014,'Table A3_2014'!K272,'Table A3_2015'!K272))</f>
        <v>88</v>
      </c>
      <c r="L272" s="10">
        <f>IF($N$3=2013,'Table A3_2013'!L272,IF($N$3=2014,'Table A3_2014'!L272,'Table A3_2015'!L272))</f>
        <v>2722</v>
      </c>
      <c r="M272" s="10">
        <f>IF($N$3=2013,'Table A3_2013'!M272,IF($N$3=2014,'Table A3_2014'!M272,'Table A3_2015'!M272))</f>
        <v>86</v>
      </c>
      <c r="N272" s="10">
        <f>IF($N$3=2013,'Table A3_2013'!N272,IF($N$3=2014,'Table A3_2014'!N272,'Table A3_2015'!N272))</f>
        <v>2721</v>
      </c>
      <c r="O272" s="10">
        <f>IF($N$3=2013,'Table A3_2013'!O272,IF($N$3=2014,'Table A3_2014'!O272,'Table A3_2015'!O272))</f>
        <v>82</v>
      </c>
      <c r="P272" s="67"/>
      <c r="Q272" s="67"/>
      <c r="R272" s="67"/>
      <c r="S272" s="2"/>
      <c r="T272" s="2"/>
      <c r="AA272" s="57"/>
      <c r="AC272" s="1"/>
    </row>
    <row r="273" spans="1:29" ht="12.75" customHeight="1" x14ac:dyDescent="0.2">
      <c r="A273" s="107"/>
      <c r="B273" s="79"/>
      <c r="C273" s="95" t="s">
        <v>342</v>
      </c>
      <c r="D273" s="76"/>
      <c r="E273" s="2" t="s">
        <v>341</v>
      </c>
      <c r="F273" s="10">
        <f>IF($N$3=2013,'Table A3_2013'!F273,IF($N$3=2014,'Table A3_2014'!F273,'Table A3_2015'!F273))</f>
        <v>3013</v>
      </c>
      <c r="G273" s="10">
        <f>IF($N$3=2013,'Table A3_2013'!G273,IF($N$3=2014,'Table A3_2014'!G273,'Table A3_2015'!G273))</f>
        <v>92</v>
      </c>
      <c r="H273" s="10">
        <f>IF($N$3=2013,'Table A3_2013'!H273,IF($N$3=2014,'Table A3_2014'!H273,'Table A3_2015'!H273))</f>
        <v>3013</v>
      </c>
      <c r="I273" s="10">
        <f>IF($N$3=2013,'Table A3_2013'!I273,IF($N$3=2014,'Table A3_2014'!I273,'Table A3_2015'!I273))</f>
        <v>89</v>
      </c>
      <c r="J273" s="10">
        <f>IF($N$3=2013,'Table A3_2013'!J273,IF($N$3=2014,'Table A3_2014'!J273,'Table A3_2015'!J273))</f>
        <v>3013</v>
      </c>
      <c r="K273" s="10">
        <f>IF($N$3=2013,'Table A3_2013'!K273,IF($N$3=2014,'Table A3_2014'!K273,'Table A3_2015'!K273))</f>
        <v>91</v>
      </c>
      <c r="L273" s="10">
        <f>IF($N$3=2013,'Table A3_2013'!L273,IF($N$3=2014,'Table A3_2014'!L273,'Table A3_2015'!L273))</f>
        <v>3013</v>
      </c>
      <c r="M273" s="10">
        <f>IF($N$3=2013,'Table A3_2013'!M273,IF($N$3=2014,'Table A3_2014'!M273,'Table A3_2015'!M273))</f>
        <v>86</v>
      </c>
      <c r="N273" s="10">
        <f>IF($N$3=2013,'Table A3_2013'!N273,IF($N$3=2014,'Table A3_2014'!N273,'Table A3_2015'!N273))</f>
        <v>3013</v>
      </c>
      <c r="O273" s="10">
        <f>IF($N$3=2013,'Table A3_2013'!O273,IF($N$3=2014,'Table A3_2014'!O273,'Table A3_2015'!O273))</f>
        <v>84</v>
      </c>
      <c r="P273" s="67"/>
      <c r="Q273" s="67"/>
      <c r="R273" s="67"/>
      <c r="S273" s="2"/>
      <c r="T273" s="2"/>
      <c r="AA273" s="57"/>
      <c r="AC273" s="1"/>
    </row>
    <row r="274" spans="1:29" ht="12.75" customHeight="1" x14ac:dyDescent="0.2">
      <c r="A274" s="107"/>
      <c r="B274" s="79"/>
      <c r="C274" s="95" t="s">
        <v>340</v>
      </c>
      <c r="D274" s="76"/>
      <c r="E274" s="2" t="s">
        <v>339</v>
      </c>
      <c r="F274" s="10">
        <f>IF($N$3=2013,'Table A3_2013'!F274,IF($N$3=2014,'Table A3_2014'!F274,'Table A3_2015'!F274))</f>
        <v>2130</v>
      </c>
      <c r="G274" s="10">
        <f>IF($N$3=2013,'Table A3_2013'!G274,IF($N$3=2014,'Table A3_2014'!G274,'Table A3_2015'!G274))</f>
        <v>92</v>
      </c>
      <c r="H274" s="10">
        <f>IF($N$3=2013,'Table A3_2013'!H274,IF($N$3=2014,'Table A3_2014'!H274,'Table A3_2015'!H274))</f>
        <v>2130</v>
      </c>
      <c r="I274" s="10">
        <f>IF($N$3=2013,'Table A3_2013'!I274,IF($N$3=2014,'Table A3_2014'!I274,'Table A3_2015'!I274))</f>
        <v>90</v>
      </c>
      <c r="J274" s="10">
        <f>IF($N$3=2013,'Table A3_2013'!J274,IF($N$3=2014,'Table A3_2014'!J274,'Table A3_2015'!J274))</f>
        <v>2128</v>
      </c>
      <c r="K274" s="10">
        <f>IF($N$3=2013,'Table A3_2013'!K274,IF($N$3=2014,'Table A3_2014'!K274,'Table A3_2015'!K274))</f>
        <v>90</v>
      </c>
      <c r="L274" s="10">
        <f>IF($N$3=2013,'Table A3_2013'!L274,IF($N$3=2014,'Table A3_2014'!L274,'Table A3_2015'!L274))</f>
        <v>2129</v>
      </c>
      <c r="M274" s="10">
        <f>IF($N$3=2013,'Table A3_2013'!M274,IF($N$3=2014,'Table A3_2014'!M274,'Table A3_2015'!M274))</f>
        <v>86</v>
      </c>
      <c r="N274" s="10">
        <f>IF($N$3=2013,'Table A3_2013'!N274,IF($N$3=2014,'Table A3_2014'!N274,'Table A3_2015'!N274))</f>
        <v>2128</v>
      </c>
      <c r="O274" s="10">
        <f>IF($N$3=2013,'Table A3_2013'!O274,IF($N$3=2014,'Table A3_2014'!O274,'Table A3_2015'!O274))</f>
        <v>84</v>
      </c>
      <c r="P274" s="67"/>
      <c r="Q274" s="67"/>
      <c r="R274" s="67"/>
      <c r="S274" s="2"/>
      <c r="T274" s="2"/>
      <c r="AA274" s="57"/>
      <c r="AC274" s="1"/>
    </row>
    <row r="275" spans="1:29" ht="12.75" customHeight="1" x14ac:dyDescent="0.2">
      <c r="A275" s="107"/>
      <c r="B275" s="79"/>
      <c r="C275" s="95" t="s">
        <v>338</v>
      </c>
      <c r="D275" s="76"/>
      <c r="E275" s="2" t="s">
        <v>337</v>
      </c>
      <c r="F275" s="10">
        <f>IF($N$3=2013,'Table A3_2013'!F275,IF($N$3=2014,'Table A3_2014'!F275,'Table A3_2015'!F275))</f>
        <v>1219</v>
      </c>
      <c r="G275" s="10">
        <f>IF($N$3=2013,'Table A3_2013'!G275,IF($N$3=2014,'Table A3_2014'!G275,'Table A3_2015'!G275))</f>
        <v>91</v>
      </c>
      <c r="H275" s="10">
        <f>IF($N$3=2013,'Table A3_2013'!H275,IF($N$3=2014,'Table A3_2014'!H275,'Table A3_2015'!H275))</f>
        <v>1219</v>
      </c>
      <c r="I275" s="10">
        <f>IF($N$3=2013,'Table A3_2013'!I275,IF($N$3=2014,'Table A3_2014'!I275,'Table A3_2015'!I275))</f>
        <v>90</v>
      </c>
      <c r="J275" s="10">
        <f>IF($N$3=2013,'Table A3_2013'!J275,IF($N$3=2014,'Table A3_2014'!J275,'Table A3_2015'!J275))</f>
        <v>1219</v>
      </c>
      <c r="K275" s="10">
        <f>IF($N$3=2013,'Table A3_2013'!K275,IF($N$3=2014,'Table A3_2014'!K275,'Table A3_2015'!K275))</f>
        <v>91</v>
      </c>
      <c r="L275" s="10">
        <f>IF($N$3=2013,'Table A3_2013'!L275,IF($N$3=2014,'Table A3_2014'!L275,'Table A3_2015'!L275))</f>
        <v>1219</v>
      </c>
      <c r="M275" s="10">
        <f>IF($N$3=2013,'Table A3_2013'!M275,IF($N$3=2014,'Table A3_2014'!M275,'Table A3_2015'!M275))</f>
        <v>87</v>
      </c>
      <c r="N275" s="10">
        <f>IF($N$3=2013,'Table A3_2013'!N275,IF($N$3=2014,'Table A3_2014'!N275,'Table A3_2015'!N275))</f>
        <v>1219</v>
      </c>
      <c r="O275" s="10">
        <f>IF($N$3=2013,'Table A3_2013'!O275,IF($N$3=2014,'Table A3_2014'!O275,'Table A3_2015'!O275))</f>
        <v>84</v>
      </c>
      <c r="P275" s="67"/>
      <c r="Q275" s="67"/>
      <c r="R275" s="67"/>
      <c r="S275" s="2"/>
      <c r="T275" s="2"/>
      <c r="AA275" s="57"/>
      <c r="AC275" s="1"/>
    </row>
    <row r="276" spans="1:29" ht="12.75" customHeight="1" x14ac:dyDescent="0.2">
      <c r="A276" s="107"/>
      <c r="B276" s="79"/>
      <c r="C276" s="95"/>
      <c r="D276" s="76"/>
      <c r="E276" s="2"/>
      <c r="F276" s="104"/>
      <c r="G276" s="104"/>
      <c r="H276" s="104"/>
      <c r="I276" s="104"/>
      <c r="J276" s="104"/>
      <c r="K276" s="104"/>
      <c r="L276" s="104"/>
      <c r="M276" s="104"/>
      <c r="N276" s="104"/>
      <c r="O276" s="104"/>
      <c r="P276" s="67"/>
      <c r="Q276" s="67"/>
      <c r="R276" s="67"/>
      <c r="S276" s="2"/>
      <c r="T276" s="2"/>
      <c r="AA276" s="57"/>
      <c r="AC276" s="1"/>
    </row>
    <row r="277" spans="1:29" ht="12.75" customHeight="1" x14ac:dyDescent="0.2">
      <c r="A277" s="107"/>
      <c r="B277" s="79"/>
      <c r="C277" s="97" t="s">
        <v>336</v>
      </c>
      <c r="D277" s="96"/>
      <c r="E277" s="28" t="s">
        <v>335</v>
      </c>
      <c r="F277" s="104"/>
      <c r="G277" s="104"/>
      <c r="H277" s="104"/>
      <c r="I277" s="104"/>
      <c r="J277" s="104"/>
      <c r="K277" s="104"/>
      <c r="L277" s="104"/>
      <c r="M277" s="104"/>
      <c r="N277" s="104"/>
      <c r="O277" s="104"/>
      <c r="P277" s="67"/>
      <c r="Q277" s="67"/>
      <c r="R277" s="67"/>
      <c r="S277" s="2"/>
      <c r="T277" s="2"/>
      <c r="AA277" s="57"/>
      <c r="AC277" s="1"/>
    </row>
    <row r="278" spans="1:29" ht="12.75" customHeight="1" x14ac:dyDescent="0.2">
      <c r="A278" s="107"/>
      <c r="B278" s="79"/>
      <c r="C278" s="95" t="s">
        <v>334</v>
      </c>
      <c r="D278" s="76"/>
      <c r="E278" s="2" t="s">
        <v>333</v>
      </c>
      <c r="F278" s="10">
        <f>IF($N$3=2013,'Table A3_2013'!F278,IF($N$3=2014,'Table A3_2014'!F278,'Table A3_2015'!F278))</f>
        <v>2929</v>
      </c>
      <c r="G278" s="10">
        <f>IF($N$3=2013,'Table A3_2013'!G278,IF($N$3=2014,'Table A3_2014'!G278,'Table A3_2015'!G278))</f>
        <v>89</v>
      </c>
      <c r="H278" s="10">
        <f>IF($N$3=2013,'Table A3_2013'!H278,IF($N$3=2014,'Table A3_2014'!H278,'Table A3_2015'!H278))</f>
        <v>2929</v>
      </c>
      <c r="I278" s="10">
        <f>IF($N$3=2013,'Table A3_2013'!I278,IF($N$3=2014,'Table A3_2014'!I278,'Table A3_2015'!I278))</f>
        <v>87</v>
      </c>
      <c r="J278" s="10">
        <f>IF($N$3=2013,'Table A3_2013'!J278,IF($N$3=2014,'Table A3_2014'!J278,'Table A3_2015'!J278))</f>
        <v>2928</v>
      </c>
      <c r="K278" s="10">
        <f>IF($N$3=2013,'Table A3_2013'!K278,IF($N$3=2014,'Table A3_2014'!K278,'Table A3_2015'!K278))</f>
        <v>88</v>
      </c>
      <c r="L278" s="10">
        <f>IF($N$3=2013,'Table A3_2013'!L278,IF($N$3=2014,'Table A3_2014'!L278,'Table A3_2015'!L278))</f>
        <v>2928</v>
      </c>
      <c r="M278" s="10">
        <f>IF($N$3=2013,'Table A3_2013'!M278,IF($N$3=2014,'Table A3_2014'!M278,'Table A3_2015'!M278))</f>
        <v>81</v>
      </c>
      <c r="N278" s="10">
        <f>IF($N$3=2013,'Table A3_2013'!N278,IF($N$3=2014,'Table A3_2014'!N278,'Table A3_2015'!N278))</f>
        <v>2928</v>
      </c>
      <c r="O278" s="10">
        <f>IF($N$3=2013,'Table A3_2013'!O278,IF($N$3=2014,'Table A3_2014'!O278,'Table A3_2015'!O278))</f>
        <v>80</v>
      </c>
      <c r="P278" s="67"/>
      <c r="Q278" s="67"/>
      <c r="R278" s="67"/>
      <c r="S278" s="2"/>
      <c r="T278" s="2"/>
      <c r="AA278" s="57"/>
      <c r="AC278" s="1"/>
    </row>
    <row r="279" spans="1:29" ht="12.75" customHeight="1" x14ac:dyDescent="0.2">
      <c r="A279" s="107"/>
      <c r="B279" s="79"/>
      <c r="C279" s="95" t="s">
        <v>332</v>
      </c>
      <c r="D279" s="76"/>
      <c r="E279" s="2" t="s">
        <v>331</v>
      </c>
      <c r="F279" s="10">
        <f>IF($N$3=2013,'Table A3_2013'!F279,IF($N$3=2014,'Table A3_2014'!F279,'Table A3_2015'!F279))</f>
        <v>3597</v>
      </c>
      <c r="G279" s="10">
        <f>IF($N$3=2013,'Table A3_2013'!G279,IF($N$3=2014,'Table A3_2014'!G279,'Table A3_2015'!G279))</f>
        <v>93</v>
      </c>
      <c r="H279" s="10">
        <f>IF($N$3=2013,'Table A3_2013'!H279,IF($N$3=2014,'Table A3_2014'!H279,'Table A3_2015'!H279))</f>
        <v>3597</v>
      </c>
      <c r="I279" s="10">
        <f>IF($N$3=2013,'Table A3_2013'!I279,IF($N$3=2014,'Table A3_2014'!I279,'Table A3_2015'!I279))</f>
        <v>89</v>
      </c>
      <c r="J279" s="10">
        <f>IF($N$3=2013,'Table A3_2013'!J279,IF($N$3=2014,'Table A3_2014'!J279,'Table A3_2015'!J279))</f>
        <v>3597</v>
      </c>
      <c r="K279" s="10">
        <f>IF($N$3=2013,'Table A3_2013'!K279,IF($N$3=2014,'Table A3_2014'!K279,'Table A3_2015'!K279))</f>
        <v>90</v>
      </c>
      <c r="L279" s="10">
        <f>IF($N$3=2013,'Table A3_2013'!L279,IF($N$3=2014,'Table A3_2014'!L279,'Table A3_2015'!L279))</f>
        <v>3597</v>
      </c>
      <c r="M279" s="10">
        <f>IF($N$3=2013,'Table A3_2013'!M279,IF($N$3=2014,'Table A3_2014'!M279,'Table A3_2015'!M279))</f>
        <v>86</v>
      </c>
      <c r="N279" s="10">
        <f>IF($N$3=2013,'Table A3_2013'!N279,IF($N$3=2014,'Table A3_2014'!N279,'Table A3_2015'!N279))</f>
        <v>3597</v>
      </c>
      <c r="O279" s="10">
        <f>IF($N$3=2013,'Table A3_2013'!O279,IF($N$3=2014,'Table A3_2014'!O279,'Table A3_2015'!O279))</f>
        <v>84</v>
      </c>
      <c r="P279" s="67"/>
      <c r="Q279" s="67"/>
      <c r="R279" s="67"/>
      <c r="S279" s="2"/>
      <c r="T279" s="2"/>
      <c r="AA279" s="57"/>
      <c r="AC279" s="1"/>
    </row>
    <row r="280" spans="1:29" ht="12.75" customHeight="1" x14ac:dyDescent="0.2">
      <c r="A280" s="107"/>
      <c r="B280" s="79"/>
      <c r="C280" s="95" t="s">
        <v>330</v>
      </c>
      <c r="D280" s="76"/>
      <c r="E280" s="2" t="s">
        <v>329</v>
      </c>
      <c r="F280" s="10">
        <f>IF($N$3=2013,'Table A3_2013'!F280,IF($N$3=2014,'Table A3_2014'!F280,'Table A3_2015'!F280))</f>
        <v>2793</v>
      </c>
      <c r="G280" s="10">
        <f>IF($N$3=2013,'Table A3_2013'!G280,IF($N$3=2014,'Table A3_2014'!G280,'Table A3_2015'!G280))</f>
        <v>93</v>
      </c>
      <c r="H280" s="10">
        <f>IF($N$3=2013,'Table A3_2013'!H280,IF($N$3=2014,'Table A3_2014'!H280,'Table A3_2015'!H280))</f>
        <v>2791</v>
      </c>
      <c r="I280" s="10">
        <f>IF($N$3=2013,'Table A3_2013'!I280,IF($N$3=2014,'Table A3_2014'!I280,'Table A3_2015'!I280))</f>
        <v>90</v>
      </c>
      <c r="J280" s="10">
        <f>IF($N$3=2013,'Table A3_2013'!J280,IF($N$3=2014,'Table A3_2014'!J280,'Table A3_2015'!J280))</f>
        <v>2793</v>
      </c>
      <c r="K280" s="10">
        <f>IF($N$3=2013,'Table A3_2013'!K280,IF($N$3=2014,'Table A3_2014'!K280,'Table A3_2015'!K280))</f>
        <v>90</v>
      </c>
      <c r="L280" s="10">
        <f>IF($N$3=2013,'Table A3_2013'!L280,IF($N$3=2014,'Table A3_2014'!L280,'Table A3_2015'!L280))</f>
        <v>2793</v>
      </c>
      <c r="M280" s="10">
        <f>IF($N$3=2013,'Table A3_2013'!M280,IF($N$3=2014,'Table A3_2014'!M280,'Table A3_2015'!M280))</f>
        <v>84</v>
      </c>
      <c r="N280" s="10">
        <f>IF($N$3=2013,'Table A3_2013'!N280,IF($N$3=2014,'Table A3_2014'!N280,'Table A3_2015'!N280))</f>
        <v>2791</v>
      </c>
      <c r="O280" s="10">
        <f>IF($N$3=2013,'Table A3_2013'!O280,IF($N$3=2014,'Table A3_2014'!O280,'Table A3_2015'!O280))</f>
        <v>84</v>
      </c>
      <c r="P280" s="67"/>
      <c r="Q280" s="67"/>
      <c r="R280" s="67"/>
      <c r="S280" s="2"/>
      <c r="T280" s="2"/>
      <c r="AA280" s="57"/>
      <c r="AC280" s="1"/>
    </row>
    <row r="281" spans="1:29" ht="12.75" customHeight="1" x14ac:dyDescent="0.2">
      <c r="A281" s="107"/>
      <c r="B281" s="79"/>
      <c r="C281" s="95" t="s">
        <v>328</v>
      </c>
      <c r="D281" s="76"/>
      <c r="E281" s="2" t="s">
        <v>327</v>
      </c>
      <c r="F281" s="10">
        <f>IF($N$3=2013,'Table A3_2013'!F281,IF($N$3=2014,'Table A3_2014'!F281,'Table A3_2015'!F281))</f>
        <v>3372</v>
      </c>
      <c r="G281" s="10">
        <f>IF($N$3=2013,'Table A3_2013'!G281,IF($N$3=2014,'Table A3_2014'!G281,'Table A3_2015'!G281))</f>
        <v>89</v>
      </c>
      <c r="H281" s="10">
        <f>IF($N$3=2013,'Table A3_2013'!H281,IF($N$3=2014,'Table A3_2014'!H281,'Table A3_2015'!H281))</f>
        <v>3372</v>
      </c>
      <c r="I281" s="10">
        <f>IF($N$3=2013,'Table A3_2013'!I281,IF($N$3=2014,'Table A3_2014'!I281,'Table A3_2015'!I281))</f>
        <v>89</v>
      </c>
      <c r="J281" s="10">
        <f>IF($N$3=2013,'Table A3_2013'!J281,IF($N$3=2014,'Table A3_2014'!J281,'Table A3_2015'!J281))</f>
        <v>3372</v>
      </c>
      <c r="K281" s="10">
        <f>IF($N$3=2013,'Table A3_2013'!K281,IF($N$3=2014,'Table A3_2014'!K281,'Table A3_2015'!K281))</f>
        <v>89</v>
      </c>
      <c r="L281" s="10">
        <f>IF($N$3=2013,'Table A3_2013'!L281,IF($N$3=2014,'Table A3_2014'!L281,'Table A3_2015'!L281))</f>
        <v>3372</v>
      </c>
      <c r="M281" s="10">
        <f>IF($N$3=2013,'Table A3_2013'!M281,IF($N$3=2014,'Table A3_2014'!M281,'Table A3_2015'!M281))</f>
        <v>84</v>
      </c>
      <c r="N281" s="10">
        <f>IF($N$3=2013,'Table A3_2013'!N281,IF($N$3=2014,'Table A3_2014'!N281,'Table A3_2015'!N281))</f>
        <v>3372</v>
      </c>
      <c r="O281" s="10">
        <f>IF($N$3=2013,'Table A3_2013'!O281,IF($N$3=2014,'Table A3_2014'!O281,'Table A3_2015'!O281))</f>
        <v>83</v>
      </c>
      <c r="P281" s="67"/>
      <c r="Q281" s="67"/>
      <c r="R281" s="67"/>
      <c r="S281" s="2"/>
      <c r="T281" s="2"/>
      <c r="AA281" s="57"/>
      <c r="AC281" s="1"/>
    </row>
    <row r="282" spans="1:29" ht="12.75" customHeight="1" x14ac:dyDescent="0.2">
      <c r="A282" s="107"/>
      <c r="B282" s="79"/>
      <c r="C282" s="95" t="s">
        <v>326</v>
      </c>
      <c r="D282" s="76"/>
      <c r="E282" s="2" t="s">
        <v>325</v>
      </c>
      <c r="F282" s="10">
        <f>IF($N$3=2013,'Table A3_2013'!F282,IF($N$3=2014,'Table A3_2014'!F282,'Table A3_2015'!F282))</f>
        <v>3336</v>
      </c>
      <c r="G282" s="10">
        <f>IF($N$3=2013,'Table A3_2013'!G282,IF($N$3=2014,'Table A3_2014'!G282,'Table A3_2015'!G282))</f>
        <v>93</v>
      </c>
      <c r="H282" s="10">
        <f>IF($N$3=2013,'Table A3_2013'!H282,IF($N$3=2014,'Table A3_2014'!H282,'Table A3_2015'!H282))</f>
        <v>3335</v>
      </c>
      <c r="I282" s="10">
        <f>IF($N$3=2013,'Table A3_2013'!I282,IF($N$3=2014,'Table A3_2014'!I282,'Table A3_2015'!I282))</f>
        <v>91</v>
      </c>
      <c r="J282" s="10">
        <f>IF($N$3=2013,'Table A3_2013'!J282,IF($N$3=2014,'Table A3_2014'!J282,'Table A3_2015'!J282))</f>
        <v>3336</v>
      </c>
      <c r="K282" s="10">
        <f>IF($N$3=2013,'Table A3_2013'!K282,IF($N$3=2014,'Table A3_2014'!K282,'Table A3_2015'!K282))</f>
        <v>92</v>
      </c>
      <c r="L282" s="10">
        <f>IF($N$3=2013,'Table A3_2013'!L282,IF($N$3=2014,'Table A3_2014'!L282,'Table A3_2015'!L282))</f>
        <v>3336</v>
      </c>
      <c r="M282" s="10">
        <f>IF($N$3=2013,'Table A3_2013'!M282,IF($N$3=2014,'Table A3_2014'!M282,'Table A3_2015'!M282))</f>
        <v>86</v>
      </c>
      <c r="N282" s="10">
        <f>IF($N$3=2013,'Table A3_2013'!N282,IF($N$3=2014,'Table A3_2014'!N282,'Table A3_2015'!N282))</f>
        <v>3335</v>
      </c>
      <c r="O282" s="10">
        <f>IF($N$3=2013,'Table A3_2013'!O282,IF($N$3=2014,'Table A3_2014'!O282,'Table A3_2015'!O282))</f>
        <v>86</v>
      </c>
      <c r="P282" s="67"/>
      <c r="Q282" s="67"/>
      <c r="R282" s="67"/>
      <c r="S282" s="2"/>
      <c r="T282" s="2"/>
      <c r="AA282" s="57"/>
      <c r="AC282" s="1"/>
    </row>
    <row r="283" spans="1:29" ht="12.75" customHeight="1" x14ac:dyDescent="0.2">
      <c r="A283" s="107"/>
      <c r="B283" s="79"/>
      <c r="C283" s="95" t="s">
        <v>324</v>
      </c>
      <c r="D283" s="76"/>
      <c r="E283" s="2" t="s">
        <v>323</v>
      </c>
      <c r="F283" s="10">
        <f>IF($N$3=2013,'Table A3_2013'!F283,IF($N$3=2014,'Table A3_2014'!F283,'Table A3_2015'!F283))</f>
        <v>4203</v>
      </c>
      <c r="G283" s="10">
        <f>IF($N$3=2013,'Table A3_2013'!G283,IF($N$3=2014,'Table A3_2014'!G283,'Table A3_2015'!G283))</f>
        <v>88</v>
      </c>
      <c r="H283" s="10">
        <f>IF($N$3=2013,'Table A3_2013'!H283,IF($N$3=2014,'Table A3_2014'!H283,'Table A3_2015'!H283))</f>
        <v>4203</v>
      </c>
      <c r="I283" s="10">
        <f>IF($N$3=2013,'Table A3_2013'!I283,IF($N$3=2014,'Table A3_2014'!I283,'Table A3_2015'!I283))</f>
        <v>86</v>
      </c>
      <c r="J283" s="10">
        <f>IF($N$3=2013,'Table A3_2013'!J283,IF($N$3=2014,'Table A3_2014'!J283,'Table A3_2015'!J283))</f>
        <v>4203</v>
      </c>
      <c r="K283" s="10">
        <f>IF($N$3=2013,'Table A3_2013'!K283,IF($N$3=2014,'Table A3_2014'!K283,'Table A3_2015'!K283))</f>
        <v>86</v>
      </c>
      <c r="L283" s="10">
        <f>IF($N$3=2013,'Table A3_2013'!L283,IF($N$3=2014,'Table A3_2014'!L283,'Table A3_2015'!L283))</f>
        <v>4203</v>
      </c>
      <c r="M283" s="10">
        <f>IF($N$3=2013,'Table A3_2013'!M283,IF($N$3=2014,'Table A3_2014'!M283,'Table A3_2015'!M283))</f>
        <v>81</v>
      </c>
      <c r="N283" s="10">
        <f>IF($N$3=2013,'Table A3_2013'!N283,IF($N$3=2014,'Table A3_2014'!N283,'Table A3_2015'!N283))</f>
        <v>4203</v>
      </c>
      <c r="O283" s="10">
        <f>IF($N$3=2013,'Table A3_2013'!O283,IF($N$3=2014,'Table A3_2014'!O283,'Table A3_2015'!O283))</f>
        <v>79</v>
      </c>
      <c r="P283" s="67"/>
      <c r="Q283" s="67"/>
      <c r="R283" s="67"/>
      <c r="S283" s="2"/>
      <c r="T283" s="2"/>
      <c r="AA283" s="57"/>
      <c r="AC283" s="1"/>
    </row>
    <row r="284" spans="1:29" ht="12.75" customHeight="1" x14ac:dyDescent="0.2">
      <c r="A284" s="107"/>
      <c r="B284" s="79"/>
      <c r="C284" s="95" t="s">
        <v>322</v>
      </c>
      <c r="D284" s="76"/>
      <c r="E284" s="2" t="s">
        <v>321</v>
      </c>
      <c r="F284" s="10">
        <f>IF($N$3=2013,'Table A3_2013'!F284,IF($N$3=2014,'Table A3_2014'!F284,'Table A3_2015'!F284))</f>
        <v>3626</v>
      </c>
      <c r="G284" s="10">
        <f>IF($N$3=2013,'Table A3_2013'!G284,IF($N$3=2014,'Table A3_2014'!G284,'Table A3_2015'!G284))</f>
        <v>91</v>
      </c>
      <c r="H284" s="10">
        <f>IF($N$3=2013,'Table A3_2013'!H284,IF($N$3=2014,'Table A3_2014'!H284,'Table A3_2015'!H284))</f>
        <v>3626</v>
      </c>
      <c r="I284" s="10">
        <f>IF($N$3=2013,'Table A3_2013'!I284,IF($N$3=2014,'Table A3_2014'!I284,'Table A3_2015'!I284))</f>
        <v>89</v>
      </c>
      <c r="J284" s="10">
        <f>IF($N$3=2013,'Table A3_2013'!J284,IF($N$3=2014,'Table A3_2014'!J284,'Table A3_2015'!J284))</f>
        <v>3626</v>
      </c>
      <c r="K284" s="10">
        <f>IF($N$3=2013,'Table A3_2013'!K284,IF($N$3=2014,'Table A3_2014'!K284,'Table A3_2015'!K284))</f>
        <v>90</v>
      </c>
      <c r="L284" s="10">
        <f>IF($N$3=2013,'Table A3_2013'!L284,IF($N$3=2014,'Table A3_2014'!L284,'Table A3_2015'!L284))</f>
        <v>3626</v>
      </c>
      <c r="M284" s="10">
        <f>IF($N$3=2013,'Table A3_2013'!M284,IF($N$3=2014,'Table A3_2014'!M284,'Table A3_2015'!M284))</f>
        <v>85</v>
      </c>
      <c r="N284" s="10">
        <f>IF($N$3=2013,'Table A3_2013'!N284,IF($N$3=2014,'Table A3_2014'!N284,'Table A3_2015'!N284))</f>
        <v>3626</v>
      </c>
      <c r="O284" s="10">
        <f>IF($N$3=2013,'Table A3_2013'!O284,IF($N$3=2014,'Table A3_2014'!O284,'Table A3_2015'!O284))</f>
        <v>83</v>
      </c>
      <c r="P284" s="67"/>
      <c r="Q284" s="67"/>
      <c r="R284" s="67"/>
      <c r="S284" s="2"/>
      <c r="T284" s="2"/>
      <c r="AA284" s="57"/>
      <c r="AC284" s="1"/>
    </row>
    <row r="285" spans="1:29" ht="12.75" customHeight="1" x14ac:dyDescent="0.2">
      <c r="A285" s="107"/>
      <c r="B285" s="79"/>
      <c r="C285" s="95" t="s">
        <v>320</v>
      </c>
      <c r="D285" s="76"/>
      <c r="E285" s="2" t="s">
        <v>319</v>
      </c>
      <c r="F285" s="10">
        <f>IF($N$3=2013,'Table A3_2013'!F285,IF($N$3=2014,'Table A3_2014'!F285,'Table A3_2015'!F285))</f>
        <v>4066</v>
      </c>
      <c r="G285" s="10">
        <f>IF($N$3=2013,'Table A3_2013'!G285,IF($N$3=2014,'Table A3_2014'!G285,'Table A3_2015'!G285))</f>
        <v>89</v>
      </c>
      <c r="H285" s="10">
        <f>IF($N$3=2013,'Table A3_2013'!H285,IF($N$3=2014,'Table A3_2014'!H285,'Table A3_2015'!H285))</f>
        <v>4066</v>
      </c>
      <c r="I285" s="10">
        <f>IF($N$3=2013,'Table A3_2013'!I285,IF($N$3=2014,'Table A3_2014'!I285,'Table A3_2015'!I285))</f>
        <v>88</v>
      </c>
      <c r="J285" s="10">
        <f>IF($N$3=2013,'Table A3_2013'!J285,IF($N$3=2014,'Table A3_2014'!J285,'Table A3_2015'!J285))</f>
        <v>4065</v>
      </c>
      <c r="K285" s="10">
        <f>IF($N$3=2013,'Table A3_2013'!K285,IF($N$3=2014,'Table A3_2014'!K285,'Table A3_2015'!K285))</f>
        <v>87</v>
      </c>
      <c r="L285" s="10">
        <f>IF($N$3=2013,'Table A3_2013'!L285,IF($N$3=2014,'Table A3_2014'!L285,'Table A3_2015'!L285))</f>
        <v>4065</v>
      </c>
      <c r="M285" s="10">
        <f>IF($N$3=2013,'Table A3_2013'!M285,IF($N$3=2014,'Table A3_2014'!M285,'Table A3_2015'!M285))</f>
        <v>83</v>
      </c>
      <c r="N285" s="10">
        <f>IF($N$3=2013,'Table A3_2013'!N285,IF($N$3=2014,'Table A3_2014'!N285,'Table A3_2015'!N285))</f>
        <v>4065</v>
      </c>
      <c r="O285" s="10">
        <f>IF($N$3=2013,'Table A3_2013'!O285,IF($N$3=2014,'Table A3_2014'!O285,'Table A3_2015'!O285))</f>
        <v>81</v>
      </c>
      <c r="P285" s="67"/>
      <c r="Q285" s="67"/>
      <c r="R285" s="67"/>
      <c r="S285" s="2"/>
      <c r="T285" s="2"/>
      <c r="AA285" s="57"/>
      <c r="AC285" s="1"/>
    </row>
    <row r="286" spans="1:29" ht="12.75" customHeight="1" x14ac:dyDescent="0.2">
      <c r="A286" s="107"/>
      <c r="B286" s="79"/>
      <c r="C286" s="95" t="s">
        <v>318</v>
      </c>
      <c r="D286" s="76"/>
      <c r="E286" s="2" t="s">
        <v>317</v>
      </c>
      <c r="F286" s="10">
        <f>IF($N$3=2013,'Table A3_2013'!F286,IF($N$3=2014,'Table A3_2014'!F286,'Table A3_2015'!F286))</f>
        <v>2912</v>
      </c>
      <c r="G286" s="10">
        <f>IF($N$3=2013,'Table A3_2013'!G286,IF($N$3=2014,'Table A3_2014'!G286,'Table A3_2015'!G286))</f>
        <v>93</v>
      </c>
      <c r="H286" s="10">
        <f>IF($N$3=2013,'Table A3_2013'!H286,IF($N$3=2014,'Table A3_2014'!H286,'Table A3_2015'!H286))</f>
        <v>2912</v>
      </c>
      <c r="I286" s="10">
        <f>IF($N$3=2013,'Table A3_2013'!I286,IF($N$3=2014,'Table A3_2014'!I286,'Table A3_2015'!I286))</f>
        <v>91</v>
      </c>
      <c r="J286" s="10">
        <f>IF($N$3=2013,'Table A3_2013'!J286,IF($N$3=2014,'Table A3_2014'!J286,'Table A3_2015'!J286))</f>
        <v>2912</v>
      </c>
      <c r="K286" s="10">
        <f>IF($N$3=2013,'Table A3_2013'!K286,IF($N$3=2014,'Table A3_2014'!K286,'Table A3_2015'!K286))</f>
        <v>91</v>
      </c>
      <c r="L286" s="10">
        <f>IF($N$3=2013,'Table A3_2013'!L286,IF($N$3=2014,'Table A3_2014'!L286,'Table A3_2015'!L286))</f>
        <v>2912</v>
      </c>
      <c r="M286" s="10">
        <f>IF($N$3=2013,'Table A3_2013'!M286,IF($N$3=2014,'Table A3_2014'!M286,'Table A3_2015'!M286))</f>
        <v>86</v>
      </c>
      <c r="N286" s="10">
        <f>IF($N$3=2013,'Table A3_2013'!N286,IF($N$3=2014,'Table A3_2014'!N286,'Table A3_2015'!N286))</f>
        <v>2912</v>
      </c>
      <c r="O286" s="10">
        <f>IF($N$3=2013,'Table A3_2013'!O286,IF($N$3=2014,'Table A3_2014'!O286,'Table A3_2015'!O286))</f>
        <v>87</v>
      </c>
      <c r="P286" s="67"/>
      <c r="Q286" s="67"/>
      <c r="R286" s="67"/>
      <c r="S286" s="2"/>
      <c r="T286" s="2"/>
      <c r="AA286" s="57"/>
      <c r="AC286" s="1"/>
    </row>
    <row r="287" spans="1:29" ht="12.75" customHeight="1" x14ac:dyDescent="0.2">
      <c r="A287" s="107"/>
      <c r="B287" s="79"/>
      <c r="C287" s="95" t="s">
        <v>316</v>
      </c>
      <c r="D287" s="76"/>
      <c r="E287" s="2" t="s">
        <v>315</v>
      </c>
      <c r="F287" s="10">
        <f>IF($N$3=2013,'Table A3_2013'!F287,IF($N$3=2014,'Table A3_2014'!F287,'Table A3_2015'!F287))</f>
        <v>2555</v>
      </c>
      <c r="G287" s="10">
        <f>IF($N$3=2013,'Table A3_2013'!G287,IF($N$3=2014,'Table A3_2014'!G287,'Table A3_2015'!G287))</f>
        <v>91</v>
      </c>
      <c r="H287" s="10">
        <f>IF($N$3=2013,'Table A3_2013'!H287,IF($N$3=2014,'Table A3_2014'!H287,'Table A3_2015'!H287))</f>
        <v>2555</v>
      </c>
      <c r="I287" s="10">
        <f>IF($N$3=2013,'Table A3_2013'!I287,IF($N$3=2014,'Table A3_2014'!I287,'Table A3_2015'!I287))</f>
        <v>90</v>
      </c>
      <c r="J287" s="10">
        <f>IF($N$3=2013,'Table A3_2013'!J287,IF($N$3=2014,'Table A3_2014'!J287,'Table A3_2015'!J287))</f>
        <v>2555</v>
      </c>
      <c r="K287" s="10">
        <f>IF($N$3=2013,'Table A3_2013'!K287,IF($N$3=2014,'Table A3_2014'!K287,'Table A3_2015'!K287))</f>
        <v>90</v>
      </c>
      <c r="L287" s="10">
        <f>IF($N$3=2013,'Table A3_2013'!L287,IF($N$3=2014,'Table A3_2014'!L287,'Table A3_2015'!L287))</f>
        <v>2555</v>
      </c>
      <c r="M287" s="10">
        <f>IF($N$3=2013,'Table A3_2013'!M287,IF($N$3=2014,'Table A3_2014'!M287,'Table A3_2015'!M287))</f>
        <v>87</v>
      </c>
      <c r="N287" s="10">
        <f>IF($N$3=2013,'Table A3_2013'!N287,IF($N$3=2014,'Table A3_2014'!N287,'Table A3_2015'!N287))</f>
        <v>2555</v>
      </c>
      <c r="O287" s="10">
        <f>IF($N$3=2013,'Table A3_2013'!O287,IF($N$3=2014,'Table A3_2014'!O287,'Table A3_2015'!O287))</f>
        <v>85</v>
      </c>
      <c r="P287" s="67"/>
      <c r="Q287" s="67"/>
      <c r="R287" s="67"/>
      <c r="S287" s="2"/>
      <c r="T287" s="2"/>
      <c r="AA287" s="57"/>
      <c r="AC287" s="1"/>
    </row>
    <row r="288" spans="1:29" ht="12.75" customHeight="1" x14ac:dyDescent="0.2">
      <c r="A288" s="107"/>
      <c r="B288" s="79"/>
      <c r="C288" s="95" t="s">
        <v>314</v>
      </c>
      <c r="D288" s="76"/>
      <c r="E288" s="2" t="s">
        <v>313</v>
      </c>
      <c r="F288" s="10">
        <f>IF($N$3=2013,'Table A3_2013'!F288,IF($N$3=2014,'Table A3_2014'!F288,'Table A3_2015'!F288))</f>
        <v>2726</v>
      </c>
      <c r="G288" s="10">
        <f>IF($N$3=2013,'Table A3_2013'!G288,IF($N$3=2014,'Table A3_2014'!G288,'Table A3_2015'!G288))</f>
        <v>92</v>
      </c>
      <c r="H288" s="10">
        <f>IF($N$3=2013,'Table A3_2013'!H288,IF($N$3=2014,'Table A3_2014'!H288,'Table A3_2015'!H288))</f>
        <v>2726</v>
      </c>
      <c r="I288" s="10">
        <f>IF($N$3=2013,'Table A3_2013'!I288,IF($N$3=2014,'Table A3_2014'!I288,'Table A3_2015'!I288))</f>
        <v>92</v>
      </c>
      <c r="J288" s="10">
        <f>IF($N$3=2013,'Table A3_2013'!J288,IF($N$3=2014,'Table A3_2014'!J288,'Table A3_2015'!J288))</f>
        <v>2726</v>
      </c>
      <c r="K288" s="10">
        <f>IF($N$3=2013,'Table A3_2013'!K288,IF($N$3=2014,'Table A3_2014'!K288,'Table A3_2015'!K288))</f>
        <v>91</v>
      </c>
      <c r="L288" s="10">
        <f>IF($N$3=2013,'Table A3_2013'!L288,IF($N$3=2014,'Table A3_2014'!L288,'Table A3_2015'!L288))</f>
        <v>2726</v>
      </c>
      <c r="M288" s="10">
        <f>IF($N$3=2013,'Table A3_2013'!M288,IF($N$3=2014,'Table A3_2014'!M288,'Table A3_2015'!M288))</f>
        <v>85</v>
      </c>
      <c r="N288" s="10">
        <f>IF($N$3=2013,'Table A3_2013'!N288,IF($N$3=2014,'Table A3_2014'!N288,'Table A3_2015'!N288))</f>
        <v>2726</v>
      </c>
      <c r="O288" s="10">
        <f>IF($N$3=2013,'Table A3_2013'!O288,IF($N$3=2014,'Table A3_2014'!O288,'Table A3_2015'!O288))</f>
        <v>86</v>
      </c>
      <c r="P288" s="67"/>
      <c r="Q288" s="67"/>
      <c r="R288" s="67"/>
      <c r="S288" s="2"/>
      <c r="T288" s="2"/>
      <c r="AA288" s="57"/>
      <c r="AC288" s="1"/>
    </row>
    <row r="289" spans="1:29" ht="12.75" customHeight="1" x14ac:dyDescent="0.2">
      <c r="A289" s="107"/>
      <c r="B289" s="79"/>
      <c r="C289" s="95" t="s">
        <v>312</v>
      </c>
      <c r="D289" s="76"/>
      <c r="E289" s="2" t="s">
        <v>311</v>
      </c>
      <c r="F289" s="10">
        <f>IF($N$3=2013,'Table A3_2013'!F289,IF($N$3=2014,'Table A3_2014'!F289,'Table A3_2015'!F289))</f>
        <v>3187</v>
      </c>
      <c r="G289" s="10">
        <f>IF($N$3=2013,'Table A3_2013'!G289,IF($N$3=2014,'Table A3_2014'!G289,'Table A3_2015'!G289))</f>
        <v>90</v>
      </c>
      <c r="H289" s="10">
        <f>IF($N$3=2013,'Table A3_2013'!H289,IF($N$3=2014,'Table A3_2014'!H289,'Table A3_2015'!H289))</f>
        <v>3187</v>
      </c>
      <c r="I289" s="10">
        <f>IF($N$3=2013,'Table A3_2013'!I289,IF($N$3=2014,'Table A3_2014'!I289,'Table A3_2015'!I289))</f>
        <v>89</v>
      </c>
      <c r="J289" s="10">
        <f>IF($N$3=2013,'Table A3_2013'!J289,IF($N$3=2014,'Table A3_2014'!J289,'Table A3_2015'!J289))</f>
        <v>3187</v>
      </c>
      <c r="K289" s="10">
        <f>IF($N$3=2013,'Table A3_2013'!K289,IF($N$3=2014,'Table A3_2014'!K289,'Table A3_2015'!K289))</f>
        <v>89</v>
      </c>
      <c r="L289" s="10">
        <f>IF($N$3=2013,'Table A3_2013'!L289,IF($N$3=2014,'Table A3_2014'!L289,'Table A3_2015'!L289))</f>
        <v>3187</v>
      </c>
      <c r="M289" s="10">
        <f>IF($N$3=2013,'Table A3_2013'!M289,IF($N$3=2014,'Table A3_2014'!M289,'Table A3_2015'!M289))</f>
        <v>86</v>
      </c>
      <c r="N289" s="10">
        <f>IF($N$3=2013,'Table A3_2013'!N289,IF($N$3=2014,'Table A3_2014'!N289,'Table A3_2015'!N289))</f>
        <v>3187</v>
      </c>
      <c r="O289" s="10">
        <f>IF($N$3=2013,'Table A3_2013'!O289,IF($N$3=2014,'Table A3_2014'!O289,'Table A3_2015'!O289))</f>
        <v>82</v>
      </c>
      <c r="P289" s="67"/>
      <c r="Q289" s="67"/>
      <c r="R289" s="67"/>
      <c r="S289" s="2"/>
      <c r="T289" s="2"/>
      <c r="AA289" s="57"/>
      <c r="AC289" s="1"/>
    </row>
    <row r="290" spans="1:29" ht="12.75" customHeight="1" x14ac:dyDescent="0.2">
      <c r="A290" s="107"/>
      <c r="B290" s="79"/>
      <c r="C290" s="95" t="s">
        <v>310</v>
      </c>
      <c r="D290" s="76"/>
      <c r="E290" s="2" t="s">
        <v>309</v>
      </c>
      <c r="F290" s="10">
        <f>IF($N$3=2013,'Table A3_2013'!F290,IF($N$3=2014,'Table A3_2014'!F290,'Table A3_2015'!F290))</f>
        <v>2799</v>
      </c>
      <c r="G290" s="10">
        <f>IF($N$3=2013,'Table A3_2013'!G290,IF($N$3=2014,'Table A3_2014'!G290,'Table A3_2015'!G290))</f>
        <v>93</v>
      </c>
      <c r="H290" s="10">
        <f>IF($N$3=2013,'Table A3_2013'!H290,IF($N$3=2014,'Table A3_2014'!H290,'Table A3_2015'!H290))</f>
        <v>2799</v>
      </c>
      <c r="I290" s="10">
        <f>IF($N$3=2013,'Table A3_2013'!I290,IF($N$3=2014,'Table A3_2014'!I290,'Table A3_2015'!I290))</f>
        <v>90</v>
      </c>
      <c r="J290" s="10">
        <f>IF($N$3=2013,'Table A3_2013'!J290,IF($N$3=2014,'Table A3_2014'!J290,'Table A3_2015'!J290))</f>
        <v>2799</v>
      </c>
      <c r="K290" s="10">
        <f>IF($N$3=2013,'Table A3_2013'!K290,IF($N$3=2014,'Table A3_2014'!K290,'Table A3_2015'!K290))</f>
        <v>91</v>
      </c>
      <c r="L290" s="10">
        <f>IF($N$3=2013,'Table A3_2013'!L290,IF($N$3=2014,'Table A3_2014'!L290,'Table A3_2015'!L290))</f>
        <v>2799</v>
      </c>
      <c r="M290" s="10">
        <f>IF($N$3=2013,'Table A3_2013'!M290,IF($N$3=2014,'Table A3_2014'!M290,'Table A3_2015'!M290))</f>
        <v>86</v>
      </c>
      <c r="N290" s="10">
        <f>IF($N$3=2013,'Table A3_2013'!N290,IF($N$3=2014,'Table A3_2014'!N290,'Table A3_2015'!N290))</f>
        <v>2799</v>
      </c>
      <c r="O290" s="10">
        <f>IF($N$3=2013,'Table A3_2013'!O290,IF($N$3=2014,'Table A3_2014'!O290,'Table A3_2015'!O290))</f>
        <v>86</v>
      </c>
      <c r="P290" s="67"/>
      <c r="Q290" s="67"/>
      <c r="R290" s="67"/>
      <c r="S290" s="2"/>
      <c r="T290" s="2"/>
      <c r="AA290" s="57"/>
      <c r="AC290" s="1"/>
    </row>
    <row r="291" spans="1:29" ht="12.75" customHeight="1" x14ac:dyDescent="0.2">
      <c r="A291" s="107"/>
      <c r="B291" s="79"/>
      <c r="C291" s="95" t="s">
        <v>308</v>
      </c>
      <c r="D291" s="76"/>
      <c r="E291" s="2" t="s">
        <v>307</v>
      </c>
      <c r="F291" s="10">
        <f>IF($N$3=2013,'Table A3_2013'!F291,IF($N$3=2014,'Table A3_2014'!F291,'Table A3_2015'!F291))</f>
        <v>1620</v>
      </c>
      <c r="G291" s="10">
        <f>IF($N$3=2013,'Table A3_2013'!G291,IF($N$3=2014,'Table A3_2014'!G291,'Table A3_2015'!G291))</f>
        <v>93</v>
      </c>
      <c r="H291" s="10">
        <f>IF($N$3=2013,'Table A3_2013'!H291,IF($N$3=2014,'Table A3_2014'!H291,'Table A3_2015'!H291))</f>
        <v>1620</v>
      </c>
      <c r="I291" s="10">
        <f>IF($N$3=2013,'Table A3_2013'!I291,IF($N$3=2014,'Table A3_2014'!I291,'Table A3_2015'!I291))</f>
        <v>91</v>
      </c>
      <c r="J291" s="10">
        <f>IF($N$3=2013,'Table A3_2013'!J291,IF($N$3=2014,'Table A3_2014'!J291,'Table A3_2015'!J291))</f>
        <v>1620</v>
      </c>
      <c r="K291" s="10">
        <f>IF($N$3=2013,'Table A3_2013'!K291,IF($N$3=2014,'Table A3_2014'!K291,'Table A3_2015'!K291))</f>
        <v>90</v>
      </c>
      <c r="L291" s="10">
        <f>IF($N$3=2013,'Table A3_2013'!L291,IF($N$3=2014,'Table A3_2014'!L291,'Table A3_2015'!L291))</f>
        <v>1620</v>
      </c>
      <c r="M291" s="10">
        <f>IF($N$3=2013,'Table A3_2013'!M291,IF($N$3=2014,'Table A3_2014'!M291,'Table A3_2015'!M291))</f>
        <v>86</v>
      </c>
      <c r="N291" s="10">
        <f>IF($N$3=2013,'Table A3_2013'!N291,IF($N$3=2014,'Table A3_2014'!N291,'Table A3_2015'!N291))</f>
        <v>1620</v>
      </c>
      <c r="O291" s="10">
        <f>IF($N$3=2013,'Table A3_2013'!O291,IF($N$3=2014,'Table A3_2014'!O291,'Table A3_2015'!O291))</f>
        <v>85</v>
      </c>
      <c r="P291" s="67"/>
      <c r="Q291" s="67"/>
      <c r="R291" s="67"/>
      <c r="S291" s="2"/>
      <c r="T291" s="2"/>
      <c r="AA291" s="57"/>
      <c r="AC291" s="1"/>
    </row>
    <row r="292" spans="1:29" ht="12.75" customHeight="1" x14ac:dyDescent="0.2">
      <c r="A292" s="107"/>
      <c r="B292" s="79"/>
      <c r="C292" s="95" t="s">
        <v>306</v>
      </c>
      <c r="D292" s="76"/>
      <c r="E292" s="2" t="s">
        <v>305</v>
      </c>
      <c r="F292" s="10">
        <f>IF($N$3=2013,'Table A3_2013'!F292,IF($N$3=2014,'Table A3_2014'!F292,'Table A3_2015'!F292))</f>
        <v>1929</v>
      </c>
      <c r="G292" s="10">
        <f>IF($N$3=2013,'Table A3_2013'!G292,IF($N$3=2014,'Table A3_2014'!G292,'Table A3_2015'!G292))</f>
        <v>92</v>
      </c>
      <c r="H292" s="10">
        <f>IF($N$3=2013,'Table A3_2013'!H292,IF($N$3=2014,'Table A3_2014'!H292,'Table A3_2015'!H292))</f>
        <v>1929</v>
      </c>
      <c r="I292" s="10">
        <f>IF($N$3=2013,'Table A3_2013'!I292,IF($N$3=2014,'Table A3_2014'!I292,'Table A3_2015'!I292))</f>
        <v>89</v>
      </c>
      <c r="J292" s="10">
        <f>IF($N$3=2013,'Table A3_2013'!J292,IF($N$3=2014,'Table A3_2014'!J292,'Table A3_2015'!J292))</f>
        <v>1929</v>
      </c>
      <c r="K292" s="10">
        <f>IF($N$3=2013,'Table A3_2013'!K292,IF($N$3=2014,'Table A3_2014'!K292,'Table A3_2015'!K292))</f>
        <v>90</v>
      </c>
      <c r="L292" s="10">
        <f>IF($N$3=2013,'Table A3_2013'!L292,IF($N$3=2014,'Table A3_2014'!L292,'Table A3_2015'!L292))</f>
        <v>1929</v>
      </c>
      <c r="M292" s="10">
        <f>IF($N$3=2013,'Table A3_2013'!M292,IF($N$3=2014,'Table A3_2014'!M292,'Table A3_2015'!M292))</f>
        <v>84</v>
      </c>
      <c r="N292" s="10">
        <f>IF($N$3=2013,'Table A3_2013'!N292,IF($N$3=2014,'Table A3_2014'!N292,'Table A3_2015'!N292))</f>
        <v>1929</v>
      </c>
      <c r="O292" s="10">
        <f>IF($N$3=2013,'Table A3_2013'!O292,IF($N$3=2014,'Table A3_2014'!O292,'Table A3_2015'!O292))</f>
        <v>83</v>
      </c>
      <c r="P292" s="67"/>
      <c r="Q292" s="67"/>
      <c r="R292" s="67"/>
      <c r="S292" s="2"/>
      <c r="T292" s="2"/>
      <c r="AA292" s="57"/>
      <c r="AC292" s="1"/>
    </row>
    <row r="293" spans="1:29" ht="12.75" customHeight="1" x14ac:dyDescent="0.2">
      <c r="A293" s="107"/>
      <c r="B293" s="79"/>
      <c r="C293" s="95" t="s">
        <v>304</v>
      </c>
      <c r="D293" s="76"/>
      <c r="E293" s="2" t="s">
        <v>303</v>
      </c>
      <c r="F293" s="10">
        <f>IF($N$3=2013,'Table A3_2013'!F293,IF($N$3=2014,'Table A3_2014'!F293,'Table A3_2015'!F293))</f>
        <v>3564</v>
      </c>
      <c r="G293" s="10">
        <f>IF($N$3=2013,'Table A3_2013'!G293,IF($N$3=2014,'Table A3_2014'!G293,'Table A3_2015'!G293))</f>
        <v>92</v>
      </c>
      <c r="H293" s="10">
        <f>IF($N$3=2013,'Table A3_2013'!H293,IF($N$3=2014,'Table A3_2014'!H293,'Table A3_2015'!H293))</f>
        <v>3564</v>
      </c>
      <c r="I293" s="10">
        <f>IF($N$3=2013,'Table A3_2013'!I293,IF($N$3=2014,'Table A3_2014'!I293,'Table A3_2015'!I293))</f>
        <v>91</v>
      </c>
      <c r="J293" s="10">
        <f>IF($N$3=2013,'Table A3_2013'!J293,IF($N$3=2014,'Table A3_2014'!J293,'Table A3_2015'!J293))</f>
        <v>3564</v>
      </c>
      <c r="K293" s="10">
        <f>IF($N$3=2013,'Table A3_2013'!K293,IF($N$3=2014,'Table A3_2014'!K293,'Table A3_2015'!K293))</f>
        <v>91</v>
      </c>
      <c r="L293" s="10">
        <f>IF($N$3=2013,'Table A3_2013'!L293,IF($N$3=2014,'Table A3_2014'!L293,'Table A3_2015'!L293))</f>
        <v>3564</v>
      </c>
      <c r="M293" s="10">
        <f>IF($N$3=2013,'Table A3_2013'!M293,IF($N$3=2014,'Table A3_2014'!M293,'Table A3_2015'!M293))</f>
        <v>87</v>
      </c>
      <c r="N293" s="10">
        <f>IF($N$3=2013,'Table A3_2013'!N293,IF($N$3=2014,'Table A3_2014'!N293,'Table A3_2015'!N293))</f>
        <v>3564</v>
      </c>
      <c r="O293" s="10">
        <f>IF($N$3=2013,'Table A3_2013'!O293,IF($N$3=2014,'Table A3_2014'!O293,'Table A3_2015'!O293))</f>
        <v>85</v>
      </c>
      <c r="P293" s="67"/>
      <c r="Q293" s="67"/>
      <c r="R293" s="67"/>
      <c r="S293" s="2"/>
      <c r="T293" s="2"/>
      <c r="AA293" s="57"/>
      <c r="AC293" s="1"/>
    </row>
    <row r="294" spans="1:29" ht="12.75" customHeight="1" x14ac:dyDescent="0.2">
      <c r="A294" s="107"/>
      <c r="B294" s="79"/>
      <c r="C294" s="95" t="s">
        <v>302</v>
      </c>
      <c r="D294" s="76"/>
      <c r="E294" s="2" t="s">
        <v>301</v>
      </c>
      <c r="F294" s="10">
        <f>IF($N$3=2013,'Table A3_2013'!F294,IF($N$3=2014,'Table A3_2014'!F294,'Table A3_2015'!F294))</f>
        <v>1680</v>
      </c>
      <c r="G294" s="10">
        <f>IF($N$3=2013,'Table A3_2013'!G294,IF($N$3=2014,'Table A3_2014'!G294,'Table A3_2015'!G294))</f>
        <v>95</v>
      </c>
      <c r="H294" s="10">
        <f>IF($N$3=2013,'Table A3_2013'!H294,IF($N$3=2014,'Table A3_2014'!H294,'Table A3_2015'!H294))</f>
        <v>1680</v>
      </c>
      <c r="I294" s="10">
        <f>IF($N$3=2013,'Table A3_2013'!I294,IF($N$3=2014,'Table A3_2014'!I294,'Table A3_2015'!I294))</f>
        <v>93</v>
      </c>
      <c r="J294" s="10">
        <f>IF($N$3=2013,'Table A3_2013'!J294,IF($N$3=2014,'Table A3_2014'!J294,'Table A3_2015'!J294))</f>
        <v>1680</v>
      </c>
      <c r="K294" s="10">
        <f>IF($N$3=2013,'Table A3_2013'!K294,IF($N$3=2014,'Table A3_2014'!K294,'Table A3_2015'!K294))</f>
        <v>93</v>
      </c>
      <c r="L294" s="10">
        <f>IF($N$3=2013,'Table A3_2013'!L294,IF($N$3=2014,'Table A3_2014'!L294,'Table A3_2015'!L294))</f>
        <v>1680</v>
      </c>
      <c r="M294" s="10">
        <f>IF($N$3=2013,'Table A3_2013'!M294,IF($N$3=2014,'Table A3_2014'!M294,'Table A3_2015'!M294))</f>
        <v>90</v>
      </c>
      <c r="N294" s="10">
        <f>IF($N$3=2013,'Table A3_2013'!N294,IF($N$3=2014,'Table A3_2014'!N294,'Table A3_2015'!N294))</f>
        <v>1680</v>
      </c>
      <c r="O294" s="10">
        <f>IF($N$3=2013,'Table A3_2013'!O294,IF($N$3=2014,'Table A3_2014'!O294,'Table A3_2015'!O294))</f>
        <v>89</v>
      </c>
      <c r="P294" s="67"/>
      <c r="Q294" s="67"/>
      <c r="R294" s="67"/>
      <c r="S294" s="2"/>
      <c r="T294" s="2"/>
      <c r="AA294" s="57"/>
      <c r="AC294" s="1"/>
    </row>
    <row r="295" spans="1:29" ht="12.75" customHeight="1" x14ac:dyDescent="0.2">
      <c r="A295" s="107"/>
      <c r="B295" s="79"/>
      <c r="C295" s="95" t="s">
        <v>300</v>
      </c>
      <c r="D295" s="76"/>
      <c r="E295" s="2" t="s">
        <v>299</v>
      </c>
      <c r="F295" s="10">
        <f>IF($N$3=2013,'Table A3_2013'!F295,IF($N$3=2014,'Table A3_2014'!F295,'Table A3_2015'!F295))</f>
        <v>2201</v>
      </c>
      <c r="G295" s="10">
        <f>IF($N$3=2013,'Table A3_2013'!G295,IF($N$3=2014,'Table A3_2014'!G295,'Table A3_2015'!G295))</f>
        <v>94</v>
      </c>
      <c r="H295" s="10">
        <f>IF($N$3=2013,'Table A3_2013'!H295,IF($N$3=2014,'Table A3_2014'!H295,'Table A3_2015'!H295))</f>
        <v>2199</v>
      </c>
      <c r="I295" s="10">
        <f>IF($N$3=2013,'Table A3_2013'!I295,IF($N$3=2014,'Table A3_2014'!I295,'Table A3_2015'!I295))</f>
        <v>91</v>
      </c>
      <c r="J295" s="10">
        <f>IF($N$3=2013,'Table A3_2013'!J295,IF($N$3=2014,'Table A3_2014'!J295,'Table A3_2015'!J295))</f>
        <v>2201</v>
      </c>
      <c r="K295" s="10">
        <f>IF($N$3=2013,'Table A3_2013'!K295,IF($N$3=2014,'Table A3_2014'!K295,'Table A3_2015'!K295))</f>
        <v>93</v>
      </c>
      <c r="L295" s="10">
        <f>IF($N$3=2013,'Table A3_2013'!L295,IF($N$3=2014,'Table A3_2014'!L295,'Table A3_2015'!L295))</f>
        <v>2201</v>
      </c>
      <c r="M295" s="10">
        <f>IF($N$3=2013,'Table A3_2013'!M295,IF($N$3=2014,'Table A3_2014'!M295,'Table A3_2015'!M295))</f>
        <v>86</v>
      </c>
      <c r="N295" s="10">
        <f>IF($N$3=2013,'Table A3_2013'!N295,IF($N$3=2014,'Table A3_2014'!N295,'Table A3_2015'!N295))</f>
        <v>2199</v>
      </c>
      <c r="O295" s="10">
        <f>IF($N$3=2013,'Table A3_2013'!O295,IF($N$3=2014,'Table A3_2014'!O295,'Table A3_2015'!O295))</f>
        <v>86</v>
      </c>
      <c r="P295" s="67"/>
      <c r="Q295" s="67"/>
      <c r="R295" s="67"/>
      <c r="S295" s="2"/>
      <c r="T295" s="2"/>
      <c r="AA295" s="57"/>
      <c r="AC295" s="1"/>
    </row>
    <row r="296" spans="1:29" ht="12.75" customHeight="1" x14ac:dyDescent="0.2">
      <c r="A296" s="107"/>
      <c r="B296" s="79"/>
      <c r="C296" s="95" t="s">
        <v>298</v>
      </c>
      <c r="D296" s="76"/>
      <c r="E296" s="2" t="s">
        <v>297</v>
      </c>
      <c r="F296" s="10">
        <f>IF($N$3=2013,'Table A3_2013'!F296,IF($N$3=2014,'Table A3_2014'!F296,'Table A3_2015'!F296))</f>
        <v>3017</v>
      </c>
      <c r="G296" s="10">
        <f>IF($N$3=2013,'Table A3_2013'!G296,IF($N$3=2014,'Table A3_2014'!G296,'Table A3_2015'!G296))</f>
        <v>90</v>
      </c>
      <c r="H296" s="10">
        <f>IF($N$3=2013,'Table A3_2013'!H296,IF($N$3=2014,'Table A3_2014'!H296,'Table A3_2015'!H296))</f>
        <v>3017</v>
      </c>
      <c r="I296" s="10">
        <f>IF($N$3=2013,'Table A3_2013'!I296,IF($N$3=2014,'Table A3_2014'!I296,'Table A3_2015'!I296))</f>
        <v>88</v>
      </c>
      <c r="J296" s="10">
        <f>IF($N$3=2013,'Table A3_2013'!J296,IF($N$3=2014,'Table A3_2014'!J296,'Table A3_2015'!J296))</f>
        <v>2944</v>
      </c>
      <c r="K296" s="10">
        <f>IF($N$3=2013,'Table A3_2013'!K296,IF($N$3=2014,'Table A3_2014'!K296,'Table A3_2015'!K296))</f>
        <v>89</v>
      </c>
      <c r="L296" s="10">
        <f>IF($N$3=2013,'Table A3_2013'!L296,IF($N$3=2014,'Table A3_2014'!L296,'Table A3_2015'!L296))</f>
        <v>2940</v>
      </c>
      <c r="M296" s="10">
        <f>IF($N$3=2013,'Table A3_2013'!M296,IF($N$3=2014,'Table A3_2014'!M296,'Table A3_2015'!M296))</f>
        <v>84</v>
      </c>
      <c r="N296" s="10">
        <f>IF($N$3=2013,'Table A3_2013'!N296,IF($N$3=2014,'Table A3_2014'!N296,'Table A3_2015'!N296))</f>
        <v>2944</v>
      </c>
      <c r="O296" s="10">
        <f>IF($N$3=2013,'Table A3_2013'!O296,IF($N$3=2014,'Table A3_2014'!O296,'Table A3_2015'!O296))</f>
        <v>82</v>
      </c>
      <c r="P296" s="67"/>
      <c r="Q296" s="67"/>
      <c r="R296" s="67"/>
      <c r="S296" s="2"/>
      <c r="T296" s="2"/>
      <c r="AA296" s="57"/>
      <c r="AC296" s="1"/>
    </row>
    <row r="297" spans="1:29" ht="12.75" customHeight="1" x14ac:dyDescent="0.2">
      <c r="A297" s="107"/>
      <c r="B297" s="79"/>
      <c r="C297" s="99"/>
      <c r="D297" s="76"/>
      <c r="E297" s="2"/>
      <c r="F297" s="104"/>
      <c r="G297" s="104"/>
      <c r="H297" s="104"/>
      <c r="I297" s="104"/>
      <c r="J297" s="104"/>
      <c r="K297" s="104"/>
      <c r="L297" s="104"/>
      <c r="M297" s="104"/>
      <c r="N297" s="104"/>
      <c r="O297" s="104"/>
      <c r="P297" s="67"/>
      <c r="Q297" s="67"/>
      <c r="R297" s="67"/>
      <c r="S297" s="2"/>
      <c r="T297" s="2"/>
      <c r="AA297" s="57"/>
      <c r="AC297" s="1"/>
    </row>
    <row r="298" spans="1:29" s="47" customFormat="1" ht="12.75" customHeight="1" x14ac:dyDescent="0.2">
      <c r="A298" s="106" t="s">
        <v>22</v>
      </c>
      <c r="B298" s="105" t="s">
        <v>21</v>
      </c>
      <c r="C298" s="28" t="s">
        <v>296</v>
      </c>
      <c r="D298" s="28"/>
      <c r="E298" s="28"/>
      <c r="F298" s="104">
        <f>IF($N$3=2013,'Table A3_2013'!F298,IF($N$3=2014,'Table A3_2014'!F298,'Table A3_2015'!F298))</f>
        <v>89318</v>
      </c>
      <c r="G298" s="104">
        <f>IF($N$3=2013,'Table A3_2013'!G298,IF($N$3=2014,'Table A3_2014'!G298,'Table A3_2015'!G298))</f>
        <v>90</v>
      </c>
      <c r="H298" s="104">
        <f>IF($N$3=2013,'Table A3_2013'!H298,IF($N$3=2014,'Table A3_2014'!H298,'Table A3_2015'!H298))</f>
        <v>89314</v>
      </c>
      <c r="I298" s="104">
        <f>IF($N$3=2013,'Table A3_2013'!I298,IF($N$3=2014,'Table A3_2014'!I298,'Table A3_2015'!I298))</f>
        <v>88</v>
      </c>
      <c r="J298" s="104">
        <f>IF($N$3=2013,'Table A3_2013'!J298,IF($N$3=2014,'Table A3_2014'!J298,'Table A3_2015'!J298))</f>
        <v>89318</v>
      </c>
      <c r="K298" s="104">
        <f>IF($N$3=2013,'Table A3_2013'!K298,IF($N$3=2014,'Table A3_2014'!K298,'Table A3_2015'!K298))</f>
        <v>87</v>
      </c>
      <c r="L298" s="104">
        <f>IF($N$3=2013,'Table A3_2013'!L298,IF($N$3=2014,'Table A3_2014'!L298,'Table A3_2015'!L298))</f>
        <v>89317</v>
      </c>
      <c r="M298" s="104">
        <f>IF($N$3=2013,'Table A3_2013'!M298,IF($N$3=2014,'Table A3_2014'!M298,'Table A3_2015'!M298))</f>
        <v>80</v>
      </c>
      <c r="N298" s="104">
        <f>IF($N$3=2013,'Table A3_2013'!N298,IF($N$3=2014,'Table A3_2014'!N298,'Table A3_2015'!N298))</f>
        <v>89310</v>
      </c>
      <c r="O298" s="104">
        <f>IF($N$3=2013,'Table A3_2013'!O298,IF($N$3=2014,'Table A3_2014'!O298,'Table A3_2015'!O298))</f>
        <v>81</v>
      </c>
      <c r="P298" s="101"/>
      <c r="Q298" s="101"/>
      <c r="R298" s="101"/>
      <c r="S298" s="28"/>
      <c r="T298" s="28"/>
      <c r="AA298" s="100"/>
    </row>
    <row r="299" spans="1:29" ht="12.75" customHeight="1" x14ac:dyDescent="0.2">
      <c r="A299" s="107"/>
      <c r="B299" s="79"/>
      <c r="C299" s="99"/>
      <c r="D299" s="96"/>
      <c r="E299" s="28"/>
      <c r="F299" s="104"/>
      <c r="G299" s="104"/>
      <c r="H299" s="104"/>
      <c r="I299" s="104"/>
      <c r="J299" s="104"/>
      <c r="K299" s="104"/>
      <c r="L299" s="104"/>
      <c r="M299" s="104"/>
      <c r="N299" s="104"/>
      <c r="O299" s="104"/>
      <c r="P299" s="67"/>
      <c r="Q299" s="67"/>
      <c r="R299" s="67"/>
      <c r="S299" s="2"/>
      <c r="T299" s="2"/>
      <c r="AA299" s="57"/>
      <c r="AC299" s="1"/>
    </row>
    <row r="300" spans="1:29" s="47" customFormat="1" ht="12.75" customHeight="1" x14ac:dyDescent="0.2">
      <c r="A300" s="186"/>
      <c r="B300" s="105"/>
      <c r="C300" s="97" t="s">
        <v>295</v>
      </c>
      <c r="D300" s="96"/>
      <c r="E300" s="28" t="s">
        <v>294</v>
      </c>
      <c r="F300" s="104">
        <f>IF($N$3=2013,'Table A3_2013'!F300,IF($N$3=2014,'Table A3_2014'!F300,'Table A3_2015'!F300))</f>
        <v>1262</v>
      </c>
      <c r="G300" s="104">
        <f>IF($N$3=2013,'Table A3_2013'!G300,IF($N$3=2014,'Table A3_2014'!G300,'Table A3_2015'!G300))</f>
        <v>91</v>
      </c>
      <c r="H300" s="104">
        <f>IF($N$3=2013,'Table A3_2013'!H300,IF($N$3=2014,'Table A3_2014'!H300,'Table A3_2015'!H300))</f>
        <v>1262</v>
      </c>
      <c r="I300" s="104">
        <f>IF($N$3=2013,'Table A3_2013'!I300,IF($N$3=2014,'Table A3_2014'!I300,'Table A3_2015'!I300))</f>
        <v>89</v>
      </c>
      <c r="J300" s="104">
        <f>IF($N$3=2013,'Table A3_2013'!J300,IF($N$3=2014,'Table A3_2014'!J300,'Table A3_2015'!J300))</f>
        <v>1262</v>
      </c>
      <c r="K300" s="104">
        <f>IF($N$3=2013,'Table A3_2013'!K300,IF($N$3=2014,'Table A3_2014'!K300,'Table A3_2015'!K300))</f>
        <v>86</v>
      </c>
      <c r="L300" s="104">
        <f>IF($N$3=2013,'Table A3_2013'!L300,IF($N$3=2014,'Table A3_2014'!L300,'Table A3_2015'!L300))</f>
        <v>1262</v>
      </c>
      <c r="M300" s="104">
        <f>IF($N$3=2013,'Table A3_2013'!M300,IF($N$3=2014,'Table A3_2014'!M300,'Table A3_2015'!M300))</f>
        <v>77</v>
      </c>
      <c r="N300" s="104">
        <f>IF($N$3=2013,'Table A3_2013'!N300,IF($N$3=2014,'Table A3_2014'!N300,'Table A3_2015'!N300))</f>
        <v>1262</v>
      </c>
      <c r="O300" s="104">
        <f>IF($N$3=2013,'Table A3_2013'!O300,IF($N$3=2014,'Table A3_2014'!O300,'Table A3_2015'!O300))</f>
        <v>80</v>
      </c>
      <c r="P300" s="232"/>
      <c r="Q300" s="232"/>
      <c r="R300" s="232"/>
      <c r="S300" s="28"/>
      <c r="T300" s="28"/>
      <c r="AA300" s="100"/>
    </row>
    <row r="301" spans="1:29" s="47" customFormat="1" ht="12.75" customHeight="1" x14ac:dyDescent="0.2">
      <c r="A301" s="186"/>
      <c r="B301" s="105"/>
      <c r="C301" s="97" t="s">
        <v>293</v>
      </c>
      <c r="D301" s="96"/>
      <c r="E301" s="28" t="s">
        <v>292</v>
      </c>
      <c r="F301" s="104">
        <f>IF($N$3=2013,'Table A3_2013'!F301,IF($N$3=2014,'Table A3_2014'!F301,'Table A3_2015'!F301))</f>
        <v>2320</v>
      </c>
      <c r="G301" s="104">
        <f>IF($N$3=2013,'Table A3_2013'!G301,IF($N$3=2014,'Table A3_2014'!G301,'Table A3_2015'!G301))</f>
        <v>92</v>
      </c>
      <c r="H301" s="104">
        <f>IF($N$3=2013,'Table A3_2013'!H301,IF($N$3=2014,'Table A3_2014'!H301,'Table A3_2015'!H301))</f>
        <v>2320</v>
      </c>
      <c r="I301" s="104">
        <f>IF($N$3=2013,'Table A3_2013'!I301,IF($N$3=2014,'Table A3_2014'!I301,'Table A3_2015'!I301))</f>
        <v>89</v>
      </c>
      <c r="J301" s="104">
        <f>IF($N$3=2013,'Table A3_2013'!J301,IF($N$3=2014,'Table A3_2014'!J301,'Table A3_2015'!J301))</f>
        <v>2320</v>
      </c>
      <c r="K301" s="104">
        <f>IF($N$3=2013,'Table A3_2013'!K301,IF($N$3=2014,'Table A3_2014'!K301,'Table A3_2015'!K301))</f>
        <v>88</v>
      </c>
      <c r="L301" s="104">
        <f>IF($N$3=2013,'Table A3_2013'!L301,IF($N$3=2014,'Table A3_2014'!L301,'Table A3_2015'!L301))</f>
        <v>2320</v>
      </c>
      <c r="M301" s="104">
        <f>IF($N$3=2013,'Table A3_2013'!M301,IF($N$3=2014,'Table A3_2014'!M301,'Table A3_2015'!M301))</f>
        <v>80</v>
      </c>
      <c r="N301" s="104">
        <f>IF($N$3=2013,'Table A3_2013'!N301,IF($N$3=2014,'Table A3_2014'!N301,'Table A3_2015'!N301))</f>
        <v>2320</v>
      </c>
      <c r="O301" s="104">
        <f>IF($N$3=2013,'Table A3_2013'!O301,IF($N$3=2014,'Table A3_2014'!O301,'Table A3_2015'!O301))</f>
        <v>82</v>
      </c>
      <c r="P301" s="232"/>
      <c r="Q301" s="232"/>
      <c r="R301" s="232"/>
      <c r="S301" s="28"/>
      <c r="T301" s="28"/>
      <c r="AA301" s="100"/>
    </row>
    <row r="302" spans="1:29" s="47" customFormat="1" ht="12.75" customHeight="1" x14ac:dyDescent="0.2">
      <c r="A302" s="186"/>
      <c r="B302" s="105"/>
      <c r="C302" s="97" t="s">
        <v>291</v>
      </c>
      <c r="D302" s="96"/>
      <c r="E302" s="28" t="s">
        <v>290</v>
      </c>
      <c r="F302" s="104">
        <f>IF($N$3=2013,'Table A3_2013'!F302,IF($N$3=2014,'Table A3_2014'!F302,'Table A3_2015'!F302))</f>
        <v>1260</v>
      </c>
      <c r="G302" s="104">
        <f>IF($N$3=2013,'Table A3_2013'!G302,IF($N$3=2014,'Table A3_2014'!G302,'Table A3_2015'!G302))</f>
        <v>90</v>
      </c>
      <c r="H302" s="104">
        <f>IF($N$3=2013,'Table A3_2013'!H302,IF($N$3=2014,'Table A3_2014'!H302,'Table A3_2015'!H302))</f>
        <v>1260</v>
      </c>
      <c r="I302" s="104">
        <f>IF($N$3=2013,'Table A3_2013'!I302,IF($N$3=2014,'Table A3_2014'!I302,'Table A3_2015'!I302))</f>
        <v>84</v>
      </c>
      <c r="J302" s="104">
        <f>IF($N$3=2013,'Table A3_2013'!J302,IF($N$3=2014,'Table A3_2014'!J302,'Table A3_2015'!J302))</f>
        <v>1260</v>
      </c>
      <c r="K302" s="104">
        <f>IF($N$3=2013,'Table A3_2013'!K302,IF($N$3=2014,'Table A3_2014'!K302,'Table A3_2015'!K302))</f>
        <v>85</v>
      </c>
      <c r="L302" s="104">
        <f>IF($N$3=2013,'Table A3_2013'!L302,IF($N$3=2014,'Table A3_2014'!L302,'Table A3_2015'!L302))</f>
        <v>1260</v>
      </c>
      <c r="M302" s="104">
        <f>IF($N$3=2013,'Table A3_2013'!M302,IF($N$3=2014,'Table A3_2014'!M302,'Table A3_2015'!M302))</f>
        <v>76</v>
      </c>
      <c r="N302" s="104">
        <f>IF($N$3=2013,'Table A3_2013'!N302,IF($N$3=2014,'Table A3_2014'!N302,'Table A3_2015'!N302))</f>
        <v>1260</v>
      </c>
      <c r="O302" s="104">
        <f>IF($N$3=2013,'Table A3_2013'!O302,IF($N$3=2014,'Table A3_2014'!O302,'Table A3_2015'!O302))</f>
        <v>78</v>
      </c>
      <c r="P302" s="232"/>
      <c r="Q302" s="232"/>
      <c r="R302" s="232"/>
      <c r="S302" s="28"/>
      <c r="T302" s="28"/>
      <c r="AA302" s="100"/>
    </row>
    <row r="303" spans="1:29" s="47" customFormat="1" ht="12.75" customHeight="1" x14ac:dyDescent="0.2">
      <c r="A303" s="186"/>
      <c r="B303" s="105"/>
      <c r="C303" s="97" t="s">
        <v>289</v>
      </c>
      <c r="D303" s="96"/>
      <c r="E303" s="28" t="s">
        <v>288</v>
      </c>
      <c r="F303" s="104">
        <f>IF($N$3=2013,'Table A3_2013'!F303,IF($N$3=2014,'Table A3_2014'!F303,'Table A3_2015'!F303))</f>
        <v>3151</v>
      </c>
      <c r="G303" s="104">
        <f>IF($N$3=2013,'Table A3_2013'!G303,IF($N$3=2014,'Table A3_2014'!G303,'Table A3_2015'!G303))</f>
        <v>85</v>
      </c>
      <c r="H303" s="104">
        <f>IF($N$3=2013,'Table A3_2013'!H303,IF($N$3=2014,'Table A3_2014'!H303,'Table A3_2015'!H303))</f>
        <v>3150</v>
      </c>
      <c r="I303" s="104">
        <f>IF($N$3=2013,'Table A3_2013'!I303,IF($N$3=2014,'Table A3_2014'!I303,'Table A3_2015'!I303))</f>
        <v>84</v>
      </c>
      <c r="J303" s="104">
        <f>IF($N$3=2013,'Table A3_2013'!J303,IF($N$3=2014,'Table A3_2014'!J303,'Table A3_2015'!J303))</f>
        <v>3150</v>
      </c>
      <c r="K303" s="104">
        <f>IF($N$3=2013,'Table A3_2013'!K303,IF($N$3=2014,'Table A3_2014'!K303,'Table A3_2015'!K303))</f>
        <v>81</v>
      </c>
      <c r="L303" s="104">
        <f>IF($N$3=2013,'Table A3_2013'!L303,IF($N$3=2014,'Table A3_2014'!L303,'Table A3_2015'!L303))</f>
        <v>3151</v>
      </c>
      <c r="M303" s="104">
        <f>IF($N$3=2013,'Table A3_2013'!M303,IF($N$3=2014,'Table A3_2014'!M303,'Table A3_2015'!M303))</f>
        <v>73</v>
      </c>
      <c r="N303" s="104">
        <f>IF($N$3=2013,'Table A3_2013'!N303,IF($N$3=2014,'Table A3_2014'!N303,'Table A3_2015'!N303))</f>
        <v>3149</v>
      </c>
      <c r="O303" s="104">
        <f>IF($N$3=2013,'Table A3_2013'!O303,IF($N$3=2014,'Table A3_2014'!O303,'Table A3_2015'!O303))</f>
        <v>73</v>
      </c>
      <c r="P303" s="232"/>
      <c r="Q303" s="232"/>
      <c r="R303" s="232"/>
      <c r="S303" s="28"/>
      <c r="T303" s="28"/>
      <c r="AA303" s="100"/>
    </row>
    <row r="304" spans="1:29" s="47" customFormat="1" ht="12.75" customHeight="1" x14ac:dyDescent="0.2">
      <c r="A304" s="186"/>
      <c r="B304" s="105"/>
      <c r="C304" s="97" t="s">
        <v>287</v>
      </c>
      <c r="D304" s="96"/>
      <c r="E304" s="28" t="s">
        <v>286</v>
      </c>
      <c r="F304" s="104">
        <f>IF($N$3=2013,'Table A3_2013'!F304,IF($N$3=2014,'Table A3_2014'!F304,'Table A3_2015'!F304))</f>
        <v>3317</v>
      </c>
      <c r="G304" s="104">
        <f>IF($N$3=2013,'Table A3_2013'!G304,IF($N$3=2014,'Table A3_2014'!G304,'Table A3_2015'!G304))</f>
        <v>91</v>
      </c>
      <c r="H304" s="104">
        <f>IF($N$3=2013,'Table A3_2013'!H304,IF($N$3=2014,'Table A3_2014'!H304,'Table A3_2015'!H304))</f>
        <v>3316</v>
      </c>
      <c r="I304" s="104">
        <f>IF($N$3=2013,'Table A3_2013'!I304,IF($N$3=2014,'Table A3_2014'!I304,'Table A3_2015'!I304))</f>
        <v>86</v>
      </c>
      <c r="J304" s="104">
        <f>IF($N$3=2013,'Table A3_2013'!J304,IF($N$3=2014,'Table A3_2014'!J304,'Table A3_2015'!J304))</f>
        <v>3317</v>
      </c>
      <c r="K304" s="104">
        <f>IF($N$3=2013,'Table A3_2013'!K304,IF($N$3=2014,'Table A3_2014'!K304,'Table A3_2015'!K304))</f>
        <v>87</v>
      </c>
      <c r="L304" s="104">
        <f>IF($N$3=2013,'Table A3_2013'!L304,IF($N$3=2014,'Table A3_2014'!L304,'Table A3_2015'!L304))</f>
        <v>3317</v>
      </c>
      <c r="M304" s="104">
        <f>IF($N$3=2013,'Table A3_2013'!M304,IF($N$3=2014,'Table A3_2014'!M304,'Table A3_2015'!M304))</f>
        <v>82</v>
      </c>
      <c r="N304" s="104">
        <f>IF($N$3=2013,'Table A3_2013'!N304,IF($N$3=2014,'Table A3_2014'!N304,'Table A3_2015'!N304))</f>
        <v>3316</v>
      </c>
      <c r="O304" s="104">
        <f>IF($N$3=2013,'Table A3_2013'!O304,IF($N$3=2014,'Table A3_2014'!O304,'Table A3_2015'!O304))</f>
        <v>80</v>
      </c>
      <c r="P304" s="232"/>
      <c r="Q304" s="232"/>
      <c r="R304" s="232"/>
      <c r="S304" s="28"/>
      <c r="T304" s="28"/>
      <c r="AA304" s="100"/>
    </row>
    <row r="305" spans="1:29" s="47" customFormat="1" ht="12.75" customHeight="1" x14ac:dyDescent="0.2">
      <c r="A305" s="186"/>
      <c r="B305" s="105"/>
      <c r="C305" s="97" t="s">
        <v>285</v>
      </c>
      <c r="D305" s="96"/>
      <c r="E305" s="28" t="s">
        <v>284</v>
      </c>
      <c r="F305" s="104">
        <f>IF($N$3=2013,'Table A3_2013'!F305,IF($N$3=2014,'Table A3_2014'!F305,'Table A3_2015'!F305))</f>
        <v>1976</v>
      </c>
      <c r="G305" s="104">
        <f>IF($N$3=2013,'Table A3_2013'!G305,IF($N$3=2014,'Table A3_2014'!G305,'Table A3_2015'!G305))</f>
        <v>89</v>
      </c>
      <c r="H305" s="104">
        <f>IF($N$3=2013,'Table A3_2013'!H305,IF($N$3=2014,'Table A3_2014'!H305,'Table A3_2015'!H305))</f>
        <v>1975</v>
      </c>
      <c r="I305" s="104">
        <f>IF($N$3=2013,'Table A3_2013'!I305,IF($N$3=2014,'Table A3_2014'!I305,'Table A3_2015'!I305))</f>
        <v>86</v>
      </c>
      <c r="J305" s="104">
        <f>IF($N$3=2013,'Table A3_2013'!J305,IF($N$3=2014,'Table A3_2014'!J305,'Table A3_2015'!J305))</f>
        <v>1976</v>
      </c>
      <c r="K305" s="104">
        <f>IF($N$3=2013,'Table A3_2013'!K305,IF($N$3=2014,'Table A3_2014'!K305,'Table A3_2015'!K305))</f>
        <v>86</v>
      </c>
      <c r="L305" s="104">
        <f>IF($N$3=2013,'Table A3_2013'!L305,IF($N$3=2014,'Table A3_2014'!L305,'Table A3_2015'!L305))</f>
        <v>1976</v>
      </c>
      <c r="M305" s="104">
        <f>IF($N$3=2013,'Table A3_2013'!M305,IF($N$3=2014,'Table A3_2014'!M305,'Table A3_2015'!M305))</f>
        <v>78</v>
      </c>
      <c r="N305" s="104">
        <f>IF($N$3=2013,'Table A3_2013'!N305,IF($N$3=2014,'Table A3_2014'!N305,'Table A3_2015'!N305))</f>
        <v>1975</v>
      </c>
      <c r="O305" s="104">
        <f>IF($N$3=2013,'Table A3_2013'!O305,IF($N$3=2014,'Table A3_2014'!O305,'Table A3_2015'!O305))</f>
        <v>78</v>
      </c>
      <c r="P305" s="232"/>
      <c r="Q305" s="232"/>
      <c r="R305" s="232"/>
      <c r="S305" s="28"/>
      <c r="T305" s="28"/>
      <c r="AA305" s="100"/>
    </row>
    <row r="306" spans="1:29" s="47" customFormat="1" ht="12.75" customHeight="1" x14ac:dyDescent="0.2">
      <c r="A306" s="186"/>
      <c r="B306" s="105"/>
      <c r="C306" s="97" t="s">
        <v>283</v>
      </c>
      <c r="D306" s="96"/>
      <c r="E306" s="28" t="s">
        <v>282</v>
      </c>
      <c r="F306" s="104">
        <f>IF($N$3=2013,'Table A3_2013'!F306,IF($N$3=2014,'Table A3_2014'!F306,'Table A3_2015'!F306))</f>
        <v>1615</v>
      </c>
      <c r="G306" s="104">
        <f>IF($N$3=2013,'Table A3_2013'!G306,IF($N$3=2014,'Table A3_2014'!G306,'Table A3_2015'!G306))</f>
        <v>88</v>
      </c>
      <c r="H306" s="104">
        <f>IF($N$3=2013,'Table A3_2013'!H306,IF($N$3=2014,'Table A3_2014'!H306,'Table A3_2015'!H306))</f>
        <v>1615</v>
      </c>
      <c r="I306" s="104">
        <f>IF($N$3=2013,'Table A3_2013'!I306,IF($N$3=2014,'Table A3_2014'!I306,'Table A3_2015'!I306))</f>
        <v>87</v>
      </c>
      <c r="J306" s="104">
        <f>IF($N$3=2013,'Table A3_2013'!J306,IF($N$3=2014,'Table A3_2014'!J306,'Table A3_2015'!J306))</f>
        <v>1615</v>
      </c>
      <c r="K306" s="104">
        <f>IF($N$3=2013,'Table A3_2013'!K306,IF($N$3=2014,'Table A3_2014'!K306,'Table A3_2015'!K306))</f>
        <v>86</v>
      </c>
      <c r="L306" s="104">
        <f>IF($N$3=2013,'Table A3_2013'!L306,IF($N$3=2014,'Table A3_2014'!L306,'Table A3_2015'!L306))</f>
        <v>1615</v>
      </c>
      <c r="M306" s="104">
        <f>IF($N$3=2013,'Table A3_2013'!M306,IF($N$3=2014,'Table A3_2014'!M306,'Table A3_2015'!M306))</f>
        <v>81</v>
      </c>
      <c r="N306" s="104">
        <f>IF($N$3=2013,'Table A3_2013'!N306,IF($N$3=2014,'Table A3_2014'!N306,'Table A3_2015'!N306))</f>
        <v>1615</v>
      </c>
      <c r="O306" s="104">
        <f>IF($N$3=2013,'Table A3_2013'!O306,IF($N$3=2014,'Table A3_2014'!O306,'Table A3_2015'!O306))</f>
        <v>79</v>
      </c>
      <c r="P306" s="232"/>
      <c r="Q306" s="232"/>
      <c r="R306" s="232"/>
      <c r="S306" s="28"/>
      <c r="T306" s="28"/>
      <c r="AA306" s="100"/>
    </row>
    <row r="307" spans="1:29" s="47" customFormat="1" ht="12.75" customHeight="1" x14ac:dyDescent="0.2">
      <c r="A307" s="186"/>
      <c r="B307" s="105"/>
      <c r="C307" s="97" t="s">
        <v>281</v>
      </c>
      <c r="D307" s="96"/>
      <c r="E307" s="28" t="s">
        <v>280</v>
      </c>
      <c r="F307" s="104">
        <f>IF($N$3=2013,'Table A3_2013'!F307,IF($N$3=2014,'Table A3_2014'!F307,'Table A3_2015'!F307))</f>
        <v>1910</v>
      </c>
      <c r="G307" s="104">
        <f>IF($N$3=2013,'Table A3_2013'!G307,IF($N$3=2014,'Table A3_2014'!G307,'Table A3_2015'!G307))</f>
        <v>88</v>
      </c>
      <c r="H307" s="104">
        <f>IF($N$3=2013,'Table A3_2013'!H307,IF($N$3=2014,'Table A3_2014'!H307,'Table A3_2015'!H307))</f>
        <v>1910</v>
      </c>
      <c r="I307" s="104">
        <f>IF($N$3=2013,'Table A3_2013'!I307,IF($N$3=2014,'Table A3_2014'!I307,'Table A3_2015'!I307))</f>
        <v>87</v>
      </c>
      <c r="J307" s="104">
        <f>IF($N$3=2013,'Table A3_2013'!J307,IF($N$3=2014,'Table A3_2014'!J307,'Table A3_2015'!J307))</f>
        <v>1910</v>
      </c>
      <c r="K307" s="104">
        <f>IF($N$3=2013,'Table A3_2013'!K307,IF($N$3=2014,'Table A3_2014'!K307,'Table A3_2015'!K307))</f>
        <v>84</v>
      </c>
      <c r="L307" s="104">
        <f>IF($N$3=2013,'Table A3_2013'!L307,IF($N$3=2014,'Table A3_2014'!L307,'Table A3_2015'!L307))</f>
        <v>1910</v>
      </c>
      <c r="M307" s="104">
        <f>IF($N$3=2013,'Table A3_2013'!M307,IF($N$3=2014,'Table A3_2014'!M307,'Table A3_2015'!M307))</f>
        <v>79</v>
      </c>
      <c r="N307" s="104">
        <f>IF($N$3=2013,'Table A3_2013'!N307,IF($N$3=2014,'Table A3_2014'!N307,'Table A3_2015'!N307))</f>
        <v>1910</v>
      </c>
      <c r="O307" s="104">
        <f>IF($N$3=2013,'Table A3_2013'!O307,IF($N$3=2014,'Table A3_2014'!O307,'Table A3_2015'!O307))</f>
        <v>77</v>
      </c>
      <c r="P307" s="232"/>
      <c r="Q307" s="232"/>
      <c r="R307" s="232"/>
      <c r="S307" s="28"/>
      <c r="T307" s="28"/>
      <c r="AA307" s="100"/>
    </row>
    <row r="308" spans="1:29" s="47" customFormat="1" ht="12.75" customHeight="1" x14ac:dyDescent="0.2">
      <c r="A308" s="186"/>
      <c r="B308" s="105"/>
      <c r="C308" s="97" t="s">
        <v>279</v>
      </c>
      <c r="D308" s="96"/>
      <c r="E308" s="28" t="s">
        <v>278</v>
      </c>
      <c r="F308" s="104">
        <f>IF($N$3=2013,'Table A3_2013'!F308,IF($N$3=2014,'Table A3_2014'!F308,'Table A3_2015'!F308))</f>
        <v>2258</v>
      </c>
      <c r="G308" s="104">
        <f>IF($N$3=2013,'Table A3_2013'!G308,IF($N$3=2014,'Table A3_2014'!G308,'Table A3_2015'!G308))</f>
        <v>89</v>
      </c>
      <c r="H308" s="104">
        <f>IF($N$3=2013,'Table A3_2013'!H308,IF($N$3=2014,'Table A3_2014'!H308,'Table A3_2015'!H308))</f>
        <v>2258</v>
      </c>
      <c r="I308" s="104">
        <f>IF($N$3=2013,'Table A3_2013'!I308,IF($N$3=2014,'Table A3_2014'!I308,'Table A3_2015'!I308))</f>
        <v>86</v>
      </c>
      <c r="J308" s="104">
        <f>IF($N$3=2013,'Table A3_2013'!J308,IF($N$3=2014,'Table A3_2014'!J308,'Table A3_2015'!J308))</f>
        <v>2258</v>
      </c>
      <c r="K308" s="104">
        <f>IF($N$3=2013,'Table A3_2013'!K308,IF($N$3=2014,'Table A3_2014'!K308,'Table A3_2015'!K308))</f>
        <v>87</v>
      </c>
      <c r="L308" s="104">
        <f>IF($N$3=2013,'Table A3_2013'!L308,IF($N$3=2014,'Table A3_2014'!L308,'Table A3_2015'!L308))</f>
        <v>2258</v>
      </c>
      <c r="M308" s="104">
        <f>IF($N$3=2013,'Table A3_2013'!M308,IF($N$3=2014,'Table A3_2014'!M308,'Table A3_2015'!M308))</f>
        <v>81</v>
      </c>
      <c r="N308" s="104">
        <f>IF($N$3=2013,'Table A3_2013'!N308,IF($N$3=2014,'Table A3_2014'!N308,'Table A3_2015'!N308))</f>
        <v>2258</v>
      </c>
      <c r="O308" s="104">
        <f>IF($N$3=2013,'Table A3_2013'!O308,IF($N$3=2014,'Table A3_2014'!O308,'Table A3_2015'!O308))</f>
        <v>80</v>
      </c>
      <c r="P308" s="232"/>
      <c r="Q308" s="232"/>
      <c r="R308" s="232"/>
      <c r="S308" s="28"/>
      <c r="T308" s="28"/>
      <c r="AA308" s="100"/>
    </row>
    <row r="309" spans="1:29" s="47" customFormat="1" ht="12.75" customHeight="1" x14ac:dyDescent="0.2">
      <c r="A309" s="186"/>
      <c r="B309" s="105"/>
      <c r="C309" s="97" t="s">
        <v>277</v>
      </c>
      <c r="D309" s="96"/>
      <c r="E309" s="28" t="s">
        <v>276</v>
      </c>
      <c r="F309" s="104">
        <f>IF($N$3=2013,'Table A3_2013'!F309,IF($N$3=2014,'Table A3_2014'!F309,'Table A3_2015'!F309))</f>
        <v>1659</v>
      </c>
      <c r="G309" s="104">
        <f>IF($N$3=2013,'Table A3_2013'!G309,IF($N$3=2014,'Table A3_2014'!G309,'Table A3_2015'!G309))</f>
        <v>92</v>
      </c>
      <c r="H309" s="104">
        <f>IF($N$3=2013,'Table A3_2013'!H309,IF($N$3=2014,'Table A3_2014'!H309,'Table A3_2015'!H309))</f>
        <v>1659</v>
      </c>
      <c r="I309" s="104">
        <f>IF($N$3=2013,'Table A3_2013'!I309,IF($N$3=2014,'Table A3_2014'!I309,'Table A3_2015'!I309))</f>
        <v>89</v>
      </c>
      <c r="J309" s="104">
        <f>IF($N$3=2013,'Table A3_2013'!J309,IF($N$3=2014,'Table A3_2014'!J309,'Table A3_2015'!J309))</f>
        <v>1659</v>
      </c>
      <c r="K309" s="104">
        <f>IF($N$3=2013,'Table A3_2013'!K309,IF($N$3=2014,'Table A3_2014'!K309,'Table A3_2015'!K309))</f>
        <v>86</v>
      </c>
      <c r="L309" s="104">
        <f>IF($N$3=2013,'Table A3_2013'!L309,IF($N$3=2014,'Table A3_2014'!L309,'Table A3_2015'!L309))</f>
        <v>1659</v>
      </c>
      <c r="M309" s="104">
        <f>IF($N$3=2013,'Table A3_2013'!M309,IF($N$3=2014,'Table A3_2014'!M309,'Table A3_2015'!M309))</f>
        <v>80</v>
      </c>
      <c r="N309" s="104">
        <f>IF($N$3=2013,'Table A3_2013'!N309,IF($N$3=2014,'Table A3_2014'!N309,'Table A3_2015'!N309))</f>
        <v>1659</v>
      </c>
      <c r="O309" s="104">
        <f>IF($N$3=2013,'Table A3_2013'!O309,IF($N$3=2014,'Table A3_2014'!O309,'Table A3_2015'!O309))</f>
        <v>82</v>
      </c>
      <c r="P309" s="232"/>
      <c r="Q309" s="232"/>
      <c r="R309" s="232"/>
      <c r="S309" s="28"/>
      <c r="T309" s="28"/>
      <c r="AA309" s="100"/>
    </row>
    <row r="310" spans="1:29" s="47" customFormat="1" ht="12.75" customHeight="1" x14ac:dyDescent="0.2">
      <c r="A310" s="186"/>
      <c r="B310" s="105"/>
      <c r="C310" s="97" t="s">
        <v>275</v>
      </c>
      <c r="D310" s="96"/>
      <c r="E310" s="28" t="s">
        <v>274</v>
      </c>
      <c r="F310" s="104">
        <f>IF($N$3=2013,'Table A3_2013'!F310,IF($N$3=2014,'Table A3_2014'!F310,'Table A3_2015'!F310))</f>
        <v>1384</v>
      </c>
      <c r="G310" s="104">
        <f>IF($N$3=2013,'Table A3_2013'!G310,IF($N$3=2014,'Table A3_2014'!G310,'Table A3_2015'!G310))</f>
        <v>93</v>
      </c>
      <c r="H310" s="104">
        <f>IF($N$3=2013,'Table A3_2013'!H310,IF($N$3=2014,'Table A3_2014'!H310,'Table A3_2015'!H310))</f>
        <v>1384</v>
      </c>
      <c r="I310" s="104">
        <f>IF($N$3=2013,'Table A3_2013'!I310,IF($N$3=2014,'Table A3_2014'!I310,'Table A3_2015'!I310))</f>
        <v>90</v>
      </c>
      <c r="J310" s="104">
        <f>IF($N$3=2013,'Table A3_2013'!J310,IF($N$3=2014,'Table A3_2014'!J310,'Table A3_2015'!J310))</f>
        <v>1384</v>
      </c>
      <c r="K310" s="104">
        <f>IF($N$3=2013,'Table A3_2013'!K310,IF($N$3=2014,'Table A3_2014'!K310,'Table A3_2015'!K310))</f>
        <v>88</v>
      </c>
      <c r="L310" s="104">
        <f>IF($N$3=2013,'Table A3_2013'!L310,IF($N$3=2014,'Table A3_2014'!L310,'Table A3_2015'!L310))</f>
        <v>1384</v>
      </c>
      <c r="M310" s="104">
        <f>IF($N$3=2013,'Table A3_2013'!M310,IF($N$3=2014,'Table A3_2014'!M310,'Table A3_2015'!M310))</f>
        <v>82</v>
      </c>
      <c r="N310" s="104">
        <f>IF($N$3=2013,'Table A3_2013'!N310,IF($N$3=2014,'Table A3_2014'!N310,'Table A3_2015'!N310))</f>
        <v>1384</v>
      </c>
      <c r="O310" s="104">
        <f>IF($N$3=2013,'Table A3_2013'!O310,IF($N$3=2014,'Table A3_2014'!O310,'Table A3_2015'!O310))</f>
        <v>83</v>
      </c>
      <c r="P310" s="232"/>
      <c r="Q310" s="232"/>
      <c r="R310" s="232"/>
      <c r="S310" s="28"/>
      <c r="T310" s="28"/>
      <c r="AA310" s="100"/>
    </row>
    <row r="311" spans="1:29" s="47" customFormat="1" ht="12.75" customHeight="1" x14ac:dyDescent="0.2">
      <c r="A311" s="186"/>
      <c r="B311" s="105"/>
      <c r="C311" s="97" t="s">
        <v>273</v>
      </c>
      <c r="D311" s="96"/>
      <c r="E311" s="28" t="s">
        <v>272</v>
      </c>
      <c r="F311" s="104">
        <f>IF($N$3=2013,'Table A3_2013'!F311,IF($N$3=2014,'Table A3_2014'!F311,'Table A3_2015'!F311))</f>
        <v>1804</v>
      </c>
      <c r="G311" s="104">
        <f>IF($N$3=2013,'Table A3_2013'!G311,IF($N$3=2014,'Table A3_2014'!G311,'Table A3_2015'!G311))</f>
        <v>93</v>
      </c>
      <c r="H311" s="104">
        <f>IF($N$3=2013,'Table A3_2013'!H311,IF($N$3=2014,'Table A3_2014'!H311,'Table A3_2015'!H311))</f>
        <v>1804</v>
      </c>
      <c r="I311" s="104">
        <f>IF($N$3=2013,'Table A3_2013'!I311,IF($N$3=2014,'Table A3_2014'!I311,'Table A3_2015'!I311))</f>
        <v>90</v>
      </c>
      <c r="J311" s="104">
        <f>IF($N$3=2013,'Table A3_2013'!J311,IF($N$3=2014,'Table A3_2014'!J311,'Table A3_2015'!J311))</f>
        <v>1804</v>
      </c>
      <c r="K311" s="104">
        <f>IF($N$3=2013,'Table A3_2013'!K311,IF($N$3=2014,'Table A3_2014'!K311,'Table A3_2015'!K311))</f>
        <v>91</v>
      </c>
      <c r="L311" s="104">
        <f>IF($N$3=2013,'Table A3_2013'!L311,IF($N$3=2014,'Table A3_2014'!L311,'Table A3_2015'!L311))</f>
        <v>1804</v>
      </c>
      <c r="M311" s="104">
        <f>IF($N$3=2013,'Table A3_2013'!M311,IF($N$3=2014,'Table A3_2014'!M311,'Table A3_2015'!M311))</f>
        <v>87</v>
      </c>
      <c r="N311" s="104">
        <f>IF($N$3=2013,'Table A3_2013'!N311,IF($N$3=2014,'Table A3_2014'!N311,'Table A3_2015'!N311))</f>
        <v>1804</v>
      </c>
      <c r="O311" s="104">
        <f>IF($N$3=2013,'Table A3_2013'!O311,IF($N$3=2014,'Table A3_2014'!O311,'Table A3_2015'!O311))</f>
        <v>85</v>
      </c>
      <c r="P311" s="232"/>
      <c r="Q311" s="232"/>
      <c r="R311" s="232"/>
      <c r="S311" s="28"/>
      <c r="T311" s="28"/>
      <c r="AA311" s="100"/>
    </row>
    <row r="312" spans="1:29" ht="12.75" customHeight="1" x14ac:dyDescent="0.2">
      <c r="A312" s="107"/>
      <c r="B312" s="79"/>
      <c r="C312" s="98"/>
      <c r="D312" s="76"/>
      <c r="E312" s="2"/>
      <c r="F312" s="104"/>
      <c r="G312" s="104"/>
      <c r="H312" s="104"/>
      <c r="I312" s="104"/>
      <c r="J312" s="104"/>
      <c r="K312" s="104"/>
      <c r="L312" s="104"/>
      <c r="M312" s="104"/>
      <c r="N312" s="104"/>
      <c r="O312" s="104"/>
      <c r="P312" s="67"/>
      <c r="Q312" s="67"/>
      <c r="R312" s="67"/>
      <c r="S312" s="2"/>
      <c r="T312" s="2"/>
      <c r="AA312" s="57"/>
      <c r="AC312" s="1"/>
    </row>
    <row r="313" spans="1:29" ht="12.75" customHeight="1" x14ac:dyDescent="0.2">
      <c r="A313" s="107"/>
      <c r="B313" s="79"/>
      <c r="C313" s="97" t="s">
        <v>271</v>
      </c>
      <c r="D313" s="96"/>
      <c r="E313" s="28" t="s">
        <v>270</v>
      </c>
      <c r="F313" s="104"/>
      <c r="G313" s="104"/>
      <c r="H313" s="104"/>
      <c r="I313" s="104"/>
      <c r="J313" s="104"/>
      <c r="K313" s="104"/>
      <c r="L313" s="104"/>
      <c r="M313" s="104"/>
      <c r="N313" s="104"/>
      <c r="O313" s="104"/>
      <c r="P313" s="67"/>
      <c r="Q313" s="67"/>
      <c r="R313" s="67"/>
      <c r="S313" s="2"/>
      <c r="T313" s="2"/>
      <c r="AA313" s="57"/>
      <c r="AC313" s="1"/>
    </row>
    <row r="314" spans="1:29" ht="12.75" customHeight="1" x14ac:dyDescent="0.2">
      <c r="A314" s="107"/>
      <c r="B314" s="79"/>
      <c r="C314" s="95" t="s">
        <v>269</v>
      </c>
      <c r="D314" s="76"/>
      <c r="E314" s="2" t="s">
        <v>268</v>
      </c>
      <c r="F314" s="10">
        <f>IF($N$3=2013,'Table A3_2013'!F314,IF($N$3=2014,'Table A3_2014'!F314,'Table A3_2015'!F314))</f>
        <v>2032</v>
      </c>
      <c r="G314" s="10">
        <f>IF($N$3=2013,'Table A3_2013'!G314,IF($N$3=2014,'Table A3_2014'!G314,'Table A3_2015'!G314))</f>
        <v>91</v>
      </c>
      <c r="H314" s="10">
        <f>IF($N$3=2013,'Table A3_2013'!H314,IF($N$3=2014,'Table A3_2014'!H314,'Table A3_2015'!H314))</f>
        <v>2032</v>
      </c>
      <c r="I314" s="10">
        <f>IF($N$3=2013,'Table A3_2013'!I314,IF($N$3=2014,'Table A3_2014'!I314,'Table A3_2015'!I314))</f>
        <v>89</v>
      </c>
      <c r="J314" s="10">
        <f>IF($N$3=2013,'Table A3_2013'!J314,IF($N$3=2014,'Table A3_2014'!J314,'Table A3_2015'!J314))</f>
        <v>2032</v>
      </c>
      <c r="K314" s="10">
        <f>IF($N$3=2013,'Table A3_2013'!K314,IF($N$3=2014,'Table A3_2014'!K314,'Table A3_2015'!K314))</f>
        <v>89</v>
      </c>
      <c r="L314" s="10">
        <f>IF($N$3=2013,'Table A3_2013'!L314,IF($N$3=2014,'Table A3_2014'!L314,'Table A3_2015'!L314))</f>
        <v>2031</v>
      </c>
      <c r="M314" s="10">
        <f>IF($N$3=2013,'Table A3_2013'!M314,IF($N$3=2014,'Table A3_2014'!M314,'Table A3_2015'!M314))</f>
        <v>83</v>
      </c>
      <c r="N314" s="10">
        <f>IF($N$3=2013,'Table A3_2013'!N314,IF($N$3=2014,'Table A3_2014'!N314,'Table A3_2015'!N314))</f>
        <v>2032</v>
      </c>
      <c r="O314" s="10">
        <f>IF($N$3=2013,'Table A3_2013'!O314,IF($N$3=2014,'Table A3_2014'!O314,'Table A3_2015'!O314))</f>
        <v>83</v>
      </c>
      <c r="P314" s="67"/>
      <c r="Q314" s="67"/>
      <c r="R314" s="67"/>
      <c r="S314" s="2"/>
      <c r="T314" s="2"/>
      <c r="AA314" s="57"/>
      <c r="AC314" s="1"/>
    </row>
    <row r="315" spans="1:29" ht="12.75" customHeight="1" x14ac:dyDescent="0.2">
      <c r="A315" s="107"/>
      <c r="B315" s="79"/>
      <c r="C315" s="95" t="s">
        <v>267</v>
      </c>
      <c r="D315" s="76"/>
      <c r="E315" s="2" t="s">
        <v>266</v>
      </c>
      <c r="F315" s="10">
        <f>IF($N$3=2013,'Table A3_2013'!F315,IF($N$3=2014,'Table A3_2014'!F315,'Table A3_2015'!F315))</f>
        <v>993</v>
      </c>
      <c r="G315" s="10">
        <f>IF($N$3=2013,'Table A3_2013'!G315,IF($N$3=2014,'Table A3_2014'!G315,'Table A3_2015'!G315))</f>
        <v>94</v>
      </c>
      <c r="H315" s="10">
        <f>IF($N$3=2013,'Table A3_2013'!H315,IF($N$3=2014,'Table A3_2014'!H315,'Table A3_2015'!H315))</f>
        <v>993</v>
      </c>
      <c r="I315" s="10">
        <f>IF($N$3=2013,'Table A3_2013'!I315,IF($N$3=2014,'Table A3_2014'!I315,'Table A3_2015'!I315))</f>
        <v>90</v>
      </c>
      <c r="J315" s="10">
        <f>IF($N$3=2013,'Table A3_2013'!J315,IF($N$3=2014,'Table A3_2014'!J315,'Table A3_2015'!J315))</f>
        <v>993</v>
      </c>
      <c r="K315" s="10">
        <f>IF($N$3=2013,'Table A3_2013'!K315,IF($N$3=2014,'Table A3_2014'!K315,'Table A3_2015'!K315))</f>
        <v>90</v>
      </c>
      <c r="L315" s="10">
        <f>IF($N$3=2013,'Table A3_2013'!L315,IF($N$3=2014,'Table A3_2014'!L315,'Table A3_2015'!L315))</f>
        <v>993</v>
      </c>
      <c r="M315" s="10">
        <f>IF($N$3=2013,'Table A3_2013'!M315,IF($N$3=2014,'Table A3_2014'!M315,'Table A3_2015'!M315))</f>
        <v>87</v>
      </c>
      <c r="N315" s="10">
        <f>IF($N$3=2013,'Table A3_2013'!N315,IF($N$3=2014,'Table A3_2014'!N315,'Table A3_2015'!N315))</f>
        <v>993</v>
      </c>
      <c r="O315" s="10">
        <f>IF($N$3=2013,'Table A3_2013'!O315,IF($N$3=2014,'Table A3_2014'!O315,'Table A3_2015'!O315))</f>
        <v>86</v>
      </c>
      <c r="P315" s="67"/>
      <c r="Q315" s="67"/>
      <c r="R315" s="67"/>
      <c r="S315" s="2"/>
      <c r="T315" s="2"/>
      <c r="AA315" s="57"/>
      <c r="AC315" s="1"/>
    </row>
    <row r="316" spans="1:29" ht="12.75" customHeight="1" x14ac:dyDescent="0.2">
      <c r="A316" s="107"/>
      <c r="B316" s="79"/>
      <c r="C316" s="95" t="s">
        <v>265</v>
      </c>
      <c r="D316" s="76"/>
      <c r="E316" s="2" t="s">
        <v>264</v>
      </c>
      <c r="F316" s="10">
        <f>IF($N$3=2013,'Table A3_2013'!F316,IF($N$3=2014,'Table A3_2014'!F316,'Table A3_2015'!F316))</f>
        <v>606</v>
      </c>
      <c r="G316" s="10">
        <f>IF($N$3=2013,'Table A3_2013'!G316,IF($N$3=2014,'Table A3_2014'!G316,'Table A3_2015'!G316))</f>
        <v>93</v>
      </c>
      <c r="H316" s="10">
        <f>IF($N$3=2013,'Table A3_2013'!H316,IF($N$3=2014,'Table A3_2014'!H316,'Table A3_2015'!H316))</f>
        <v>606</v>
      </c>
      <c r="I316" s="10">
        <f>IF($N$3=2013,'Table A3_2013'!I316,IF($N$3=2014,'Table A3_2014'!I316,'Table A3_2015'!I316))</f>
        <v>91</v>
      </c>
      <c r="J316" s="10">
        <f>IF($N$3=2013,'Table A3_2013'!J316,IF($N$3=2014,'Table A3_2014'!J316,'Table A3_2015'!J316))</f>
        <v>606</v>
      </c>
      <c r="K316" s="10">
        <f>IF($N$3=2013,'Table A3_2013'!K316,IF($N$3=2014,'Table A3_2014'!K316,'Table A3_2015'!K316))</f>
        <v>91</v>
      </c>
      <c r="L316" s="10">
        <f>IF($N$3=2013,'Table A3_2013'!L316,IF($N$3=2014,'Table A3_2014'!L316,'Table A3_2015'!L316))</f>
        <v>606</v>
      </c>
      <c r="M316" s="10">
        <f>IF($N$3=2013,'Table A3_2013'!M316,IF($N$3=2014,'Table A3_2014'!M316,'Table A3_2015'!M316))</f>
        <v>84</v>
      </c>
      <c r="N316" s="10">
        <f>IF($N$3=2013,'Table A3_2013'!N316,IF($N$3=2014,'Table A3_2014'!N316,'Table A3_2015'!N316))</f>
        <v>606</v>
      </c>
      <c r="O316" s="10">
        <f>IF($N$3=2013,'Table A3_2013'!O316,IF($N$3=2014,'Table A3_2014'!O316,'Table A3_2015'!O316))</f>
        <v>86</v>
      </c>
      <c r="P316" s="67"/>
      <c r="Q316" s="67"/>
      <c r="R316" s="67"/>
      <c r="S316" s="2"/>
      <c r="T316" s="2"/>
      <c r="AA316" s="57"/>
      <c r="AC316" s="1"/>
    </row>
    <row r="317" spans="1:29" ht="12.75" customHeight="1" x14ac:dyDescent="0.2">
      <c r="A317" s="107"/>
      <c r="B317" s="79"/>
      <c r="C317" s="95" t="s">
        <v>263</v>
      </c>
      <c r="D317" s="76"/>
      <c r="E317" s="2" t="s">
        <v>262</v>
      </c>
      <c r="F317" s="10">
        <f>IF($N$3=2013,'Table A3_2013'!F317,IF($N$3=2014,'Table A3_2014'!F317,'Table A3_2015'!F317))</f>
        <v>1984</v>
      </c>
      <c r="G317" s="10">
        <f>IF($N$3=2013,'Table A3_2013'!G317,IF($N$3=2014,'Table A3_2014'!G317,'Table A3_2015'!G317))</f>
        <v>90</v>
      </c>
      <c r="H317" s="10">
        <f>IF($N$3=2013,'Table A3_2013'!H317,IF($N$3=2014,'Table A3_2014'!H317,'Table A3_2015'!H317))</f>
        <v>1984</v>
      </c>
      <c r="I317" s="10">
        <f>IF($N$3=2013,'Table A3_2013'!I317,IF($N$3=2014,'Table A3_2014'!I317,'Table A3_2015'!I317))</f>
        <v>86</v>
      </c>
      <c r="J317" s="10">
        <f>IF($N$3=2013,'Table A3_2013'!J317,IF($N$3=2014,'Table A3_2014'!J317,'Table A3_2015'!J317))</f>
        <v>1984</v>
      </c>
      <c r="K317" s="10">
        <f>IF($N$3=2013,'Table A3_2013'!K317,IF($N$3=2014,'Table A3_2014'!K317,'Table A3_2015'!K317))</f>
        <v>87</v>
      </c>
      <c r="L317" s="10">
        <f>IF($N$3=2013,'Table A3_2013'!L317,IF($N$3=2014,'Table A3_2014'!L317,'Table A3_2015'!L317))</f>
        <v>1983</v>
      </c>
      <c r="M317" s="10">
        <f>IF($N$3=2013,'Table A3_2013'!M317,IF($N$3=2014,'Table A3_2014'!M317,'Table A3_2015'!M317))</f>
        <v>81</v>
      </c>
      <c r="N317" s="10">
        <f>IF($N$3=2013,'Table A3_2013'!N317,IF($N$3=2014,'Table A3_2014'!N317,'Table A3_2015'!N317))</f>
        <v>1984</v>
      </c>
      <c r="O317" s="10">
        <f>IF($N$3=2013,'Table A3_2013'!O317,IF($N$3=2014,'Table A3_2014'!O317,'Table A3_2015'!O317))</f>
        <v>80</v>
      </c>
      <c r="P317" s="67"/>
      <c r="Q317" s="67"/>
      <c r="R317" s="67"/>
      <c r="S317" s="2"/>
      <c r="T317" s="2"/>
      <c r="AA317" s="57"/>
      <c r="AC317" s="1"/>
    </row>
    <row r="318" spans="1:29" ht="12.75" customHeight="1" x14ac:dyDescent="0.2">
      <c r="A318" s="107"/>
      <c r="B318" s="79"/>
      <c r="C318" s="95"/>
      <c r="D318" s="76"/>
      <c r="E318" s="2"/>
      <c r="F318" s="104"/>
      <c r="G318" s="104"/>
      <c r="H318" s="104"/>
      <c r="I318" s="104"/>
      <c r="J318" s="104"/>
      <c r="K318" s="104"/>
      <c r="L318" s="104"/>
      <c r="M318" s="104"/>
      <c r="N318" s="104"/>
      <c r="O318" s="104"/>
      <c r="P318" s="67"/>
      <c r="Q318" s="67"/>
      <c r="R318" s="67"/>
      <c r="S318" s="2"/>
      <c r="T318" s="2"/>
      <c r="AA318" s="57"/>
      <c r="AC318" s="1"/>
    </row>
    <row r="319" spans="1:29" ht="12.75" customHeight="1" x14ac:dyDescent="0.2">
      <c r="A319" s="107"/>
      <c r="B319" s="79"/>
      <c r="C319" s="97" t="s">
        <v>261</v>
      </c>
      <c r="D319" s="96"/>
      <c r="E319" s="28" t="s">
        <v>260</v>
      </c>
      <c r="F319" s="104"/>
      <c r="G319" s="104"/>
      <c r="H319" s="104"/>
      <c r="I319" s="104"/>
      <c r="J319" s="104"/>
      <c r="K319" s="104"/>
      <c r="L319" s="104"/>
      <c r="M319" s="104"/>
      <c r="N319" s="104"/>
      <c r="O319" s="104"/>
      <c r="P319" s="67"/>
      <c r="Q319" s="67"/>
      <c r="R319" s="67"/>
      <c r="S319" s="2"/>
      <c r="T319" s="2"/>
      <c r="AA319" s="57"/>
      <c r="AC319" s="1"/>
    </row>
    <row r="320" spans="1:29" ht="12.75" customHeight="1" x14ac:dyDescent="0.2">
      <c r="A320" s="107"/>
      <c r="B320" s="79"/>
      <c r="C320" s="95" t="s">
        <v>259</v>
      </c>
      <c r="D320" s="76"/>
      <c r="E320" s="2" t="s">
        <v>258</v>
      </c>
      <c r="F320" s="10">
        <f>IF($N$3=2013,'Table A3_2013'!F320,IF($N$3=2014,'Table A3_2014'!F320,'Table A3_2015'!F320))</f>
        <v>979</v>
      </c>
      <c r="G320" s="10">
        <f>IF($N$3=2013,'Table A3_2013'!G320,IF($N$3=2014,'Table A3_2014'!G320,'Table A3_2015'!G320))</f>
        <v>87</v>
      </c>
      <c r="H320" s="10">
        <f>IF($N$3=2013,'Table A3_2013'!H320,IF($N$3=2014,'Table A3_2014'!H320,'Table A3_2015'!H320))</f>
        <v>979</v>
      </c>
      <c r="I320" s="10">
        <f>IF($N$3=2013,'Table A3_2013'!I320,IF($N$3=2014,'Table A3_2014'!I320,'Table A3_2015'!I320))</f>
        <v>88</v>
      </c>
      <c r="J320" s="10">
        <f>IF($N$3=2013,'Table A3_2013'!J320,IF($N$3=2014,'Table A3_2014'!J320,'Table A3_2015'!J320))</f>
        <v>979</v>
      </c>
      <c r="K320" s="10">
        <f>IF($N$3=2013,'Table A3_2013'!K320,IF($N$3=2014,'Table A3_2014'!K320,'Table A3_2015'!K320))</f>
        <v>84</v>
      </c>
      <c r="L320" s="10">
        <f>IF($N$3=2013,'Table A3_2013'!L320,IF($N$3=2014,'Table A3_2014'!L320,'Table A3_2015'!L320))</f>
        <v>979</v>
      </c>
      <c r="M320" s="10">
        <f>IF($N$3=2013,'Table A3_2013'!M320,IF($N$3=2014,'Table A3_2014'!M320,'Table A3_2015'!M320))</f>
        <v>73</v>
      </c>
      <c r="N320" s="10">
        <f>IF($N$3=2013,'Table A3_2013'!N320,IF($N$3=2014,'Table A3_2014'!N320,'Table A3_2015'!N320))</f>
        <v>979</v>
      </c>
      <c r="O320" s="10">
        <f>IF($N$3=2013,'Table A3_2013'!O320,IF($N$3=2014,'Table A3_2014'!O320,'Table A3_2015'!O320))</f>
        <v>77</v>
      </c>
      <c r="P320" s="67"/>
      <c r="Q320" s="67"/>
      <c r="R320" s="67"/>
      <c r="S320" s="2"/>
      <c r="T320" s="2"/>
      <c r="AA320" s="57"/>
      <c r="AC320" s="1"/>
    </row>
    <row r="321" spans="1:29" ht="12.75" customHeight="1" x14ac:dyDescent="0.2">
      <c r="A321" s="107"/>
      <c r="B321" s="79"/>
      <c r="C321" s="95" t="s">
        <v>257</v>
      </c>
      <c r="D321" s="76"/>
      <c r="E321" s="2" t="s">
        <v>256</v>
      </c>
      <c r="F321" s="10">
        <f>IF($N$3=2013,'Table A3_2013'!F321,IF($N$3=2014,'Table A3_2014'!F321,'Table A3_2015'!F321))</f>
        <v>991</v>
      </c>
      <c r="G321" s="10">
        <f>IF($N$3=2013,'Table A3_2013'!G321,IF($N$3=2014,'Table A3_2014'!G321,'Table A3_2015'!G321))</f>
        <v>86</v>
      </c>
      <c r="H321" s="10">
        <f>IF($N$3=2013,'Table A3_2013'!H321,IF($N$3=2014,'Table A3_2014'!H321,'Table A3_2015'!H321))</f>
        <v>991</v>
      </c>
      <c r="I321" s="10">
        <f>IF($N$3=2013,'Table A3_2013'!I321,IF($N$3=2014,'Table A3_2014'!I321,'Table A3_2015'!I321))</f>
        <v>85</v>
      </c>
      <c r="J321" s="10">
        <f>IF($N$3=2013,'Table A3_2013'!J321,IF($N$3=2014,'Table A3_2014'!J321,'Table A3_2015'!J321))</f>
        <v>991</v>
      </c>
      <c r="K321" s="10">
        <f>IF($N$3=2013,'Table A3_2013'!K321,IF($N$3=2014,'Table A3_2014'!K321,'Table A3_2015'!K321))</f>
        <v>83</v>
      </c>
      <c r="L321" s="10">
        <f>IF($N$3=2013,'Table A3_2013'!L321,IF($N$3=2014,'Table A3_2014'!L321,'Table A3_2015'!L321))</f>
        <v>991</v>
      </c>
      <c r="M321" s="10">
        <f>IF($N$3=2013,'Table A3_2013'!M321,IF($N$3=2014,'Table A3_2014'!M321,'Table A3_2015'!M321))</f>
        <v>71</v>
      </c>
      <c r="N321" s="10">
        <f>IF($N$3=2013,'Table A3_2013'!N321,IF($N$3=2014,'Table A3_2014'!N321,'Table A3_2015'!N321))</f>
        <v>991</v>
      </c>
      <c r="O321" s="10">
        <f>IF($N$3=2013,'Table A3_2013'!O321,IF($N$3=2014,'Table A3_2014'!O321,'Table A3_2015'!O321))</f>
        <v>75</v>
      </c>
      <c r="P321" s="67"/>
      <c r="Q321" s="67"/>
      <c r="R321" s="67"/>
      <c r="S321" s="2"/>
      <c r="T321" s="2"/>
      <c r="AA321" s="57"/>
      <c r="AC321" s="1"/>
    </row>
    <row r="322" spans="1:29" ht="12.75" customHeight="1" x14ac:dyDescent="0.2">
      <c r="A322" s="107"/>
      <c r="B322" s="79"/>
      <c r="C322" s="95" t="s">
        <v>255</v>
      </c>
      <c r="D322" s="76"/>
      <c r="E322" s="2" t="s">
        <v>254</v>
      </c>
      <c r="F322" s="10">
        <f>IF($N$3=2013,'Table A3_2013'!F322,IF($N$3=2014,'Table A3_2014'!F322,'Table A3_2015'!F322))</f>
        <v>969</v>
      </c>
      <c r="G322" s="10">
        <f>IF($N$3=2013,'Table A3_2013'!G322,IF($N$3=2014,'Table A3_2014'!G322,'Table A3_2015'!G322))</f>
        <v>91</v>
      </c>
      <c r="H322" s="10">
        <f>IF($N$3=2013,'Table A3_2013'!H322,IF($N$3=2014,'Table A3_2014'!H322,'Table A3_2015'!H322))</f>
        <v>969</v>
      </c>
      <c r="I322" s="10">
        <f>IF($N$3=2013,'Table A3_2013'!I322,IF($N$3=2014,'Table A3_2014'!I322,'Table A3_2015'!I322))</f>
        <v>90</v>
      </c>
      <c r="J322" s="10">
        <f>IF($N$3=2013,'Table A3_2013'!J322,IF($N$3=2014,'Table A3_2014'!J322,'Table A3_2015'!J322))</f>
        <v>969</v>
      </c>
      <c r="K322" s="10">
        <f>IF($N$3=2013,'Table A3_2013'!K322,IF($N$3=2014,'Table A3_2014'!K322,'Table A3_2015'!K322))</f>
        <v>88</v>
      </c>
      <c r="L322" s="10">
        <f>IF($N$3=2013,'Table A3_2013'!L322,IF($N$3=2014,'Table A3_2014'!L322,'Table A3_2015'!L322))</f>
        <v>969</v>
      </c>
      <c r="M322" s="10">
        <f>IF($N$3=2013,'Table A3_2013'!M322,IF($N$3=2014,'Table A3_2014'!M322,'Table A3_2015'!M322))</f>
        <v>81</v>
      </c>
      <c r="N322" s="10">
        <f>IF($N$3=2013,'Table A3_2013'!N322,IF($N$3=2014,'Table A3_2014'!N322,'Table A3_2015'!N322))</f>
        <v>969</v>
      </c>
      <c r="O322" s="10">
        <f>IF($N$3=2013,'Table A3_2013'!O322,IF($N$3=2014,'Table A3_2014'!O322,'Table A3_2015'!O322))</f>
        <v>83</v>
      </c>
      <c r="P322" s="67"/>
      <c r="Q322" s="67"/>
      <c r="R322" s="67"/>
      <c r="S322" s="2"/>
      <c r="T322" s="2"/>
      <c r="AA322" s="57"/>
      <c r="AC322" s="1"/>
    </row>
    <row r="323" spans="1:29" ht="12.75" customHeight="1" x14ac:dyDescent="0.2">
      <c r="A323" s="107"/>
      <c r="B323" s="79"/>
      <c r="C323" s="95" t="s">
        <v>253</v>
      </c>
      <c r="D323" s="76"/>
      <c r="E323" s="2" t="s">
        <v>252</v>
      </c>
      <c r="F323" s="10">
        <f>IF($N$3=2013,'Table A3_2013'!F323,IF($N$3=2014,'Table A3_2014'!F323,'Table A3_2015'!F323))</f>
        <v>737</v>
      </c>
      <c r="G323" s="10">
        <f>IF($N$3=2013,'Table A3_2013'!G323,IF($N$3=2014,'Table A3_2014'!G323,'Table A3_2015'!G323))</f>
        <v>89</v>
      </c>
      <c r="H323" s="10">
        <f>IF($N$3=2013,'Table A3_2013'!H323,IF($N$3=2014,'Table A3_2014'!H323,'Table A3_2015'!H323))</f>
        <v>737</v>
      </c>
      <c r="I323" s="10">
        <f>IF($N$3=2013,'Table A3_2013'!I323,IF($N$3=2014,'Table A3_2014'!I323,'Table A3_2015'!I323))</f>
        <v>89</v>
      </c>
      <c r="J323" s="10">
        <f>IF($N$3=2013,'Table A3_2013'!J323,IF($N$3=2014,'Table A3_2014'!J323,'Table A3_2015'!J323))</f>
        <v>737</v>
      </c>
      <c r="K323" s="10">
        <f>IF($N$3=2013,'Table A3_2013'!K323,IF($N$3=2014,'Table A3_2014'!K323,'Table A3_2015'!K323))</f>
        <v>89</v>
      </c>
      <c r="L323" s="10">
        <f>IF($N$3=2013,'Table A3_2013'!L323,IF($N$3=2014,'Table A3_2014'!L323,'Table A3_2015'!L323))</f>
        <v>737</v>
      </c>
      <c r="M323" s="10">
        <f>IF($N$3=2013,'Table A3_2013'!M323,IF($N$3=2014,'Table A3_2014'!M323,'Table A3_2015'!M323))</f>
        <v>78</v>
      </c>
      <c r="N323" s="10">
        <f>IF($N$3=2013,'Table A3_2013'!N323,IF($N$3=2014,'Table A3_2014'!N323,'Table A3_2015'!N323))</f>
        <v>737</v>
      </c>
      <c r="O323" s="10">
        <f>IF($N$3=2013,'Table A3_2013'!O323,IF($N$3=2014,'Table A3_2014'!O323,'Table A3_2015'!O323))</f>
        <v>82</v>
      </c>
      <c r="P323" s="67"/>
      <c r="Q323" s="67"/>
      <c r="R323" s="67"/>
      <c r="S323" s="2"/>
      <c r="T323" s="2"/>
      <c r="AA323" s="57"/>
      <c r="AC323" s="1"/>
    </row>
    <row r="324" spans="1:29" ht="12.75" customHeight="1" x14ac:dyDescent="0.2">
      <c r="A324" s="107"/>
      <c r="B324" s="79"/>
      <c r="C324" s="95" t="s">
        <v>251</v>
      </c>
      <c r="D324" s="76"/>
      <c r="E324" s="2" t="s">
        <v>250</v>
      </c>
      <c r="F324" s="10">
        <f>IF($N$3=2013,'Table A3_2013'!F324,IF($N$3=2014,'Table A3_2014'!F324,'Table A3_2015'!F324))</f>
        <v>1358</v>
      </c>
      <c r="G324" s="10">
        <f>IF($N$3=2013,'Table A3_2013'!G324,IF($N$3=2014,'Table A3_2014'!G324,'Table A3_2015'!G324))</f>
        <v>93</v>
      </c>
      <c r="H324" s="10">
        <f>IF($N$3=2013,'Table A3_2013'!H324,IF($N$3=2014,'Table A3_2014'!H324,'Table A3_2015'!H324))</f>
        <v>1358</v>
      </c>
      <c r="I324" s="10">
        <f>IF($N$3=2013,'Table A3_2013'!I324,IF($N$3=2014,'Table A3_2014'!I324,'Table A3_2015'!I324))</f>
        <v>91</v>
      </c>
      <c r="J324" s="10">
        <f>IF($N$3=2013,'Table A3_2013'!J324,IF($N$3=2014,'Table A3_2014'!J324,'Table A3_2015'!J324))</f>
        <v>1358</v>
      </c>
      <c r="K324" s="10">
        <f>IF($N$3=2013,'Table A3_2013'!K324,IF($N$3=2014,'Table A3_2014'!K324,'Table A3_2015'!K324))</f>
        <v>88</v>
      </c>
      <c r="L324" s="10">
        <f>IF($N$3=2013,'Table A3_2013'!L324,IF($N$3=2014,'Table A3_2014'!L324,'Table A3_2015'!L324))</f>
        <v>1358</v>
      </c>
      <c r="M324" s="10">
        <f>IF($N$3=2013,'Table A3_2013'!M324,IF($N$3=2014,'Table A3_2014'!M324,'Table A3_2015'!M324))</f>
        <v>80</v>
      </c>
      <c r="N324" s="10">
        <f>IF($N$3=2013,'Table A3_2013'!N324,IF($N$3=2014,'Table A3_2014'!N324,'Table A3_2015'!N324))</f>
        <v>1358</v>
      </c>
      <c r="O324" s="10">
        <f>IF($N$3=2013,'Table A3_2013'!O324,IF($N$3=2014,'Table A3_2014'!O324,'Table A3_2015'!O324))</f>
        <v>83</v>
      </c>
      <c r="P324" s="67"/>
      <c r="Q324" s="67"/>
      <c r="R324" s="67"/>
      <c r="S324" s="2"/>
      <c r="T324" s="2"/>
      <c r="AA324" s="57"/>
      <c r="AC324" s="1"/>
    </row>
    <row r="325" spans="1:29" ht="12.75" customHeight="1" x14ac:dyDescent="0.2">
      <c r="A325" s="107"/>
      <c r="B325" s="79"/>
      <c r="C325" s="95"/>
      <c r="D325" s="76"/>
      <c r="E325" s="2"/>
      <c r="F325" s="104"/>
      <c r="G325" s="104"/>
      <c r="H325" s="104"/>
      <c r="I325" s="104"/>
      <c r="J325" s="104"/>
      <c r="K325" s="104"/>
      <c r="L325" s="104"/>
      <c r="M325" s="104"/>
      <c r="N325" s="104"/>
      <c r="O325" s="104"/>
      <c r="P325" s="67"/>
      <c r="Q325" s="67"/>
      <c r="R325" s="67"/>
      <c r="S325" s="2"/>
      <c r="T325" s="2"/>
      <c r="AA325" s="57"/>
      <c r="AC325" s="1"/>
    </row>
    <row r="326" spans="1:29" ht="12.75" customHeight="1" x14ac:dyDescent="0.2">
      <c r="A326" s="107"/>
      <c r="B326" s="79"/>
      <c r="C326" s="97" t="s">
        <v>249</v>
      </c>
      <c r="D326" s="96"/>
      <c r="E326" s="28" t="s">
        <v>248</v>
      </c>
      <c r="F326" s="104"/>
      <c r="G326" s="104"/>
      <c r="H326" s="104"/>
      <c r="I326" s="104"/>
      <c r="J326" s="104"/>
      <c r="K326" s="104"/>
      <c r="L326" s="104"/>
      <c r="M326" s="104"/>
      <c r="N326" s="104"/>
      <c r="O326" s="104"/>
      <c r="P326" s="67"/>
      <c r="Q326" s="67"/>
      <c r="R326" s="67"/>
      <c r="S326" s="2"/>
      <c r="T326" s="2"/>
      <c r="AA326" s="57"/>
      <c r="AC326" s="1"/>
    </row>
    <row r="327" spans="1:29" ht="12.75" customHeight="1" x14ac:dyDescent="0.2">
      <c r="A327" s="107"/>
      <c r="B327" s="79"/>
      <c r="C327" s="95" t="s">
        <v>247</v>
      </c>
      <c r="D327" s="76"/>
      <c r="E327" s="2" t="s">
        <v>246</v>
      </c>
      <c r="F327" s="10">
        <f>IF($N$3=2013,'Table A3_2013'!F327,IF($N$3=2014,'Table A3_2014'!F327,'Table A3_2015'!F327))</f>
        <v>1775</v>
      </c>
      <c r="G327" s="10">
        <f>IF($N$3=2013,'Table A3_2013'!G327,IF($N$3=2014,'Table A3_2014'!G327,'Table A3_2015'!G327))</f>
        <v>92</v>
      </c>
      <c r="H327" s="10">
        <f>IF($N$3=2013,'Table A3_2013'!H327,IF($N$3=2014,'Table A3_2014'!H327,'Table A3_2015'!H327))</f>
        <v>1775</v>
      </c>
      <c r="I327" s="10">
        <f>IF($N$3=2013,'Table A3_2013'!I327,IF($N$3=2014,'Table A3_2014'!I327,'Table A3_2015'!I327))</f>
        <v>90</v>
      </c>
      <c r="J327" s="10">
        <f>IF($N$3=2013,'Table A3_2013'!J327,IF($N$3=2014,'Table A3_2014'!J327,'Table A3_2015'!J327))</f>
        <v>1776</v>
      </c>
      <c r="K327" s="10">
        <f>IF($N$3=2013,'Table A3_2013'!K327,IF($N$3=2014,'Table A3_2014'!K327,'Table A3_2015'!K327))</f>
        <v>89</v>
      </c>
      <c r="L327" s="10">
        <f>IF($N$3=2013,'Table A3_2013'!L327,IF($N$3=2014,'Table A3_2014'!L327,'Table A3_2015'!L327))</f>
        <v>1775</v>
      </c>
      <c r="M327" s="10">
        <f>IF($N$3=2013,'Table A3_2013'!M327,IF($N$3=2014,'Table A3_2014'!M327,'Table A3_2015'!M327))</f>
        <v>81</v>
      </c>
      <c r="N327" s="10">
        <f>IF($N$3=2013,'Table A3_2013'!N327,IF($N$3=2014,'Table A3_2014'!N327,'Table A3_2015'!N327))</f>
        <v>1775</v>
      </c>
      <c r="O327" s="10">
        <f>IF($N$3=2013,'Table A3_2013'!O327,IF($N$3=2014,'Table A3_2014'!O327,'Table A3_2015'!O327))</f>
        <v>85</v>
      </c>
      <c r="P327" s="67"/>
      <c r="Q327" s="67"/>
      <c r="R327" s="67"/>
      <c r="S327" s="2"/>
      <c r="T327" s="2"/>
      <c r="AA327" s="57"/>
      <c r="AC327" s="1"/>
    </row>
    <row r="328" spans="1:29" ht="12.75" customHeight="1" x14ac:dyDescent="0.2">
      <c r="A328" s="107"/>
      <c r="B328" s="79"/>
      <c r="C328" s="95" t="s">
        <v>245</v>
      </c>
      <c r="D328" s="76"/>
      <c r="E328" s="2" t="s">
        <v>244</v>
      </c>
      <c r="F328" s="10">
        <f>IF($N$3=2013,'Table A3_2013'!F328,IF($N$3=2014,'Table A3_2014'!F328,'Table A3_2015'!F328))</f>
        <v>1167</v>
      </c>
      <c r="G328" s="10">
        <f>IF($N$3=2013,'Table A3_2013'!G328,IF($N$3=2014,'Table A3_2014'!G328,'Table A3_2015'!G328))</f>
        <v>93</v>
      </c>
      <c r="H328" s="10">
        <f>IF($N$3=2013,'Table A3_2013'!H328,IF($N$3=2014,'Table A3_2014'!H328,'Table A3_2015'!H328))</f>
        <v>1167</v>
      </c>
      <c r="I328" s="10">
        <f>IF($N$3=2013,'Table A3_2013'!I328,IF($N$3=2014,'Table A3_2014'!I328,'Table A3_2015'!I328))</f>
        <v>90</v>
      </c>
      <c r="J328" s="10">
        <f>IF($N$3=2013,'Table A3_2013'!J328,IF($N$3=2014,'Table A3_2014'!J328,'Table A3_2015'!J328))</f>
        <v>1167</v>
      </c>
      <c r="K328" s="10">
        <f>IF($N$3=2013,'Table A3_2013'!K328,IF($N$3=2014,'Table A3_2014'!K328,'Table A3_2015'!K328))</f>
        <v>90</v>
      </c>
      <c r="L328" s="10">
        <f>IF($N$3=2013,'Table A3_2013'!L328,IF($N$3=2014,'Table A3_2014'!L328,'Table A3_2015'!L328))</f>
        <v>1167</v>
      </c>
      <c r="M328" s="10">
        <f>IF($N$3=2013,'Table A3_2013'!M328,IF($N$3=2014,'Table A3_2014'!M328,'Table A3_2015'!M328))</f>
        <v>82</v>
      </c>
      <c r="N328" s="10">
        <f>IF($N$3=2013,'Table A3_2013'!N328,IF($N$3=2014,'Table A3_2014'!N328,'Table A3_2015'!N328))</f>
        <v>1167</v>
      </c>
      <c r="O328" s="10">
        <f>IF($N$3=2013,'Table A3_2013'!O328,IF($N$3=2014,'Table A3_2014'!O328,'Table A3_2015'!O328))</f>
        <v>85</v>
      </c>
      <c r="P328" s="67"/>
      <c r="Q328" s="67"/>
      <c r="R328" s="67"/>
      <c r="S328" s="2"/>
      <c r="T328" s="2"/>
      <c r="AA328" s="57"/>
      <c r="AC328" s="1"/>
    </row>
    <row r="329" spans="1:29" ht="12.75" customHeight="1" x14ac:dyDescent="0.2">
      <c r="A329" s="107"/>
      <c r="B329" s="79"/>
      <c r="C329" s="95" t="s">
        <v>243</v>
      </c>
      <c r="D329" s="76"/>
      <c r="E329" s="2" t="s">
        <v>242</v>
      </c>
      <c r="F329" s="10">
        <f>IF($N$3=2013,'Table A3_2013'!F329,IF($N$3=2014,'Table A3_2014'!F329,'Table A3_2015'!F329))</f>
        <v>1342</v>
      </c>
      <c r="G329" s="10">
        <f>IF($N$3=2013,'Table A3_2013'!G329,IF($N$3=2014,'Table A3_2014'!G329,'Table A3_2015'!G329))</f>
        <v>91</v>
      </c>
      <c r="H329" s="10">
        <f>IF($N$3=2013,'Table A3_2013'!H329,IF($N$3=2014,'Table A3_2014'!H329,'Table A3_2015'!H329))</f>
        <v>1342</v>
      </c>
      <c r="I329" s="10">
        <f>IF($N$3=2013,'Table A3_2013'!I329,IF($N$3=2014,'Table A3_2014'!I329,'Table A3_2015'!I329))</f>
        <v>91</v>
      </c>
      <c r="J329" s="10">
        <f>IF($N$3=2013,'Table A3_2013'!J329,IF($N$3=2014,'Table A3_2014'!J329,'Table A3_2015'!J329))</f>
        <v>1342</v>
      </c>
      <c r="K329" s="10">
        <f>IF($N$3=2013,'Table A3_2013'!K329,IF($N$3=2014,'Table A3_2014'!K329,'Table A3_2015'!K329))</f>
        <v>89</v>
      </c>
      <c r="L329" s="10">
        <f>IF($N$3=2013,'Table A3_2013'!L329,IF($N$3=2014,'Table A3_2014'!L329,'Table A3_2015'!L329))</f>
        <v>1342</v>
      </c>
      <c r="M329" s="10">
        <f>IF($N$3=2013,'Table A3_2013'!M329,IF($N$3=2014,'Table A3_2014'!M329,'Table A3_2015'!M329))</f>
        <v>80</v>
      </c>
      <c r="N329" s="10">
        <f>IF($N$3=2013,'Table A3_2013'!N329,IF($N$3=2014,'Table A3_2014'!N329,'Table A3_2015'!N329))</f>
        <v>1342</v>
      </c>
      <c r="O329" s="10">
        <f>IF($N$3=2013,'Table A3_2013'!O329,IF($N$3=2014,'Table A3_2014'!O329,'Table A3_2015'!O329))</f>
        <v>83</v>
      </c>
      <c r="P329" s="67"/>
      <c r="Q329" s="67"/>
      <c r="R329" s="67"/>
      <c r="S329" s="2"/>
      <c r="T329" s="2"/>
      <c r="AA329" s="57"/>
      <c r="AC329" s="1"/>
    </row>
    <row r="330" spans="1:29" ht="12.75" customHeight="1" x14ac:dyDescent="0.2">
      <c r="A330" s="107"/>
      <c r="B330" s="79"/>
      <c r="C330" s="95" t="s">
        <v>241</v>
      </c>
      <c r="D330" s="76"/>
      <c r="E330" s="2" t="s">
        <v>240</v>
      </c>
      <c r="F330" s="10">
        <f>IF($N$3=2013,'Table A3_2013'!F330,IF($N$3=2014,'Table A3_2014'!F330,'Table A3_2015'!F330))</f>
        <v>1141</v>
      </c>
      <c r="G330" s="10">
        <f>IF($N$3=2013,'Table A3_2013'!G330,IF($N$3=2014,'Table A3_2014'!G330,'Table A3_2015'!G330))</f>
        <v>94</v>
      </c>
      <c r="H330" s="10">
        <f>IF($N$3=2013,'Table A3_2013'!H330,IF($N$3=2014,'Table A3_2014'!H330,'Table A3_2015'!H330))</f>
        <v>1141</v>
      </c>
      <c r="I330" s="10">
        <f>IF($N$3=2013,'Table A3_2013'!I330,IF($N$3=2014,'Table A3_2014'!I330,'Table A3_2015'!I330))</f>
        <v>91</v>
      </c>
      <c r="J330" s="10">
        <f>IF($N$3=2013,'Table A3_2013'!J330,IF($N$3=2014,'Table A3_2014'!J330,'Table A3_2015'!J330))</f>
        <v>1141</v>
      </c>
      <c r="K330" s="10">
        <f>IF($N$3=2013,'Table A3_2013'!K330,IF($N$3=2014,'Table A3_2014'!K330,'Table A3_2015'!K330))</f>
        <v>92</v>
      </c>
      <c r="L330" s="10">
        <f>IF($N$3=2013,'Table A3_2013'!L330,IF($N$3=2014,'Table A3_2014'!L330,'Table A3_2015'!L330))</f>
        <v>1141</v>
      </c>
      <c r="M330" s="10">
        <f>IF($N$3=2013,'Table A3_2013'!M330,IF($N$3=2014,'Table A3_2014'!M330,'Table A3_2015'!M330))</f>
        <v>85</v>
      </c>
      <c r="N330" s="10">
        <f>IF($N$3=2013,'Table A3_2013'!N330,IF($N$3=2014,'Table A3_2014'!N330,'Table A3_2015'!N330))</f>
        <v>1141</v>
      </c>
      <c r="O330" s="10">
        <f>IF($N$3=2013,'Table A3_2013'!O330,IF($N$3=2014,'Table A3_2014'!O330,'Table A3_2015'!O330))</f>
        <v>87</v>
      </c>
      <c r="P330" s="67"/>
      <c r="Q330" s="67"/>
      <c r="R330" s="67"/>
      <c r="S330" s="2"/>
      <c r="T330" s="2"/>
      <c r="AA330" s="57"/>
      <c r="AC330" s="1"/>
    </row>
    <row r="331" spans="1:29" ht="12.75" customHeight="1" x14ac:dyDescent="0.2">
      <c r="A331" s="107"/>
      <c r="B331" s="79"/>
      <c r="C331" s="95" t="s">
        <v>239</v>
      </c>
      <c r="D331" s="76"/>
      <c r="E331" s="2" t="s">
        <v>238</v>
      </c>
      <c r="F331" s="10">
        <f>IF($N$3=2013,'Table A3_2013'!F331,IF($N$3=2014,'Table A3_2014'!F331,'Table A3_2015'!F331))</f>
        <v>887</v>
      </c>
      <c r="G331" s="10">
        <f>IF($N$3=2013,'Table A3_2013'!G331,IF($N$3=2014,'Table A3_2014'!G331,'Table A3_2015'!G331))</f>
        <v>87</v>
      </c>
      <c r="H331" s="10">
        <f>IF($N$3=2013,'Table A3_2013'!H331,IF($N$3=2014,'Table A3_2014'!H331,'Table A3_2015'!H331))</f>
        <v>886</v>
      </c>
      <c r="I331" s="10">
        <f>IF($N$3=2013,'Table A3_2013'!I331,IF($N$3=2014,'Table A3_2014'!I331,'Table A3_2015'!I331))</f>
        <v>83</v>
      </c>
      <c r="J331" s="10">
        <f>IF($N$3=2013,'Table A3_2013'!J331,IF($N$3=2014,'Table A3_2014'!J331,'Table A3_2015'!J331))</f>
        <v>887</v>
      </c>
      <c r="K331" s="10">
        <f>IF($N$3=2013,'Table A3_2013'!K331,IF($N$3=2014,'Table A3_2014'!K331,'Table A3_2015'!K331))</f>
        <v>83</v>
      </c>
      <c r="L331" s="10">
        <f>IF($N$3=2013,'Table A3_2013'!L331,IF($N$3=2014,'Table A3_2014'!L331,'Table A3_2015'!L331))</f>
        <v>887</v>
      </c>
      <c r="M331" s="10">
        <f>IF($N$3=2013,'Table A3_2013'!M331,IF($N$3=2014,'Table A3_2014'!M331,'Table A3_2015'!M331))</f>
        <v>71</v>
      </c>
      <c r="N331" s="10">
        <f>IF($N$3=2013,'Table A3_2013'!N331,IF($N$3=2014,'Table A3_2014'!N331,'Table A3_2015'!N331))</f>
        <v>886</v>
      </c>
      <c r="O331" s="10">
        <f>IF($N$3=2013,'Table A3_2013'!O331,IF($N$3=2014,'Table A3_2014'!O331,'Table A3_2015'!O331))</f>
        <v>74</v>
      </c>
      <c r="P331" s="67"/>
      <c r="Q331" s="67"/>
      <c r="R331" s="67"/>
      <c r="S331" s="2"/>
      <c r="T331" s="2"/>
      <c r="AA331" s="57"/>
      <c r="AC331" s="1"/>
    </row>
    <row r="332" spans="1:29" ht="12.75" customHeight="1" x14ac:dyDescent="0.2">
      <c r="A332" s="107"/>
      <c r="B332" s="79"/>
      <c r="C332" s="95" t="s">
        <v>237</v>
      </c>
      <c r="D332" s="76"/>
      <c r="E332" s="2" t="s">
        <v>236</v>
      </c>
      <c r="F332" s="10">
        <f>IF($N$3=2013,'Table A3_2013'!F332,IF($N$3=2014,'Table A3_2014'!F332,'Table A3_2015'!F332))</f>
        <v>1019</v>
      </c>
      <c r="G332" s="10">
        <f>IF($N$3=2013,'Table A3_2013'!G332,IF($N$3=2014,'Table A3_2014'!G332,'Table A3_2015'!G332))</f>
        <v>94</v>
      </c>
      <c r="H332" s="10">
        <f>IF($N$3=2013,'Table A3_2013'!H332,IF($N$3=2014,'Table A3_2014'!H332,'Table A3_2015'!H332))</f>
        <v>1019</v>
      </c>
      <c r="I332" s="10">
        <f>IF($N$3=2013,'Table A3_2013'!I332,IF($N$3=2014,'Table A3_2014'!I332,'Table A3_2015'!I332))</f>
        <v>93</v>
      </c>
      <c r="J332" s="10">
        <f>IF($N$3=2013,'Table A3_2013'!J332,IF($N$3=2014,'Table A3_2014'!J332,'Table A3_2015'!J332))</f>
        <v>1019</v>
      </c>
      <c r="K332" s="10">
        <f>IF($N$3=2013,'Table A3_2013'!K332,IF($N$3=2014,'Table A3_2014'!K332,'Table A3_2015'!K332))</f>
        <v>91</v>
      </c>
      <c r="L332" s="10">
        <f>IF($N$3=2013,'Table A3_2013'!L332,IF($N$3=2014,'Table A3_2014'!L332,'Table A3_2015'!L332))</f>
        <v>1019</v>
      </c>
      <c r="M332" s="10">
        <f>IF($N$3=2013,'Table A3_2013'!M332,IF($N$3=2014,'Table A3_2014'!M332,'Table A3_2015'!M332))</f>
        <v>84</v>
      </c>
      <c r="N332" s="10">
        <f>IF($N$3=2013,'Table A3_2013'!N332,IF($N$3=2014,'Table A3_2014'!N332,'Table A3_2015'!N332))</f>
        <v>1019</v>
      </c>
      <c r="O332" s="10">
        <f>IF($N$3=2013,'Table A3_2013'!O332,IF($N$3=2014,'Table A3_2014'!O332,'Table A3_2015'!O332))</f>
        <v>87</v>
      </c>
      <c r="P332" s="67"/>
      <c r="Q332" s="67"/>
      <c r="R332" s="67"/>
      <c r="S332" s="2"/>
      <c r="T332" s="2"/>
      <c r="AA332" s="57"/>
      <c r="AC332" s="1"/>
    </row>
    <row r="333" spans="1:29" ht="12.75" customHeight="1" x14ac:dyDescent="0.2">
      <c r="A333" s="107"/>
      <c r="B333" s="79"/>
      <c r="C333" s="95" t="s">
        <v>235</v>
      </c>
      <c r="D333" s="76"/>
      <c r="E333" s="2" t="s">
        <v>234</v>
      </c>
      <c r="F333" s="10">
        <f>IF($N$3=2013,'Table A3_2013'!F333,IF($N$3=2014,'Table A3_2014'!F333,'Table A3_2015'!F333))</f>
        <v>1202</v>
      </c>
      <c r="G333" s="10">
        <f>IF($N$3=2013,'Table A3_2013'!G333,IF($N$3=2014,'Table A3_2014'!G333,'Table A3_2015'!G333))</f>
        <v>87</v>
      </c>
      <c r="H333" s="10">
        <f>IF($N$3=2013,'Table A3_2013'!H333,IF($N$3=2014,'Table A3_2014'!H333,'Table A3_2015'!H333))</f>
        <v>1201</v>
      </c>
      <c r="I333" s="10">
        <f>IF($N$3=2013,'Table A3_2013'!I333,IF($N$3=2014,'Table A3_2014'!I333,'Table A3_2015'!I333))</f>
        <v>83</v>
      </c>
      <c r="J333" s="10">
        <f>IF($N$3=2013,'Table A3_2013'!J333,IF($N$3=2014,'Table A3_2014'!J333,'Table A3_2015'!J333))</f>
        <v>1201</v>
      </c>
      <c r="K333" s="10">
        <f>IF($N$3=2013,'Table A3_2013'!K333,IF($N$3=2014,'Table A3_2014'!K333,'Table A3_2015'!K333))</f>
        <v>86</v>
      </c>
      <c r="L333" s="10">
        <f>IF($N$3=2013,'Table A3_2013'!L333,IF($N$3=2014,'Table A3_2014'!L333,'Table A3_2015'!L333))</f>
        <v>1201</v>
      </c>
      <c r="M333" s="10">
        <f>IF($N$3=2013,'Table A3_2013'!M333,IF($N$3=2014,'Table A3_2014'!M333,'Table A3_2015'!M333))</f>
        <v>74</v>
      </c>
      <c r="N333" s="10">
        <f>IF($N$3=2013,'Table A3_2013'!N333,IF($N$3=2014,'Table A3_2014'!N333,'Table A3_2015'!N333))</f>
        <v>1201</v>
      </c>
      <c r="O333" s="10">
        <f>IF($N$3=2013,'Table A3_2013'!O333,IF($N$3=2014,'Table A3_2014'!O333,'Table A3_2015'!O333))</f>
        <v>76</v>
      </c>
      <c r="P333" s="67"/>
      <c r="Q333" s="67"/>
      <c r="R333" s="67"/>
      <c r="S333" s="2"/>
      <c r="T333" s="2"/>
      <c r="AA333" s="57"/>
      <c r="AC333" s="1"/>
    </row>
    <row r="334" spans="1:29" ht="12.75" customHeight="1" x14ac:dyDescent="0.2">
      <c r="A334" s="107"/>
      <c r="B334" s="79"/>
      <c r="C334" s="95" t="s">
        <v>233</v>
      </c>
      <c r="D334" s="76"/>
      <c r="E334" s="2" t="s">
        <v>232</v>
      </c>
      <c r="F334" s="10">
        <f>IF($N$3=2013,'Table A3_2013'!F334,IF($N$3=2014,'Table A3_2014'!F334,'Table A3_2015'!F334))</f>
        <v>1643</v>
      </c>
      <c r="G334" s="10">
        <f>IF($N$3=2013,'Table A3_2013'!G334,IF($N$3=2014,'Table A3_2014'!G334,'Table A3_2015'!G334))</f>
        <v>92</v>
      </c>
      <c r="H334" s="10">
        <f>IF($N$3=2013,'Table A3_2013'!H334,IF($N$3=2014,'Table A3_2014'!H334,'Table A3_2015'!H334))</f>
        <v>1644</v>
      </c>
      <c r="I334" s="10">
        <f>IF($N$3=2013,'Table A3_2013'!I334,IF($N$3=2014,'Table A3_2014'!I334,'Table A3_2015'!I334))</f>
        <v>90</v>
      </c>
      <c r="J334" s="10">
        <f>IF($N$3=2013,'Table A3_2013'!J334,IF($N$3=2014,'Table A3_2014'!J334,'Table A3_2015'!J334))</f>
        <v>1644</v>
      </c>
      <c r="K334" s="10">
        <f>IF($N$3=2013,'Table A3_2013'!K334,IF($N$3=2014,'Table A3_2014'!K334,'Table A3_2015'!K334))</f>
        <v>90</v>
      </c>
      <c r="L334" s="10">
        <f>IF($N$3=2013,'Table A3_2013'!L334,IF($N$3=2014,'Table A3_2014'!L334,'Table A3_2015'!L334))</f>
        <v>1644</v>
      </c>
      <c r="M334" s="10">
        <f>IF($N$3=2013,'Table A3_2013'!M334,IF($N$3=2014,'Table A3_2014'!M334,'Table A3_2015'!M334))</f>
        <v>81</v>
      </c>
      <c r="N334" s="10">
        <f>IF($N$3=2013,'Table A3_2013'!N334,IF($N$3=2014,'Table A3_2014'!N334,'Table A3_2015'!N334))</f>
        <v>1643</v>
      </c>
      <c r="O334" s="10">
        <f>IF($N$3=2013,'Table A3_2013'!O334,IF($N$3=2014,'Table A3_2014'!O334,'Table A3_2015'!O334))</f>
        <v>85</v>
      </c>
      <c r="P334" s="67"/>
      <c r="Q334" s="67"/>
      <c r="R334" s="67"/>
      <c r="S334" s="2"/>
      <c r="T334" s="2"/>
      <c r="AA334" s="57"/>
      <c r="AC334" s="1"/>
    </row>
    <row r="335" spans="1:29" ht="12.75" customHeight="1" x14ac:dyDescent="0.2">
      <c r="A335" s="107"/>
      <c r="B335" s="79"/>
      <c r="C335" s="95" t="s">
        <v>231</v>
      </c>
      <c r="D335" s="76"/>
      <c r="E335" s="2" t="s">
        <v>230</v>
      </c>
      <c r="F335" s="10">
        <f>IF($N$3=2013,'Table A3_2013'!F335,IF($N$3=2014,'Table A3_2014'!F335,'Table A3_2015'!F335))</f>
        <v>1001</v>
      </c>
      <c r="G335" s="10">
        <f>IF($N$3=2013,'Table A3_2013'!G335,IF($N$3=2014,'Table A3_2014'!G335,'Table A3_2015'!G335))</f>
        <v>92</v>
      </c>
      <c r="H335" s="10">
        <f>IF($N$3=2013,'Table A3_2013'!H335,IF($N$3=2014,'Table A3_2014'!H335,'Table A3_2015'!H335))</f>
        <v>1001</v>
      </c>
      <c r="I335" s="10">
        <f>IF($N$3=2013,'Table A3_2013'!I335,IF($N$3=2014,'Table A3_2014'!I335,'Table A3_2015'!I335))</f>
        <v>90</v>
      </c>
      <c r="J335" s="10">
        <f>IF($N$3=2013,'Table A3_2013'!J335,IF($N$3=2014,'Table A3_2014'!J335,'Table A3_2015'!J335))</f>
        <v>1001</v>
      </c>
      <c r="K335" s="10">
        <f>IF($N$3=2013,'Table A3_2013'!K335,IF($N$3=2014,'Table A3_2014'!K335,'Table A3_2015'!K335))</f>
        <v>91</v>
      </c>
      <c r="L335" s="10">
        <f>IF($N$3=2013,'Table A3_2013'!L335,IF($N$3=2014,'Table A3_2014'!L335,'Table A3_2015'!L335))</f>
        <v>1001</v>
      </c>
      <c r="M335" s="10">
        <f>IF($N$3=2013,'Table A3_2013'!M335,IF($N$3=2014,'Table A3_2014'!M335,'Table A3_2015'!M335))</f>
        <v>82</v>
      </c>
      <c r="N335" s="10">
        <f>IF($N$3=2013,'Table A3_2013'!N335,IF($N$3=2014,'Table A3_2014'!N335,'Table A3_2015'!N335))</f>
        <v>1001</v>
      </c>
      <c r="O335" s="10">
        <f>IF($N$3=2013,'Table A3_2013'!O335,IF($N$3=2014,'Table A3_2014'!O335,'Table A3_2015'!O335))</f>
        <v>85</v>
      </c>
      <c r="P335" s="67"/>
      <c r="Q335" s="67"/>
      <c r="R335" s="67"/>
      <c r="S335" s="2"/>
      <c r="T335" s="2"/>
      <c r="AA335" s="57"/>
      <c r="AC335" s="1"/>
    </row>
    <row r="336" spans="1:29" ht="12.75" customHeight="1" x14ac:dyDescent="0.2">
      <c r="A336" s="107"/>
      <c r="B336" s="79"/>
      <c r="C336" s="95" t="s">
        <v>229</v>
      </c>
      <c r="D336" s="76"/>
      <c r="E336" s="2" t="s">
        <v>228</v>
      </c>
      <c r="F336" s="10">
        <f>IF($N$3=2013,'Table A3_2013'!F336,IF($N$3=2014,'Table A3_2014'!F336,'Table A3_2015'!F336))</f>
        <v>1200</v>
      </c>
      <c r="G336" s="10">
        <f>IF($N$3=2013,'Table A3_2013'!G336,IF($N$3=2014,'Table A3_2014'!G336,'Table A3_2015'!G336))</f>
        <v>91</v>
      </c>
      <c r="H336" s="10">
        <f>IF($N$3=2013,'Table A3_2013'!H336,IF($N$3=2014,'Table A3_2014'!H336,'Table A3_2015'!H336))</f>
        <v>1200</v>
      </c>
      <c r="I336" s="10">
        <f>IF($N$3=2013,'Table A3_2013'!I336,IF($N$3=2014,'Table A3_2014'!I336,'Table A3_2015'!I336))</f>
        <v>90</v>
      </c>
      <c r="J336" s="10">
        <f>IF($N$3=2013,'Table A3_2013'!J336,IF($N$3=2014,'Table A3_2014'!J336,'Table A3_2015'!J336))</f>
        <v>1200</v>
      </c>
      <c r="K336" s="10">
        <f>IF($N$3=2013,'Table A3_2013'!K336,IF($N$3=2014,'Table A3_2014'!K336,'Table A3_2015'!K336))</f>
        <v>88</v>
      </c>
      <c r="L336" s="10">
        <f>IF($N$3=2013,'Table A3_2013'!L336,IF($N$3=2014,'Table A3_2014'!L336,'Table A3_2015'!L336))</f>
        <v>1200</v>
      </c>
      <c r="M336" s="10">
        <f>IF($N$3=2013,'Table A3_2013'!M336,IF($N$3=2014,'Table A3_2014'!M336,'Table A3_2015'!M336))</f>
        <v>82</v>
      </c>
      <c r="N336" s="10">
        <f>IF($N$3=2013,'Table A3_2013'!N336,IF($N$3=2014,'Table A3_2014'!N336,'Table A3_2015'!N336))</f>
        <v>1200</v>
      </c>
      <c r="O336" s="10">
        <f>IF($N$3=2013,'Table A3_2013'!O336,IF($N$3=2014,'Table A3_2014'!O336,'Table A3_2015'!O336))</f>
        <v>84</v>
      </c>
      <c r="P336" s="67"/>
      <c r="Q336" s="67"/>
      <c r="R336" s="67"/>
      <c r="S336" s="2"/>
      <c r="T336" s="2"/>
      <c r="AA336" s="57"/>
      <c r="AC336" s="1"/>
    </row>
    <row r="337" spans="1:29" ht="12.75" customHeight="1" x14ac:dyDescent="0.2">
      <c r="A337" s="107"/>
      <c r="B337" s="79"/>
      <c r="C337" s="95" t="s">
        <v>227</v>
      </c>
      <c r="D337" s="76"/>
      <c r="E337" s="2" t="s">
        <v>226</v>
      </c>
      <c r="F337" s="10">
        <f>IF($N$3=2013,'Table A3_2013'!F337,IF($N$3=2014,'Table A3_2014'!F337,'Table A3_2015'!F337))</f>
        <v>1102</v>
      </c>
      <c r="G337" s="10">
        <f>IF($N$3=2013,'Table A3_2013'!G337,IF($N$3=2014,'Table A3_2014'!G337,'Table A3_2015'!G337))</f>
        <v>92</v>
      </c>
      <c r="H337" s="10">
        <f>IF($N$3=2013,'Table A3_2013'!H337,IF($N$3=2014,'Table A3_2014'!H337,'Table A3_2015'!H337))</f>
        <v>1102</v>
      </c>
      <c r="I337" s="10">
        <f>IF($N$3=2013,'Table A3_2013'!I337,IF($N$3=2014,'Table A3_2014'!I337,'Table A3_2015'!I337))</f>
        <v>88</v>
      </c>
      <c r="J337" s="10">
        <f>IF($N$3=2013,'Table A3_2013'!J337,IF($N$3=2014,'Table A3_2014'!J337,'Table A3_2015'!J337))</f>
        <v>1102</v>
      </c>
      <c r="K337" s="10">
        <f>IF($N$3=2013,'Table A3_2013'!K337,IF($N$3=2014,'Table A3_2014'!K337,'Table A3_2015'!K337))</f>
        <v>89</v>
      </c>
      <c r="L337" s="10">
        <f>IF($N$3=2013,'Table A3_2013'!L337,IF($N$3=2014,'Table A3_2014'!L337,'Table A3_2015'!L337))</f>
        <v>1102</v>
      </c>
      <c r="M337" s="10">
        <f>IF($N$3=2013,'Table A3_2013'!M337,IF($N$3=2014,'Table A3_2014'!M337,'Table A3_2015'!M337))</f>
        <v>81</v>
      </c>
      <c r="N337" s="10">
        <f>IF($N$3=2013,'Table A3_2013'!N337,IF($N$3=2014,'Table A3_2014'!N337,'Table A3_2015'!N337))</f>
        <v>1102</v>
      </c>
      <c r="O337" s="10">
        <f>IF($N$3=2013,'Table A3_2013'!O337,IF($N$3=2014,'Table A3_2014'!O337,'Table A3_2015'!O337))</f>
        <v>83</v>
      </c>
      <c r="P337" s="67"/>
      <c r="Q337" s="67"/>
      <c r="R337" s="67"/>
      <c r="S337" s="2"/>
      <c r="T337" s="2"/>
      <c r="AA337" s="57"/>
      <c r="AC337" s="1"/>
    </row>
    <row r="338" spans="1:29" ht="12.75" customHeight="1" x14ac:dyDescent="0.2">
      <c r="A338" s="107"/>
      <c r="B338" s="79"/>
      <c r="C338" s="95"/>
      <c r="D338" s="76"/>
      <c r="E338" s="2"/>
      <c r="F338" s="104"/>
      <c r="G338" s="104"/>
      <c r="H338" s="104"/>
      <c r="I338" s="104"/>
      <c r="J338" s="104"/>
      <c r="K338" s="104"/>
      <c r="L338" s="104"/>
      <c r="M338" s="104"/>
      <c r="N338" s="104"/>
      <c r="O338" s="104"/>
      <c r="P338" s="67"/>
      <c r="Q338" s="67"/>
      <c r="R338" s="67"/>
      <c r="S338" s="2"/>
      <c r="T338" s="2"/>
      <c r="AA338" s="57"/>
      <c r="AC338" s="1"/>
    </row>
    <row r="339" spans="1:29" ht="12.75" customHeight="1" x14ac:dyDescent="0.2">
      <c r="A339" s="107"/>
      <c r="B339" s="79"/>
      <c r="C339" s="97" t="s">
        <v>225</v>
      </c>
      <c r="D339" s="96"/>
      <c r="E339" s="28" t="s">
        <v>224</v>
      </c>
      <c r="F339" s="104"/>
      <c r="G339" s="104"/>
      <c r="H339" s="104"/>
      <c r="I339" s="104"/>
      <c r="J339" s="104"/>
      <c r="K339" s="104"/>
      <c r="L339" s="104"/>
      <c r="M339" s="104"/>
      <c r="N339" s="104"/>
      <c r="O339" s="104"/>
      <c r="P339" s="67"/>
      <c r="Q339" s="67"/>
      <c r="R339" s="67"/>
      <c r="S339" s="2"/>
      <c r="T339" s="2"/>
      <c r="AA339" s="57"/>
      <c r="AC339" s="1"/>
    </row>
    <row r="340" spans="1:29" ht="12.75" customHeight="1" x14ac:dyDescent="0.2">
      <c r="A340" s="107"/>
      <c r="B340" s="79"/>
      <c r="C340" s="95" t="s">
        <v>223</v>
      </c>
      <c r="D340" s="76"/>
      <c r="E340" s="2" t="s">
        <v>222</v>
      </c>
      <c r="F340" s="10">
        <f>IF($N$3=2013,'Table A3_2013'!F340,IF($N$3=2014,'Table A3_2014'!F340,'Table A3_2015'!F340))</f>
        <v>1425</v>
      </c>
      <c r="G340" s="10">
        <f>IF($N$3=2013,'Table A3_2013'!G340,IF($N$3=2014,'Table A3_2014'!G340,'Table A3_2015'!G340))</f>
        <v>88</v>
      </c>
      <c r="H340" s="10">
        <f>IF($N$3=2013,'Table A3_2013'!H340,IF($N$3=2014,'Table A3_2014'!H340,'Table A3_2015'!H340))</f>
        <v>1425</v>
      </c>
      <c r="I340" s="10">
        <f>IF($N$3=2013,'Table A3_2013'!I340,IF($N$3=2014,'Table A3_2014'!I340,'Table A3_2015'!I340))</f>
        <v>86</v>
      </c>
      <c r="J340" s="10">
        <f>IF($N$3=2013,'Table A3_2013'!J340,IF($N$3=2014,'Table A3_2014'!J340,'Table A3_2015'!J340))</f>
        <v>1425</v>
      </c>
      <c r="K340" s="10">
        <f>IF($N$3=2013,'Table A3_2013'!K340,IF($N$3=2014,'Table A3_2014'!K340,'Table A3_2015'!K340))</f>
        <v>84</v>
      </c>
      <c r="L340" s="10">
        <f>IF($N$3=2013,'Table A3_2013'!L340,IF($N$3=2014,'Table A3_2014'!L340,'Table A3_2015'!L340))</f>
        <v>1425</v>
      </c>
      <c r="M340" s="10">
        <f>IF($N$3=2013,'Table A3_2013'!M340,IF($N$3=2014,'Table A3_2014'!M340,'Table A3_2015'!M340))</f>
        <v>75</v>
      </c>
      <c r="N340" s="10">
        <f>IF($N$3=2013,'Table A3_2013'!N340,IF($N$3=2014,'Table A3_2014'!N340,'Table A3_2015'!N340))</f>
        <v>1425</v>
      </c>
      <c r="O340" s="10">
        <f>IF($N$3=2013,'Table A3_2013'!O340,IF($N$3=2014,'Table A3_2014'!O340,'Table A3_2015'!O340))</f>
        <v>78</v>
      </c>
      <c r="P340" s="67"/>
      <c r="Q340" s="67"/>
      <c r="R340" s="67"/>
      <c r="S340" s="2"/>
      <c r="T340" s="2"/>
      <c r="AA340" s="57"/>
      <c r="AC340" s="1"/>
    </row>
    <row r="341" spans="1:29" ht="12.75" customHeight="1" x14ac:dyDescent="0.2">
      <c r="A341" s="107"/>
      <c r="B341" s="79"/>
      <c r="C341" s="95" t="s">
        <v>221</v>
      </c>
      <c r="D341" s="76"/>
      <c r="E341" s="2" t="s">
        <v>220</v>
      </c>
      <c r="F341" s="10">
        <f>IF($N$3=2013,'Table A3_2013'!F341,IF($N$3=2014,'Table A3_2014'!F341,'Table A3_2015'!F341))</f>
        <v>1365</v>
      </c>
      <c r="G341" s="10">
        <f>IF($N$3=2013,'Table A3_2013'!G341,IF($N$3=2014,'Table A3_2014'!G341,'Table A3_2015'!G341))</f>
        <v>91</v>
      </c>
      <c r="H341" s="10">
        <f>IF($N$3=2013,'Table A3_2013'!H341,IF($N$3=2014,'Table A3_2014'!H341,'Table A3_2015'!H341))</f>
        <v>1365</v>
      </c>
      <c r="I341" s="10">
        <f>IF($N$3=2013,'Table A3_2013'!I341,IF($N$3=2014,'Table A3_2014'!I341,'Table A3_2015'!I341))</f>
        <v>88</v>
      </c>
      <c r="J341" s="10">
        <f>IF($N$3=2013,'Table A3_2013'!J341,IF($N$3=2014,'Table A3_2014'!J341,'Table A3_2015'!J341))</f>
        <v>1365</v>
      </c>
      <c r="K341" s="10">
        <f>IF($N$3=2013,'Table A3_2013'!K341,IF($N$3=2014,'Table A3_2014'!K341,'Table A3_2015'!K341))</f>
        <v>88</v>
      </c>
      <c r="L341" s="10">
        <f>IF($N$3=2013,'Table A3_2013'!L341,IF($N$3=2014,'Table A3_2014'!L341,'Table A3_2015'!L341))</f>
        <v>1365</v>
      </c>
      <c r="M341" s="10">
        <f>IF($N$3=2013,'Table A3_2013'!M341,IF($N$3=2014,'Table A3_2014'!M341,'Table A3_2015'!M341))</f>
        <v>80</v>
      </c>
      <c r="N341" s="10">
        <f>IF($N$3=2013,'Table A3_2013'!N341,IF($N$3=2014,'Table A3_2014'!N341,'Table A3_2015'!N341))</f>
        <v>1365</v>
      </c>
      <c r="O341" s="10">
        <f>IF($N$3=2013,'Table A3_2013'!O341,IF($N$3=2014,'Table A3_2014'!O341,'Table A3_2015'!O341))</f>
        <v>82</v>
      </c>
      <c r="P341" s="67"/>
      <c r="Q341" s="67"/>
      <c r="R341" s="67"/>
      <c r="S341" s="2"/>
      <c r="T341" s="2"/>
      <c r="AA341" s="57"/>
      <c r="AC341" s="1"/>
    </row>
    <row r="342" spans="1:29" ht="12.75" customHeight="1" x14ac:dyDescent="0.2">
      <c r="A342" s="107"/>
      <c r="B342" s="79"/>
      <c r="C342" s="95" t="s">
        <v>219</v>
      </c>
      <c r="D342" s="76"/>
      <c r="E342" s="2" t="s">
        <v>218</v>
      </c>
      <c r="F342" s="10">
        <f>IF($N$3=2013,'Table A3_2013'!F342,IF($N$3=2014,'Table A3_2014'!F342,'Table A3_2015'!F342))</f>
        <v>1168</v>
      </c>
      <c r="G342" s="10">
        <f>IF($N$3=2013,'Table A3_2013'!G342,IF($N$3=2014,'Table A3_2014'!G342,'Table A3_2015'!G342))</f>
        <v>92</v>
      </c>
      <c r="H342" s="10">
        <f>IF($N$3=2013,'Table A3_2013'!H342,IF($N$3=2014,'Table A3_2014'!H342,'Table A3_2015'!H342))</f>
        <v>1168</v>
      </c>
      <c r="I342" s="10">
        <f>IF($N$3=2013,'Table A3_2013'!I342,IF($N$3=2014,'Table A3_2014'!I342,'Table A3_2015'!I342))</f>
        <v>89</v>
      </c>
      <c r="J342" s="10">
        <f>IF($N$3=2013,'Table A3_2013'!J342,IF($N$3=2014,'Table A3_2014'!J342,'Table A3_2015'!J342))</f>
        <v>1168</v>
      </c>
      <c r="K342" s="10">
        <f>IF($N$3=2013,'Table A3_2013'!K342,IF($N$3=2014,'Table A3_2014'!K342,'Table A3_2015'!K342))</f>
        <v>89</v>
      </c>
      <c r="L342" s="10">
        <f>IF($N$3=2013,'Table A3_2013'!L342,IF($N$3=2014,'Table A3_2014'!L342,'Table A3_2015'!L342))</f>
        <v>1168</v>
      </c>
      <c r="M342" s="10">
        <f>IF($N$3=2013,'Table A3_2013'!M342,IF($N$3=2014,'Table A3_2014'!M342,'Table A3_2015'!M342))</f>
        <v>83</v>
      </c>
      <c r="N342" s="10">
        <f>IF($N$3=2013,'Table A3_2013'!N342,IF($N$3=2014,'Table A3_2014'!N342,'Table A3_2015'!N342))</f>
        <v>1168</v>
      </c>
      <c r="O342" s="10">
        <f>IF($N$3=2013,'Table A3_2013'!O342,IF($N$3=2014,'Table A3_2014'!O342,'Table A3_2015'!O342))</f>
        <v>84</v>
      </c>
      <c r="P342" s="67"/>
      <c r="Q342" s="67"/>
      <c r="R342" s="67"/>
      <c r="S342" s="2"/>
      <c r="T342" s="2"/>
      <c r="AA342" s="57"/>
      <c r="AC342" s="1"/>
    </row>
    <row r="343" spans="1:29" ht="12.75" customHeight="1" x14ac:dyDescent="0.2">
      <c r="A343" s="107"/>
      <c r="B343" s="79"/>
      <c r="C343" s="95" t="s">
        <v>217</v>
      </c>
      <c r="D343" s="76"/>
      <c r="E343" s="2" t="s">
        <v>216</v>
      </c>
      <c r="F343" s="10">
        <f>IF($N$3=2013,'Table A3_2013'!F343,IF($N$3=2014,'Table A3_2014'!F343,'Table A3_2015'!F343))</f>
        <v>1068</v>
      </c>
      <c r="G343" s="10">
        <f>IF($N$3=2013,'Table A3_2013'!G343,IF($N$3=2014,'Table A3_2014'!G343,'Table A3_2015'!G343))</f>
        <v>91</v>
      </c>
      <c r="H343" s="10">
        <f>IF($N$3=2013,'Table A3_2013'!H343,IF($N$3=2014,'Table A3_2014'!H343,'Table A3_2015'!H343))</f>
        <v>1069</v>
      </c>
      <c r="I343" s="10">
        <f>IF($N$3=2013,'Table A3_2013'!I343,IF($N$3=2014,'Table A3_2014'!I343,'Table A3_2015'!I343))</f>
        <v>89</v>
      </c>
      <c r="J343" s="10">
        <f>IF($N$3=2013,'Table A3_2013'!J343,IF($N$3=2014,'Table A3_2014'!J343,'Table A3_2015'!J343))</f>
        <v>1069</v>
      </c>
      <c r="K343" s="10">
        <f>IF($N$3=2013,'Table A3_2013'!K343,IF($N$3=2014,'Table A3_2014'!K343,'Table A3_2015'!K343))</f>
        <v>87</v>
      </c>
      <c r="L343" s="10">
        <f>IF($N$3=2013,'Table A3_2013'!L343,IF($N$3=2014,'Table A3_2014'!L343,'Table A3_2015'!L343))</f>
        <v>1069</v>
      </c>
      <c r="M343" s="10">
        <f>IF($N$3=2013,'Table A3_2013'!M343,IF($N$3=2014,'Table A3_2014'!M343,'Table A3_2015'!M343))</f>
        <v>77</v>
      </c>
      <c r="N343" s="10">
        <f>IF($N$3=2013,'Table A3_2013'!N343,IF($N$3=2014,'Table A3_2014'!N343,'Table A3_2015'!N343))</f>
        <v>1068</v>
      </c>
      <c r="O343" s="10">
        <f>IF($N$3=2013,'Table A3_2013'!O343,IF($N$3=2014,'Table A3_2014'!O343,'Table A3_2015'!O343))</f>
        <v>82</v>
      </c>
      <c r="P343" s="67"/>
      <c r="Q343" s="67"/>
      <c r="R343" s="67"/>
      <c r="S343" s="2"/>
      <c r="T343" s="2"/>
      <c r="AA343" s="57"/>
      <c r="AC343" s="1"/>
    </row>
    <row r="344" spans="1:29" ht="12.75" customHeight="1" x14ac:dyDescent="0.2">
      <c r="A344" s="107"/>
      <c r="B344" s="79"/>
      <c r="C344" s="95" t="s">
        <v>215</v>
      </c>
      <c r="D344" s="76"/>
      <c r="E344" s="2" t="s">
        <v>214</v>
      </c>
      <c r="F344" s="10">
        <f>IF($N$3=2013,'Table A3_2013'!F344,IF($N$3=2014,'Table A3_2014'!F344,'Table A3_2015'!F344))</f>
        <v>1181</v>
      </c>
      <c r="G344" s="10">
        <f>IF($N$3=2013,'Table A3_2013'!G344,IF($N$3=2014,'Table A3_2014'!G344,'Table A3_2015'!G344))</f>
        <v>84</v>
      </c>
      <c r="H344" s="10">
        <f>IF($N$3=2013,'Table A3_2013'!H344,IF($N$3=2014,'Table A3_2014'!H344,'Table A3_2015'!H344))</f>
        <v>1181</v>
      </c>
      <c r="I344" s="10">
        <f>IF($N$3=2013,'Table A3_2013'!I344,IF($N$3=2014,'Table A3_2014'!I344,'Table A3_2015'!I344))</f>
        <v>83</v>
      </c>
      <c r="J344" s="10">
        <f>IF($N$3=2013,'Table A3_2013'!J344,IF($N$3=2014,'Table A3_2014'!J344,'Table A3_2015'!J344))</f>
        <v>1181</v>
      </c>
      <c r="K344" s="10">
        <f>IF($N$3=2013,'Table A3_2013'!K344,IF($N$3=2014,'Table A3_2014'!K344,'Table A3_2015'!K344))</f>
        <v>82</v>
      </c>
      <c r="L344" s="10">
        <f>IF($N$3=2013,'Table A3_2013'!L344,IF($N$3=2014,'Table A3_2014'!L344,'Table A3_2015'!L344))</f>
        <v>1181</v>
      </c>
      <c r="M344" s="10">
        <f>IF($N$3=2013,'Table A3_2013'!M344,IF($N$3=2014,'Table A3_2014'!M344,'Table A3_2015'!M344))</f>
        <v>73</v>
      </c>
      <c r="N344" s="10">
        <f>IF($N$3=2013,'Table A3_2013'!N344,IF($N$3=2014,'Table A3_2014'!N344,'Table A3_2015'!N344))</f>
        <v>1181</v>
      </c>
      <c r="O344" s="10">
        <f>IF($N$3=2013,'Table A3_2013'!O344,IF($N$3=2014,'Table A3_2014'!O344,'Table A3_2015'!O344))</f>
        <v>75</v>
      </c>
      <c r="P344" s="67"/>
      <c r="Q344" s="67"/>
      <c r="R344" s="67"/>
      <c r="S344" s="2"/>
      <c r="T344" s="2"/>
      <c r="AA344" s="57"/>
      <c r="AC344" s="1"/>
    </row>
    <row r="345" spans="1:29" ht="12.75" customHeight="1" x14ac:dyDescent="0.2">
      <c r="A345" s="107"/>
      <c r="B345" s="79"/>
      <c r="C345" s="95" t="s">
        <v>213</v>
      </c>
      <c r="D345" s="76"/>
      <c r="E345" s="2" t="s">
        <v>212</v>
      </c>
      <c r="F345" s="10">
        <f>IF($N$3=2013,'Table A3_2013'!F345,IF($N$3=2014,'Table A3_2014'!F345,'Table A3_2015'!F345))</f>
        <v>1667</v>
      </c>
      <c r="G345" s="10">
        <f>IF($N$3=2013,'Table A3_2013'!G345,IF($N$3=2014,'Table A3_2014'!G345,'Table A3_2015'!G345))</f>
        <v>91</v>
      </c>
      <c r="H345" s="10">
        <f>IF($N$3=2013,'Table A3_2013'!H345,IF($N$3=2014,'Table A3_2014'!H345,'Table A3_2015'!H345))</f>
        <v>1667</v>
      </c>
      <c r="I345" s="10">
        <f>IF($N$3=2013,'Table A3_2013'!I345,IF($N$3=2014,'Table A3_2014'!I345,'Table A3_2015'!I345))</f>
        <v>90</v>
      </c>
      <c r="J345" s="10">
        <f>IF($N$3=2013,'Table A3_2013'!J345,IF($N$3=2014,'Table A3_2014'!J345,'Table A3_2015'!J345))</f>
        <v>1667</v>
      </c>
      <c r="K345" s="10">
        <f>IF($N$3=2013,'Table A3_2013'!K345,IF($N$3=2014,'Table A3_2014'!K345,'Table A3_2015'!K345))</f>
        <v>87</v>
      </c>
      <c r="L345" s="10">
        <f>IF($N$3=2013,'Table A3_2013'!L345,IF($N$3=2014,'Table A3_2014'!L345,'Table A3_2015'!L345))</f>
        <v>1667</v>
      </c>
      <c r="M345" s="10">
        <f>IF($N$3=2013,'Table A3_2013'!M345,IF($N$3=2014,'Table A3_2014'!M345,'Table A3_2015'!M345))</f>
        <v>80</v>
      </c>
      <c r="N345" s="10">
        <f>IF($N$3=2013,'Table A3_2013'!N345,IF($N$3=2014,'Table A3_2014'!N345,'Table A3_2015'!N345))</f>
        <v>1667</v>
      </c>
      <c r="O345" s="10">
        <f>IF($N$3=2013,'Table A3_2013'!O345,IF($N$3=2014,'Table A3_2014'!O345,'Table A3_2015'!O345))</f>
        <v>82</v>
      </c>
      <c r="P345" s="67"/>
      <c r="Q345" s="67"/>
      <c r="R345" s="67"/>
      <c r="S345" s="2"/>
      <c r="T345" s="2"/>
      <c r="AA345" s="57"/>
      <c r="AC345" s="1"/>
    </row>
    <row r="346" spans="1:29" ht="12.75" customHeight="1" x14ac:dyDescent="0.2">
      <c r="A346" s="107"/>
      <c r="B346" s="79"/>
      <c r="C346" s="95" t="s">
        <v>211</v>
      </c>
      <c r="D346" s="76"/>
      <c r="E346" s="2" t="s">
        <v>210</v>
      </c>
      <c r="F346" s="10">
        <f>IF($N$3=2013,'Table A3_2013'!F346,IF($N$3=2014,'Table A3_2014'!F346,'Table A3_2015'!F346))</f>
        <v>1193</v>
      </c>
      <c r="G346" s="10">
        <f>IF($N$3=2013,'Table A3_2013'!G346,IF($N$3=2014,'Table A3_2014'!G346,'Table A3_2015'!G346))</f>
        <v>92</v>
      </c>
      <c r="H346" s="10">
        <f>IF($N$3=2013,'Table A3_2013'!H346,IF($N$3=2014,'Table A3_2014'!H346,'Table A3_2015'!H346))</f>
        <v>1193</v>
      </c>
      <c r="I346" s="10">
        <f>IF($N$3=2013,'Table A3_2013'!I346,IF($N$3=2014,'Table A3_2014'!I346,'Table A3_2015'!I346))</f>
        <v>90</v>
      </c>
      <c r="J346" s="10">
        <f>IF($N$3=2013,'Table A3_2013'!J346,IF($N$3=2014,'Table A3_2014'!J346,'Table A3_2015'!J346))</f>
        <v>1193</v>
      </c>
      <c r="K346" s="10">
        <f>IF($N$3=2013,'Table A3_2013'!K346,IF($N$3=2014,'Table A3_2014'!K346,'Table A3_2015'!K346))</f>
        <v>90</v>
      </c>
      <c r="L346" s="10">
        <f>IF($N$3=2013,'Table A3_2013'!L346,IF($N$3=2014,'Table A3_2014'!L346,'Table A3_2015'!L346))</f>
        <v>1193</v>
      </c>
      <c r="M346" s="10">
        <f>IF($N$3=2013,'Table A3_2013'!M346,IF($N$3=2014,'Table A3_2014'!M346,'Table A3_2015'!M346))</f>
        <v>83</v>
      </c>
      <c r="N346" s="10">
        <f>IF($N$3=2013,'Table A3_2013'!N346,IF($N$3=2014,'Table A3_2014'!N346,'Table A3_2015'!N346))</f>
        <v>1193</v>
      </c>
      <c r="O346" s="10">
        <f>IF($N$3=2013,'Table A3_2013'!O346,IF($N$3=2014,'Table A3_2014'!O346,'Table A3_2015'!O346))</f>
        <v>86</v>
      </c>
      <c r="P346" s="67"/>
      <c r="Q346" s="67"/>
      <c r="R346" s="67"/>
      <c r="S346" s="2"/>
      <c r="T346" s="2"/>
      <c r="AA346" s="57"/>
      <c r="AC346" s="1"/>
    </row>
    <row r="347" spans="1:29" ht="12.75" customHeight="1" x14ac:dyDescent="0.2">
      <c r="A347" s="107"/>
      <c r="B347" s="79"/>
      <c r="C347" s="95" t="s">
        <v>209</v>
      </c>
      <c r="D347" s="76"/>
      <c r="E347" s="2" t="s">
        <v>208</v>
      </c>
      <c r="F347" s="10">
        <f>IF($N$3=2013,'Table A3_2013'!F347,IF($N$3=2014,'Table A3_2014'!F347,'Table A3_2015'!F347))</f>
        <v>1072</v>
      </c>
      <c r="G347" s="10">
        <f>IF($N$3=2013,'Table A3_2013'!G347,IF($N$3=2014,'Table A3_2014'!G347,'Table A3_2015'!G347))</f>
        <v>89</v>
      </c>
      <c r="H347" s="10">
        <f>IF($N$3=2013,'Table A3_2013'!H347,IF($N$3=2014,'Table A3_2014'!H347,'Table A3_2015'!H347))</f>
        <v>1072</v>
      </c>
      <c r="I347" s="10">
        <f>IF($N$3=2013,'Table A3_2013'!I347,IF($N$3=2014,'Table A3_2014'!I347,'Table A3_2015'!I347))</f>
        <v>87</v>
      </c>
      <c r="J347" s="10">
        <f>IF($N$3=2013,'Table A3_2013'!J347,IF($N$3=2014,'Table A3_2014'!J347,'Table A3_2015'!J347))</f>
        <v>1072</v>
      </c>
      <c r="K347" s="10">
        <f>IF($N$3=2013,'Table A3_2013'!K347,IF($N$3=2014,'Table A3_2014'!K347,'Table A3_2015'!K347))</f>
        <v>87</v>
      </c>
      <c r="L347" s="10">
        <f>IF($N$3=2013,'Table A3_2013'!L347,IF($N$3=2014,'Table A3_2014'!L347,'Table A3_2015'!L347))</f>
        <v>1072</v>
      </c>
      <c r="M347" s="10">
        <f>IF($N$3=2013,'Table A3_2013'!M347,IF($N$3=2014,'Table A3_2014'!M347,'Table A3_2015'!M347))</f>
        <v>77</v>
      </c>
      <c r="N347" s="10">
        <f>IF($N$3=2013,'Table A3_2013'!N347,IF($N$3=2014,'Table A3_2014'!N347,'Table A3_2015'!N347))</f>
        <v>1072</v>
      </c>
      <c r="O347" s="10">
        <f>IF($N$3=2013,'Table A3_2013'!O347,IF($N$3=2014,'Table A3_2014'!O347,'Table A3_2015'!O347))</f>
        <v>80</v>
      </c>
      <c r="P347" s="67"/>
      <c r="Q347" s="67"/>
      <c r="R347" s="67"/>
      <c r="S347" s="2"/>
      <c r="T347" s="2"/>
      <c r="AA347" s="57"/>
      <c r="AC347" s="1"/>
    </row>
    <row r="348" spans="1:29" ht="12.75" customHeight="1" x14ac:dyDescent="0.2">
      <c r="A348" s="107"/>
      <c r="B348" s="79"/>
      <c r="C348" s="95" t="s">
        <v>207</v>
      </c>
      <c r="D348" s="76"/>
      <c r="E348" s="2" t="s">
        <v>206</v>
      </c>
      <c r="F348" s="10">
        <f>IF($N$3=2013,'Table A3_2013'!F348,IF($N$3=2014,'Table A3_2014'!F348,'Table A3_2015'!F348))</f>
        <v>1590</v>
      </c>
      <c r="G348" s="10">
        <f>IF($N$3=2013,'Table A3_2013'!G348,IF($N$3=2014,'Table A3_2014'!G348,'Table A3_2015'!G348))</f>
        <v>89</v>
      </c>
      <c r="H348" s="10">
        <f>IF($N$3=2013,'Table A3_2013'!H348,IF($N$3=2014,'Table A3_2014'!H348,'Table A3_2015'!H348))</f>
        <v>1590</v>
      </c>
      <c r="I348" s="10">
        <f>IF($N$3=2013,'Table A3_2013'!I348,IF($N$3=2014,'Table A3_2014'!I348,'Table A3_2015'!I348))</f>
        <v>86</v>
      </c>
      <c r="J348" s="10">
        <f>IF($N$3=2013,'Table A3_2013'!J348,IF($N$3=2014,'Table A3_2014'!J348,'Table A3_2015'!J348))</f>
        <v>1590</v>
      </c>
      <c r="K348" s="10">
        <f>IF($N$3=2013,'Table A3_2013'!K348,IF($N$3=2014,'Table A3_2014'!K348,'Table A3_2015'!K348))</f>
        <v>85</v>
      </c>
      <c r="L348" s="10">
        <f>IF($N$3=2013,'Table A3_2013'!L348,IF($N$3=2014,'Table A3_2014'!L348,'Table A3_2015'!L348))</f>
        <v>1590</v>
      </c>
      <c r="M348" s="10">
        <f>IF($N$3=2013,'Table A3_2013'!M348,IF($N$3=2014,'Table A3_2014'!M348,'Table A3_2015'!M348))</f>
        <v>78</v>
      </c>
      <c r="N348" s="10">
        <f>IF($N$3=2013,'Table A3_2013'!N348,IF($N$3=2014,'Table A3_2014'!N348,'Table A3_2015'!N348))</f>
        <v>1590</v>
      </c>
      <c r="O348" s="10">
        <f>IF($N$3=2013,'Table A3_2013'!O348,IF($N$3=2014,'Table A3_2014'!O348,'Table A3_2015'!O348))</f>
        <v>79</v>
      </c>
      <c r="P348" s="67"/>
      <c r="Q348" s="67"/>
      <c r="R348" s="67"/>
      <c r="S348" s="2"/>
      <c r="T348" s="2"/>
      <c r="AA348" s="57"/>
      <c r="AC348" s="1"/>
    </row>
    <row r="349" spans="1:29" ht="12.75" customHeight="1" x14ac:dyDescent="0.2">
      <c r="A349" s="107"/>
      <c r="B349" s="79"/>
      <c r="C349" s="95" t="s">
        <v>205</v>
      </c>
      <c r="D349" s="76"/>
      <c r="E349" s="2" t="s">
        <v>204</v>
      </c>
      <c r="F349" s="10">
        <f>IF($N$3=2013,'Table A3_2013'!F349,IF($N$3=2014,'Table A3_2014'!F349,'Table A3_2015'!F349))</f>
        <v>1481</v>
      </c>
      <c r="G349" s="10">
        <f>IF($N$3=2013,'Table A3_2013'!G349,IF($N$3=2014,'Table A3_2014'!G349,'Table A3_2015'!G349))</f>
        <v>89</v>
      </c>
      <c r="H349" s="10">
        <f>IF($N$3=2013,'Table A3_2013'!H349,IF($N$3=2014,'Table A3_2014'!H349,'Table A3_2015'!H349))</f>
        <v>1481</v>
      </c>
      <c r="I349" s="10">
        <f>IF($N$3=2013,'Table A3_2013'!I349,IF($N$3=2014,'Table A3_2014'!I349,'Table A3_2015'!I349))</f>
        <v>86</v>
      </c>
      <c r="J349" s="10">
        <f>IF($N$3=2013,'Table A3_2013'!J349,IF($N$3=2014,'Table A3_2014'!J349,'Table A3_2015'!J349))</f>
        <v>1480</v>
      </c>
      <c r="K349" s="10">
        <f>IF($N$3=2013,'Table A3_2013'!K349,IF($N$3=2014,'Table A3_2014'!K349,'Table A3_2015'!K349))</f>
        <v>86</v>
      </c>
      <c r="L349" s="10">
        <f>IF($N$3=2013,'Table A3_2013'!L349,IF($N$3=2014,'Table A3_2014'!L349,'Table A3_2015'!L349))</f>
        <v>1481</v>
      </c>
      <c r="M349" s="10">
        <f>IF($N$3=2013,'Table A3_2013'!M349,IF($N$3=2014,'Table A3_2014'!M349,'Table A3_2015'!M349))</f>
        <v>76</v>
      </c>
      <c r="N349" s="10">
        <f>IF($N$3=2013,'Table A3_2013'!N349,IF($N$3=2014,'Table A3_2014'!N349,'Table A3_2015'!N349))</f>
        <v>1480</v>
      </c>
      <c r="O349" s="10">
        <f>IF($N$3=2013,'Table A3_2013'!O349,IF($N$3=2014,'Table A3_2014'!O349,'Table A3_2015'!O349))</f>
        <v>79</v>
      </c>
      <c r="P349" s="67"/>
      <c r="Q349" s="67"/>
      <c r="R349" s="67"/>
      <c r="S349" s="2"/>
      <c r="T349" s="2"/>
      <c r="AA349" s="57"/>
      <c r="AC349" s="1"/>
    </row>
    <row r="350" spans="1:29" ht="12.75" customHeight="1" x14ac:dyDescent="0.2">
      <c r="A350" s="107"/>
      <c r="B350" s="79"/>
      <c r="C350" s="95" t="s">
        <v>203</v>
      </c>
      <c r="D350" s="76"/>
      <c r="E350" s="2" t="s">
        <v>202</v>
      </c>
      <c r="F350" s="10">
        <f>IF($N$3=2013,'Table A3_2013'!F350,IF($N$3=2014,'Table A3_2014'!F350,'Table A3_2015'!F350))</f>
        <v>1387</v>
      </c>
      <c r="G350" s="10">
        <f>IF($N$3=2013,'Table A3_2013'!G350,IF($N$3=2014,'Table A3_2014'!G350,'Table A3_2015'!G350))</f>
        <v>91</v>
      </c>
      <c r="H350" s="10">
        <f>IF($N$3=2013,'Table A3_2013'!H350,IF($N$3=2014,'Table A3_2014'!H350,'Table A3_2015'!H350))</f>
        <v>1387</v>
      </c>
      <c r="I350" s="10">
        <f>IF($N$3=2013,'Table A3_2013'!I350,IF($N$3=2014,'Table A3_2014'!I350,'Table A3_2015'!I350))</f>
        <v>89</v>
      </c>
      <c r="J350" s="10">
        <f>IF($N$3=2013,'Table A3_2013'!J350,IF($N$3=2014,'Table A3_2014'!J350,'Table A3_2015'!J350))</f>
        <v>1387</v>
      </c>
      <c r="K350" s="10">
        <f>IF($N$3=2013,'Table A3_2013'!K350,IF($N$3=2014,'Table A3_2014'!K350,'Table A3_2015'!K350))</f>
        <v>88</v>
      </c>
      <c r="L350" s="10">
        <f>IF($N$3=2013,'Table A3_2013'!L350,IF($N$3=2014,'Table A3_2014'!L350,'Table A3_2015'!L350))</f>
        <v>1387</v>
      </c>
      <c r="M350" s="10">
        <f>IF($N$3=2013,'Table A3_2013'!M350,IF($N$3=2014,'Table A3_2014'!M350,'Table A3_2015'!M350))</f>
        <v>80</v>
      </c>
      <c r="N350" s="10">
        <f>IF($N$3=2013,'Table A3_2013'!N350,IF($N$3=2014,'Table A3_2014'!N350,'Table A3_2015'!N350))</f>
        <v>1387</v>
      </c>
      <c r="O350" s="10">
        <f>IF($N$3=2013,'Table A3_2013'!O350,IF($N$3=2014,'Table A3_2014'!O350,'Table A3_2015'!O350))</f>
        <v>82</v>
      </c>
      <c r="P350" s="67"/>
      <c r="Q350" s="67"/>
      <c r="R350" s="67"/>
      <c r="S350" s="2"/>
      <c r="T350" s="2"/>
      <c r="AA350" s="57"/>
      <c r="AC350" s="1"/>
    </row>
    <row r="351" spans="1:29" ht="12.75" customHeight="1" x14ac:dyDescent="0.2">
      <c r="A351" s="107"/>
      <c r="B351" s="79"/>
      <c r="C351" s="95" t="s">
        <v>201</v>
      </c>
      <c r="D351" s="76"/>
      <c r="E351" s="2" t="s">
        <v>200</v>
      </c>
      <c r="F351" s="10">
        <f>IF($N$3=2013,'Table A3_2013'!F351,IF($N$3=2014,'Table A3_2014'!F351,'Table A3_2015'!F351))</f>
        <v>1085</v>
      </c>
      <c r="G351" s="10">
        <f>IF($N$3=2013,'Table A3_2013'!G351,IF($N$3=2014,'Table A3_2014'!G351,'Table A3_2015'!G351))</f>
        <v>91</v>
      </c>
      <c r="H351" s="10">
        <f>IF($N$3=2013,'Table A3_2013'!H351,IF($N$3=2014,'Table A3_2014'!H351,'Table A3_2015'!H351))</f>
        <v>1085</v>
      </c>
      <c r="I351" s="10">
        <f>IF($N$3=2013,'Table A3_2013'!I351,IF($N$3=2014,'Table A3_2014'!I351,'Table A3_2015'!I351))</f>
        <v>88</v>
      </c>
      <c r="J351" s="10">
        <f>IF($N$3=2013,'Table A3_2013'!J351,IF($N$3=2014,'Table A3_2014'!J351,'Table A3_2015'!J351))</f>
        <v>1085</v>
      </c>
      <c r="K351" s="10">
        <f>IF($N$3=2013,'Table A3_2013'!K351,IF($N$3=2014,'Table A3_2014'!K351,'Table A3_2015'!K351))</f>
        <v>86</v>
      </c>
      <c r="L351" s="10">
        <f>IF($N$3=2013,'Table A3_2013'!L351,IF($N$3=2014,'Table A3_2014'!L351,'Table A3_2015'!L351))</f>
        <v>1085</v>
      </c>
      <c r="M351" s="10">
        <f>IF($N$3=2013,'Table A3_2013'!M351,IF($N$3=2014,'Table A3_2014'!M351,'Table A3_2015'!M351))</f>
        <v>78</v>
      </c>
      <c r="N351" s="10">
        <f>IF($N$3=2013,'Table A3_2013'!N351,IF($N$3=2014,'Table A3_2014'!N351,'Table A3_2015'!N351))</f>
        <v>1085</v>
      </c>
      <c r="O351" s="10">
        <f>IF($N$3=2013,'Table A3_2013'!O351,IF($N$3=2014,'Table A3_2014'!O351,'Table A3_2015'!O351))</f>
        <v>80</v>
      </c>
      <c r="P351" s="67"/>
      <c r="Q351" s="67"/>
      <c r="R351" s="67"/>
      <c r="S351" s="2"/>
      <c r="T351" s="2"/>
      <c r="AA351" s="57"/>
      <c r="AC351" s="1"/>
    </row>
    <row r="352" spans="1:29" ht="12.75" customHeight="1" x14ac:dyDescent="0.2">
      <c r="A352" s="107"/>
      <c r="B352" s="79"/>
      <c r="C352" s="95"/>
      <c r="D352" s="76"/>
      <c r="E352" s="2"/>
      <c r="F352" s="104"/>
      <c r="G352" s="104"/>
      <c r="H352" s="104"/>
      <c r="I352" s="104"/>
      <c r="J352" s="104"/>
      <c r="K352" s="104"/>
      <c r="L352" s="104"/>
      <c r="M352" s="104"/>
      <c r="N352" s="104"/>
      <c r="O352" s="104"/>
      <c r="P352" s="67"/>
      <c r="Q352" s="67"/>
      <c r="R352" s="67"/>
      <c r="S352" s="2"/>
      <c r="T352" s="2"/>
      <c r="AA352" s="57"/>
      <c r="AC352" s="1"/>
    </row>
    <row r="353" spans="1:29" ht="12.75" customHeight="1" x14ac:dyDescent="0.2">
      <c r="A353" s="107"/>
      <c r="B353" s="79"/>
      <c r="C353" s="97" t="s">
        <v>199</v>
      </c>
      <c r="D353" s="96"/>
      <c r="E353" s="28" t="s">
        <v>198</v>
      </c>
      <c r="F353" s="104"/>
      <c r="G353" s="104"/>
      <c r="H353" s="104"/>
      <c r="I353" s="104"/>
      <c r="J353" s="104"/>
      <c r="K353" s="104"/>
      <c r="L353" s="104"/>
      <c r="M353" s="104"/>
      <c r="N353" s="104"/>
      <c r="O353" s="104"/>
      <c r="P353" s="67"/>
      <c r="Q353" s="67"/>
      <c r="R353" s="67"/>
      <c r="S353" s="2"/>
      <c r="T353" s="2"/>
      <c r="AA353" s="57"/>
      <c r="AC353" s="1"/>
    </row>
    <row r="354" spans="1:29" ht="12.75" customHeight="1" x14ac:dyDescent="0.2">
      <c r="A354" s="107"/>
      <c r="B354" s="79"/>
      <c r="C354" s="95" t="s">
        <v>197</v>
      </c>
      <c r="D354" s="76"/>
      <c r="E354" s="2" t="s">
        <v>196</v>
      </c>
      <c r="F354" s="10">
        <f>IF($N$3=2013,'Table A3_2013'!F354,IF($N$3=2014,'Table A3_2014'!F354,'Table A3_2015'!F354))</f>
        <v>1503</v>
      </c>
      <c r="G354" s="10">
        <f>IF($N$3=2013,'Table A3_2013'!G354,IF($N$3=2014,'Table A3_2014'!G354,'Table A3_2015'!G354))</f>
        <v>90</v>
      </c>
      <c r="H354" s="10">
        <f>IF($N$3=2013,'Table A3_2013'!H354,IF($N$3=2014,'Table A3_2014'!H354,'Table A3_2015'!H354))</f>
        <v>1503</v>
      </c>
      <c r="I354" s="10">
        <f>IF($N$3=2013,'Table A3_2013'!I354,IF($N$3=2014,'Table A3_2014'!I354,'Table A3_2015'!I354))</f>
        <v>88</v>
      </c>
      <c r="J354" s="10">
        <f>IF($N$3=2013,'Table A3_2013'!J354,IF($N$3=2014,'Table A3_2014'!J354,'Table A3_2015'!J354))</f>
        <v>1503</v>
      </c>
      <c r="K354" s="10">
        <f>IF($N$3=2013,'Table A3_2013'!K354,IF($N$3=2014,'Table A3_2014'!K354,'Table A3_2015'!K354))</f>
        <v>88</v>
      </c>
      <c r="L354" s="10">
        <f>IF($N$3=2013,'Table A3_2013'!L354,IF($N$3=2014,'Table A3_2014'!L354,'Table A3_2015'!L354))</f>
        <v>1503</v>
      </c>
      <c r="M354" s="10">
        <f>IF($N$3=2013,'Table A3_2013'!M354,IF($N$3=2014,'Table A3_2014'!M354,'Table A3_2015'!M354))</f>
        <v>80</v>
      </c>
      <c r="N354" s="10">
        <f>IF($N$3=2013,'Table A3_2013'!N354,IF($N$3=2014,'Table A3_2014'!N354,'Table A3_2015'!N354))</f>
        <v>1503</v>
      </c>
      <c r="O354" s="10">
        <f>IF($N$3=2013,'Table A3_2013'!O354,IF($N$3=2014,'Table A3_2014'!O354,'Table A3_2015'!O354))</f>
        <v>82</v>
      </c>
      <c r="P354" s="67"/>
      <c r="Q354" s="67"/>
      <c r="R354" s="67"/>
      <c r="S354" s="2"/>
      <c r="T354" s="2"/>
      <c r="AA354" s="57"/>
      <c r="AC354" s="1"/>
    </row>
    <row r="355" spans="1:29" ht="12.75" customHeight="1" x14ac:dyDescent="0.2">
      <c r="A355" s="107"/>
      <c r="B355" s="79"/>
      <c r="C355" s="95" t="s">
        <v>195</v>
      </c>
      <c r="D355" s="76"/>
      <c r="E355" s="2" t="s">
        <v>194</v>
      </c>
      <c r="F355" s="10">
        <f>IF($N$3=2013,'Table A3_2013'!F355,IF($N$3=2014,'Table A3_2014'!F355,'Table A3_2015'!F355))</f>
        <v>1291</v>
      </c>
      <c r="G355" s="10">
        <f>IF($N$3=2013,'Table A3_2013'!G355,IF($N$3=2014,'Table A3_2014'!G355,'Table A3_2015'!G355))</f>
        <v>87</v>
      </c>
      <c r="H355" s="10">
        <f>IF($N$3=2013,'Table A3_2013'!H355,IF($N$3=2014,'Table A3_2014'!H355,'Table A3_2015'!H355))</f>
        <v>1291</v>
      </c>
      <c r="I355" s="10">
        <f>IF($N$3=2013,'Table A3_2013'!I355,IF($N$3=2014,'Table A3_2014'!I355,'Table A3_2015'!I355))</f>
        <v>84</v>
      </c>
      <c r="J355" s="10">
        <f>IF($N$3=2013,'Table A3_2013'!J355,IF($N$3=2014,'Table A3_2014'!J355,'Table A3_2015'!J355))</f>
        <v>1291</v>
      </c>
      <c r="K355" s="10">
        <f>IF($N$3=2013,'Table A3_2013'!K355,IF($N$3=2014,'Table A3_2014'!K355,'Table A3_2015'!K355))</f>
        <v>85</v>
      </c>
      <c r="L355" s="10">
        <f>IF($N$3=2013,'Table A3_2013'!L355,IF($N$3=2014,'Table A3_2014'!L355,'Table A3_2015'!L355))</f>
        <v>1291</v>
      </c>
      <c r="M355" s="10">
        <f>IF($N$3=2013,'Table A3_2013'!M355,IF($N$3=2014,'Table A3_2014'!M355,'Table A3_2015'!M355))</f>
        <v>78</v>
      </c>
      <c r="N355" s="10">
        <f>IF($N$3=2013,'Table A3_2013'!N355,IF($N$3=2014,'Table A3_2014'!N355,'Table A3_2015'!N355))</f>
        <v>1291</v>
      </c>
      <c r="O355" s="10">
        <f>IF($N$3=2013,'Table A3_2013'!O355,IF($N$3=2014,'Table A3_2014'!O355,'Table A3_2015'!O355))</f>
        <v>77</v>
      </c>
      <c r="P355" s="67"/>
      <c r="Q355" s="67"/>
      <c r="R355" s="67"/>
      <c r="S355" s="2"/>
      <c r="T355" s="2"/>
      <c r="AA355" s="57"/>
      <c r="AC355" s="1"/>
    </row>
    <row r="356" spans="1:29" ht="12.75" customHeight="1" x14ac:dyDescent="0.2">
      <c r="A356" s="107"/>
      <c r="B356" s="79"/>
      <c r="C356" s="95" t="s">
        <v>193</v>
      </c>
      <c r="D356" s="76"/>
      <c r="E356" s="2" t="s">
        <v>192</v>
      </c>
      <c r="F356" s="10">
        <f>IF($N$3=2013,'Table A3_2013'!F356,IF($N$3=2014,'Table A3_2014'!F356,'Table A3_2015'!F356))</f>
        <v>1350</v>
      </c>
      <c r="G356" s="10">
        <f>IF($N$3=2013,'Table A3_2013'!G356,IF($N$3=2014,'Table A3_2014'!G356,'Table A3_2015'!G356))</f>
        <v>92</v>
      </c>
      <c r="H356" s="10">
        <f>IF($N$3=2013,'Table A3_2013'!H356,IF($N$3=2014,'Table A3_2014'!H356,'Table A3_2015'!H356))</f>
        <v>1350</v>
      </c>
      <c r="I356" s="10">
        <f>IF($N$3=2013,'Table A3_2013'!I356,IF($N$3=2014,'Table A3_2014'!I356,'Table A3_2015'!I356))</f>
        <v>89</v>
      </c>
      <c r="J356" s="10">
        <f>IF($N$3=2013,'Table A3_2013'!J356,IF($N$3=2014,'Table A3_2014'!J356,'Table A3_2015'!J356))</f>
        <v>1350</v>
      </c>
      <c r="K356" s="10">
        <f>IF($N$3=2013,'Table A3_2013'!K356,IF($N$3=2014,'Table A3_2014'!K356,'Table A3_2015'!K356))</f>
        <v>89</v>
      </c>
      <c r="L356" s="10">
        <f>IF($N$3=2013,'Table A3_2013'!L356,IF($N$3=2014,'Table A3_2014'!L356,'Table A3_2015'!L356))</f>
        <v>1350</v>
      </c>
      <c r="M356" s="10">
        <f>IF($N$3=2013,'Table A3_2013'!M356,IF($N$3=2014,'Table A3_2014'!M356,'Table A3_2015'!M356))</f>
        <v>82</v>
      </c>
      <c r="N356" s="10">
        <f>IF($N$3=2013,'Table A3_2013'!N356,IF($N$3=2014,'Table A3_2014'!N356,'Table A3_2015'!N356))</f>
        <v>1350</v>
      </c>
      <c r="O356" s="10">
        <f>IF($N$3=2013,'Table A3_2013'!O356,IF($N$3=2014,'Table A3_2014'!O356,'Table A3_2015'!O356))</f>
        <v>83</v>
      </c>
      <c r="P356" s="67"/>
      <c r="Q356" s="67"/>
      <c r="R356" s="67"/>
      <c r="S356" s="2"/>
      <c r="T356" s="2"/>
      <c r="AA356" s="57"/>
      <c r="AC356" s="1"/>
    </row>
    <row r="357" spans="1:29" ht="12.75" customHeight="1" x14ac:dyDescent="0.2">
      <c r="A357" s="107"/>
      <c r="B357" s="79"/>
      <c r="C357" s="95" t="s">
        <v>191</v>
      </c>
      <c r="D357" s="76"/>
      <c r="E357" s="2" t="s">
        <v>190</v>
      </c>
      <c r="F357" s="10">
        <f>IF($N$3=2013,'Table A3_2013'!F357,IF($N$3=2014,'Table A3_2014'!F357,'Table A3_2015'!F357))</f>
        <v>1235</v>
      </c>
      <c r="G357" s="10">
        <f>IF($N$3=2013,'Table A3_2013'!G357,IF($N$3=2014,'Table A3_2014'!G357,'Table A3_2015'!G357))</f>
        <v>90</v>
      </c>
      <c r="H357" s="10">
        <f>IF($N$3=2013,'Table A3_2013'!H357,IF($N$3=2014,'Table A3_2014'!H357,'Table A3_2015'!H357))</f>
        <v>1235</v>
      </c>
      <c r="I357" s="10">
        <f>IF($N$3=2013,'Table A3_2013'!I357,IF($N$3=2014,'Table A3_2014'!I357,'Table A3_2015'!I357))</f>
        <v>89</v>
      </c>
      <c r="J357" s="10">
        <f>IF($N$3=2013,'Table A3_2013'!J357,IF($N$3=2014,'Table A3_2014'!J357,'Table A3_2015'!J357))</f>
        <v>1235</v>
      </c>
      <c r="K357" s="10">
        <f>IF($N$3=2013,'Table A3_2013'!K357,IF($N$3=2014,'Table A3_2014'!K357,'Table A3_2015'!K357))</f>
        <v>89</v>
      </c>
      <c r="L357" s="10">
        <f>IF($N$3=2013,'Table A3_2013'!L357,IF($N$3=2014,'Table A3_2014'!L357,'Table A3_2015'!L357))</f>
        <v>1235</v>
      </c>
      <c r="M357" s="10">
        <f>IF($N$3=2013,'Table A3_2013'!M357,IF($N$3=2014,'Table A3_2014'!M357,'Table A3_2015'!M357))</f>
        <v>81</v>
      </c>
      <c r="N357" s="10">
        <f>IF($N$3=2013,'Table A3_2013'!N357,IF($N$3=2014,'Table A3_2014'!N357,'Table A3_2015'!N357))</f>
        <v>1235</v>
      </c>
      <c r="O357" s="10">
        <f>IF($N$3=2013,'Table A3_2013'!O357,IF($N$3=2014,'Table A3_2014'!O357,'Table A3_2015'!O357))</f>
        <v>83</v>
      </c>
      <c r="P357" s="67"/>
      <c r="Q357" s="67"/>
      <c r="R357" s="67"/>
      <c r="S357" s="2"/>
      <c r="T357" s="2"/>
      <c r="AA357" s="57"/>
      <c r="AC357" s="1"/>
    </row>
    <row r="358" spans="1:29" ht="12.75" customHeight="1" x14ac:dyDescent="0.2">
      <c r="A358" s="107"/>
      <c r="B358" s="79"/>
      <c r="C358" s="95" t="s">
        <v>189</v>
      </c>
      <c r="D358" s="76"/>
      <c r="E358" s="2" t="s">
        <v>188</v>
      </c>
      <c r="F358" s="10">
        <f>IF($N$3=2013,'Table A3_2013'!F358,IF($N$3=2014,'Table A3_2014'!F358,'Table A3_2015'!F358))</f>
        <v>1117</v>
      </c>
      <c r="G358" s="10">
        <f>IF($N$3=2013,'Table A3_2013'!G358,IF($N$3=2014,'Table A3_2014'!G358,'Table A3_2015'!G358))</f>
        <v>90</v>
      </c>
      <c r="H358" s="10">
        <f>IF($N$3=2013,'Table A3_2013'!H358,IF($N$3=2014,'Table A3_2014'!H358,'Table A3_2015'!H358))</f>
        <v>1117</v>
      </c>
      <c r="I358" s="10">
        <f>IF($N$3=2013,'Table A3_2013'!I358,IF($N$3=2014,'Table A3_2014'!I358,'Table A3_2015'!I358))</f>
        <v>88</v>
      </c>
      <c r="J358" s="10">
        <f>IF($N$3=2013,'Table A3_2013'!J358,IF($N$3=2014,'Table A3_2014'!J358,'Table A3_2015'!J358))</f>
        <v>1117</v>
      </c>
      <c r="K358" s="10">
        <f>IF($N$3=2013,'Table A3_2013'!K358,IF($N$3=2014,'Table A3_2014'!K358,'Table A3_2015'!K358))</f>
        <v>86</v>
      </c>
      <c r="L358" s="10">
        <f>IF($N$3=2013,'Table A3_2013'!L358,IF($N$3=2014,'Table A3_2014'!L358,'Table A3_2015'!L358))</f>
        <v>1117</v>
      </c>
      <c r="M358" s="10">
        <f>IF($N$3=2013,'Table A3_2013'!M358,IF($N$3=2014,'Table A3_2014'!M358,'Table A3_2015'!M358))</f>
        <v>81</v>
      </c>
      <c r="N358" s="10">
        <f>IF($N$3=2013,'Table A3_2013'!N358,IF($N$3=2014,'Table A3_2014'!N358,'Table A3_2015'!N358))</f>
        <v>1117</v>
      </c>
      <c r="O358" s="10">
        <f>IF($N$3=2013,'Table A3_2013'!O358,IF($N$3=2014,'Table A3_2014'!O358,'Table A3_2015'!O358))</f>
        <v>81</v>
      </c>
      <c r="P358" s="67"/>
      <c r="Q358" s="67"/>
      <c r="R358" s="67"/>
      <c r="S358" s="2"/>
      <c r="T358" s="2"/>
      <c r="AA358" s="57"/>
      <c r="AC358" s="1"/>
    </row>
    <row r="359" spans="1:29" ht="12.75" customHeight="1" x14ac:dyDescent="0.2">
      <c r="A359" s="107"/>
      <c r="B359" s="79"/>
      <c r="C359" s="95"/>
      <c r="D359" s="76"/>
      <c r="E359" s="2"/>
      <c r="F359" s="104"/>
      <c r="G359" s="104"/>
      <c r="H359" s="104"/>
      <c r="I359" s="104"/>
      <c r="J359" s="104"/>
      <c r="K359" s="104"/>
      <c r="L359" s="104"/>
      <c r="M359" s="104"/>
      <c r="N359" s="104"/>
      <c r="O359" s="104"/>
      <c r="P359" s="67"/>
      <c r="Q359" s="67"/>
      <c r="R359" s="67"/>
      <c r="S359" s="2"/>
      <c r="T359" s="2"/>
      <c r="AA359" s="57"/>
      <c r="AC359" s="1"/>
    </row>
    <row r="360" spans="1:29" ht="12.75" customHeight="1" x14ac:dyDescent="0.2">
      <c r="A360" s="107"/>
      <c r="B360" s="79"/>
      <c r="C360" s="97" t="s">
        <v>187</v>
      </c>
      <c r="D360" s="96"/>
      <c r="E360" s="28" t="s">
        <v>186</v>
      </c>
      <c r="F360" s="104"/>
      <c r="G360" s="104"/>
      <c r="H360" s="104"/>
      <c r="I360" s="104"/>
      <c r="J360" s="104"/>
      <c r="K360" s="104"/>
      <c r="L360" s="104"/>
      <c r="M360" s="104"/>
      <c r="N360" s="104"/>
      <c r="O360" s="104"/>
      <c r="P360" s="67"/>
      <c r="Q360" s="67"/>
      <c r="R360" s="67"/>
      <c r="S360" s="2"/>
      <c r="T360" s="2"/>
      <c r="AA360" s="57"/>
      <c r="AC360" s="1"/>
    </row>
    <row r="361" spans="1:29" ht="12.75" customHeight="1" x14ac:dyDescent="0.2">
      <c r="A361" s="107"/>
      <c r="B361" s="79"/>
      <c r="C361" s="95" t="s">
        <v>185</v>
      </c>
      <c r="D361" s="76"/>
      <c r="E361" s="2" t="s">
        <v>184</v>
      </c>
      <c r="F361" s="10">
        <f>IF($N$3=2013,'Table A3_2013'!F361,IF($N$3=2014,'Table A3_2014'!F361,'Table A3_2015'!F361))</f>
        <v>1161</v>
      </c>
      <c r="G361" s="10">
        <f>IF($N$3=2013,'Table A3_2013'!G361,IF($N$3=2014,'Table A3_2014'!G361,'Table A3_2015'!G361))</f>
        <v>93</v>
      </c>
      <c r="H361" s="10">
        <f>IF($N$3=2013,'Table A3_2013'!H361,IF($N$3=2014,'Table A3_2014'!H361,'Table A3_2015'!H361))</f>
        <v>1161</v>
      </c>
      <c r="I361" s="10">
        <f>IF($N$3=2013,'Table A3_2013'!I361,IF($N$3=2014,'Table A3_2014'!I361,'Table A3_2015'!I361))</f>
        <v>89</v>
      </c>
      <c r="J361" s="10">
        <f>IF($N$3=2013,'Table A3_2013'!J361,IF($N$3=2014,'Table A3_2014'!J361,'Table A3_2015'!J361))</f>
        <v>1161</v>
      </c>
      <c r="K361" s="10">
        <f>IF($N$3=2013,'Table A3_2013'!K361,IF($N$3=2014,'Table A3_2014'!K361,'Table A3_2015'!K361))</f>
        <v>90</v>
      </c>
      <c r="L361" s="10">
        <f>IF($N$3=2013,'Table A3_2013'!L361,IF($N$3=2014,'Table A3_2014'!L361,'Table A3_2015'!L361))</f>
        <v>1161</v>
      </c>
      <c r="M361" s="10">
        <f>IF($N$3=2013,'Table A3_2013'!M361,IF($N$3=2014,'Table A3_2014'!M361,'Table A3_2015'!M361))</f>
        <v>84</v>
      </c>
      <c r="N361" s="10">
        <f>IF($N$3=2013,'Table A3_2013'!N361,IF($N$3=2014,'Table A3_2014'!N361,'Table A3_2015'!N361))</f>
        <v>1161</v>
      </c>
      <c r="O361" s="10">
        <f>IF($N$3=2013,'Table A3_2013'!O361,IF($N$3=2014,'Table A3_2014'!O361,'Table A3_2015'!O361))</f>
        <v>84</v>
      </c>
      <c r="P361" s="67"/>
      <c r="Q361" s="67"/>
      <c r="R361" s="67"/>
      <c r="S361" s="2"/>
      <c r="T361" s="2"/>
      <c r="AA361" s="57"/>
      <c r="AC361" s="1"/>
    </row>
    <row r="362" spans="1:29" ht="12.75" customHeight="1" x14ac:dyDescent="0.2">
      <c r="A362" s="107"/>
      <c r="B362" s="79"/>
      <c r="C362" s="95" t="s">
        <v>183</v>
      </c>
      <c r="D362" s="76"/>
      <c r="E362" s="2" t="s">
        <v>182</v>
      </c>
      <c r="F362" s="10">
        <f>IF($N$3=2013,'Table A3_2013'!F362,IF($N$3=2014,'Table A3_2014'!F362,'Table A3_2015'!F362))</f>
        <v>784</v>
      </c>
      <c r="G362" s="10">
        <f>IF($N$3=2013,'Table A3_2013'!G362,IF($N$3=2014,'Table A3_2014'!G362,'Table A3_2015'!G362))</f>
        <v>93</v>
      </c>
      <c r="H362" s="10">
        <f>IF($N$3=2013,'Table A3_2013'!H362,IF($N$3=2014,'Table A3_2014'!H362,'Table A3_2015'!H362))</f>
        <v>784</v>
      </c>
      <c r="I362" s="10">
        <f>IF($N$3=2013,'Table A3_2013'!I362,IF($N$3=2014,'Table A3_2014'!I362,'Table A3_2015'!I362))</f>
        <v>91</v>
      </c>
      <c r="J362" s="10">
        <f>IF($N$3=2013,'Table A3_2013'!J362,IF($N$3=2014,'Table A3_2014'!J362,'Table A3_2015'!J362))</f>
        <v>784</v>
      </c>
      <c r="K362" s="10">
        <f>IF($N$3=2013,'Table A3_2013'!K362,IF($N$3=2014,'Table A3_2014'!K362,'Table A3_2015'!K362))</f>
        <v>90</v>
      </c>
      <c r="L362" s="10">
        <f>IF($N$3=2013,'Table A3_2013'!L362,IF($N$3=2014,'Table A3_2014'!L362,'Table A3_2015'!L362))</f>
        <v>784</v>
      </c>
      <c r="M362" s="10">
        <f>IF($N$3=2013,'Table A3_2013'!M362,IF($N$3=2014,'Table A3_2014'!M362,'Table A3_2015'!M362))</f>
        <v>84</v>
      </c>
      <c r="N362" s="10">
        <f>IF($N$3=2013,'Table A3_2013'!N362,IF($N$3=2014,'Table A3_2014'!N362,'Table A3_2015'!N362))</f>
        <v>784</v>
      </c>
      <c r="O362" s="10">
        <f>IF($N$3=2013,'Table A3_2013'!O362,IF($N$3=2014,'Table A3_2014'!O362,'Table A3_2015'!O362))</f>
        <v>85</v>
      </c>
      <c r="P362" s="67"/>
      <c r="Q362" s="67"/>
      <c r="R362" s="67"/>
      <c r="S362" s="2"/>
      <c r="T362" s="2"/>
      <c r="AA362" s="57"/>
      <c r="AC362" s="1"/>
    </row>
    <row r="363" spans="1:29" ht="12.75" customHeight="1" x14ac:dyDescent="0.2">
      <c r="A363" s="107"/>
      <c r="B363" s="79"/>
      <c r="C363" s="95" t="s">
        <v>181</v>
      </c>
      <c r="D363" s="76"/>
      <c r="E363" s="2" t="s">
        <v>180</v>
      </c>
      <c r="F363" s="10">
        <f>IF($N$3=2013,'Table A3_2013'!F363,IF($N$3=2014,'Table A3_2014'!F363,'Table A3_2015'!F363))</f>
        <v>1244</v>
      </c>
      <c r="G363" s="10">
        <f>IF($N$3=2013,'Table A3_2013'!G363,IF($N$3=2014,'Table A3_2014'!G363,'Table A3_2015'!G363))</f>
        <v>90</v>
      </c>
      <c r="H363" s="10">
        <f>IF($N$3=2013,'Table A3_2013'!H363,IF($N$3=2014,'Table A3_2014'!H363,'Table A3_2015'!H363))</f>
        <v>1244</v>
      </c>
      <c r="I363" s="10">
        <f>IF($N$3=2013,'Table A3_2013'!I363,IF($N$3=2014,'Table A3_2014'!I363,'Table A3_2015'!I363))</f>
        <v>88</v>
      </c>
      <c r="J363" s="10">
        <f>IF($N$3=2013,'Table A3_2013'!J363,IF($N$3=2014,'Table A3_2014'!J363,'Table A3_2015'!J363))</f>
        <v>1244</v>
      </c>
      <c r="K363" s="10">
        <f>IF($N$3=2013,'Table A3_2013'!K363,IF($N$3=2014,'Table A3_2014'!K363,'Table A3_2015'!K363))</f>
        <v>87</v>
      </c>
      <c r="L363" s="10">
        <f>IF($N$3=2013,'Table A3_2013'!L363,IF($N$3=2014,'Table A3_2014'!L363,'Table A3_2015'!L363))</f>
        <v>1244</v>
      </c>
      <c r="M363" s="10">
        <f>IF($N$3=2013,'Table A3_2013'!M363,IF($N$3=2014,'Table A3_2014'!M363,'Table A3_2015'!M363))</f>
        <v>80</v>
      </c>
      <c r="N363" s="10">
        <f>IF($N$3=2013,'Table A3_2013'!N363,IF($N$3=2014,'Table A3_2014'!N363,'Table A3_2015'!N363))</f>
        <v>1244</v>
      </c>
      <c r="O363" s="10">
        <f>IF($N$3=2013,'Table A3_2013'!O363,IF($N$3=2014,'Table A3_2014'!O363,'Table A3_2015'!O363))</f>
        <v>82</v>
      </c>
      <c r="P363" s="67"/>
      <c r="Q363" s="67"/>
      <c r="R363" s="67"/>
      <c r="S363" s="2"/>
      <c r="T363" s="2"/>
      <c r="AA363" s="57"/>
      <c r="AC363" s="1"/>
    </row>
    <row r="364" spans="1:29" ht="12.75" customHeight="1" x14ac:dyDescent="0.2">
      <c r="A364" s="107"/>
      <c r="B364" s="79"/>
      <c r="C364" s="95" t="s">
        <v>179</v>
      </c>
      <c r="D364" s="76"/>
      <c r="E364" s="2" t="s">
        <v>178</v>
      </c>
      <c r="F364" s="10">
        <f>IF($N$3=2013,'Table A3_2013'!F364,IF($N$3=2014,'Table A3_2014'!F364,'Table A3_2015'!F364))</f>
        <v>791</v>
      </c>
      <c r="G364" s="10">
        <f>IF($N$3=2013,'Table A3_2013'!G364,IF($N$3=2014,'Table A3_2014'!G364,'Table A3_2015'!G364))</f>
        <v>93</v>
      </c>
      <c r="H364" s="10">
        <f>IF($N$3=2013,'Table A3_2013'!H364,IF($N$3=2014,'Table A3_2014'!H364,'Table A3_2015'!H364))</f>
        <v>791</v>
      </c>
      <c r="I364" s="10">
        <f>IF($N$3=2013,'Table A3_2013'!I364,IF($N$3=2014,'Table A3_2014'!I364,'Table A3_2015'!I364))</f>
        <v>88</v>
      </c>
      <c r="J364" s="10">
        <f>IF($N$3=2013,'Table A3_2013'!J364,IF($N$3=2014,'Table A3_2014'!J364,'Table A3_2015'!J364))</f>
        <v>791</v>
      </c>
      <c r="K364" s="10">
        <f>IF($N$3=2013,'Table A3_2013'!K364,IF($N$3=2014,'Table A3_2014'!K364,'Table A3_2015'!K364))</f>
        <v>90</v>
      </c>
      <c r="L364" s="10">
        <f>IF($N$3=2013,'Table A3_2013'!L364,IF($N$3=2014,'Table A3_2014'!L364,'Table A3_2015'!L364))</f>
        <v>791</v>
      </c>
      <c r="M364" s="10">
        <f>IF($N$3=2013,'Table A3_2013'!M364,IF($N$3=2014,'Table A3_2014'!M364,'Table A3_2015'!M364))</f>
        <v>83</v>
      </c>
      <c r="N364" s="10">
        <f>IF($N$3=2013,'Table A3_2013'!N364,IF($N$3=2014,'Table A3_2014'!N364,'Table A3_2015'!N364))</f>
        <v>791</v>
      </c>
      <c r="O364" s="10">
        <f>IF($N$3=2013,'Table A3_2013'!O364,IF($N$3=2014,'Table A3_2014'!O364,'Table A3_2015'!O364))</f>
        <v>82</v>
      </c>
      <c r="P364" s="67"/>
      <c r="Q364" s="67"/>
      <c r="R364" s="67"/>
      <c r="S364" s="2"/>
      <c r="T364" s="2"/>
      <c r="AA364" s="57"/>
      <c r="AC364" s="1"/>
    </row>
    <row r="365" spans="1:29" ht="12.75" customHeight="1" x14ac:dyDescent="0.2">
      <c r="A365" s="107"/>
      <c r="B365" s="79"/>
      <c r="C365" s="95" t="s">
        <v>177</v>
      </c>
      <c r="D365" s="76"/>
      <c r="E365" s="2" t="s">
        <v>176</v>
      </c>
      <c r="F365" s="10">
        <f>IF($N$3=2013,'Table A3_2013'!F365,IF($N$3=2014,'Table A3_2014'!F365,'Table A3_2015'!F365))</f>
        <v>1412</v>
      </c>
      <c r="G365" s="10">
        <f>IF($N$3=2013,'Table A3_2013'!G365,IF($N$3=2014,'Table A3_2014'!G365,'Table A3_2015'!G365))</f>
        <v>92</v>
      </c>
      <c r="H365" s="10">
        <f>IF($N$3=2013,'Table A3_2013'!H365,IF($N$3=2014,'Table A3_2014'!H365,'Table A3_2015'!H365))</f>
        <v>1412</v>
      </c>
      <c r="I365" s="10">
        <f>IF($N$3=2013,'Table A3_2013'!I365,IF($N$3=2014,'Table A3_2014'!I365,'Table A3_2015'!I365))</f>
        <v>89</v>
      </c>
      <c r="J365" s="10">
        <f>IF($N$3=2013,'Table A3_2013'!J365,IF($N$3=2014,'Table A3_2014'!J365,'Table A3_2015'!J365))</f>
        <v>1412</v>
      </c>
      <c r="K365" s="10">
        <f>IF($N$3=2013,'Table A3_2013'!K365,IF($N$3=2014,'Table A3_2014'!K365,'Table A3_2015'!K365))</f>
        <v>88</v>
      </c>
      <c r="L365" s="10">
        <f>IF($N$3=2013,'Table A3_2013'!L365,IF($N$3=2014,'Table A3_2014'!L365,'Table A3_2015'!L365))</f>
        <v>1412</v>
      </c>
      <c r="M365" s="10">
        <f>IF($N$3=2013,'Table A3_2013'!M365,IF($N$3=2014,'Table A3_2014'!M365,'Table A3_2015'!M365))</f>
        <v>82</v>
      </c>
      <c r="N365" s="10">
        <f>IF($N$3=2013,'Table A3_2013'!N365,IF($N$3=2014,'Table A3_2014'!N365,'Table A3_2015'!N365))</f>
        <v>1412</v>
      </c>
      <c r="O365" s="10">
        <f>IF($N$3=2013,'Table A3_2013'!O365,IF($N$3=2014,'Table A3_2014'!O365,'Table A3_2015'!O365))</f>
        <v>82</v>
      </c>
      <c r="P365" s="67"/>
      <c r="Q365" s="67"/>
      <c r="R365" s="67"/>
      <c r="S365" s="2"/>
      <c r="T365" s="2"/>
      <c r="AA365" s="57"/>
      <c r="AC365" s="1"/>
    </row>
    <row r="366" spans="1:29" ht="12.75" customHeight="1" x14ac:dyDescent="0.2">
      <c r="A366" s="107"/>
      <c r="B366" s="79"/>
      <c r="C366" s="95" t="s">
        <v>175</v>
      </c>
      <c r="D366" s="76"/>
      <c r="E366" s="2" t="s">
        <v>174</v>
      </c>
      <c r="F366" s="10">
        <f>IF($N$3=2013,'Table A3_2013'!F366,IF($N$3=2014,'Table A3_2014'!F366,'Table A3_2015'!F366))</f>
        <v>709</v>
      </c>
      <c r="G366" s="10">
        <f>IF($N$3=2013,'Table A3_2013'!G366,IF($N$3=2014,'Table A3_2014'!G366,'Table A3_2015'!G366))</f>
        <v>90</v>
      </c>
      <c r="H366" s="10">
        <f>IF($N$3=2013,'Table A3_2013'!H366,IF($N$3=2014,'Table A3_2014'!H366,'Table A3_2015'!H366))</f>
        <v>709</v>
      </c>
      <c r="I366" s="10">
        <f>IF($N$3=2013,'Table A3_2013'!I366,IF($N$3=2014,'Table A3_2014'!I366,'Table A3_2015'!I366))</f>
        <v>89</v>
      </c>
      <c r="J366" s="10">
        <f>IF($N$3=2013,'Table A3_2013'!J366,IF($N$3=2014,'Table A3_2014'!J366,'Table A3_2015'!J366))</f>
        <v>709</v>
      </c>
      <c r="K366" s="10">
        <f>IF($N$3=2013,'Table A3_2013'!K366,IF($N$3=2014,'Table A3_2014'!K366,'Table A3_2015'!K366))</f>
        <v>89</v>
      </c>
      <c r="L366" s="10">
        <f>IF($N$3=2013,'Table A3_2013'!L366,IF($N$3=2014,'Table A3_2014'!L366,'Table A3_2015'!L366))</f>
        <v>709</v>
      </c>
      <c r="M366" s="10">
        <f>IF($N$3=2013,'Table A3_2013'!M366,IF($N$3=2014,'Table A3_2014'!M366,'Table A3_2015'!M366))</f>
        <v>82</v>
      </c>
      <c r="N366" s="10">
        <f>IF($N$3=2013,'Table A3_2013'!N366,IF($N$3=2014,'Table A3_2014'!N366,'Table A3_2015'!N366))</f>
        <v>709</v>
      </c>
      <c r="O366" s="10">
        <f>IF($N$3=2013,'Table A3_2013'!O366,IF($N$3=2014,'Table A3_2014'!O366,'Table A3_2015'!O366))</f>
        <v>82</v>
      </c>
      <c r="P366" s="67"/>
      <c r="Q366" s="67"/>
      <c r="R366" s="67"/>
      <c r="S366" s="2"/>
      <c r="T366" s="2"/>
      <c r="AA366" s="57"/>
      <c r="AC366" s="1"/>
    </row>
    <row r="367" spans="1:29" ht="12.75" customHeight="1" x14ac:dyDescent="0.2">
      <c r="A367" s="107"/>
      <c r="B367" s="79"/>
      <c r="C367" s="95" t="s">
        <v>173</v>
      </c>
      <c r="D367" s="76"/>
      <c r="E367" s="2" t="s">
        <v>172</v>
      </c>
      <c r="F367" s="10">
        <f>IF($N$3=2013,'Table A3_2013'!F367,IF($N$3=2014,'Table A3_2014'!F367,'Table A3_2015'!F367))</f>
        <v>972</v>
      </c>
      <c r="G367" s="10">
        <f>IF($N$3=2013,'Table A3_2013'!G367,IF($N$3=2014,'Table A3_2014'!G367,'Table A3_2015'!G367))</f>
        <v>92</v>
      </c>
      <c r="H367" s="10">
        <f>IF($N$3=2013,'Table A3_2013'!H367,IF($N$3=2014,'Table A3_2014'!H367,'Table A3_2015'!H367))</f>
        <v>972</v>
      </c>
      <c r="I367" s="10">
        <f>IF($N$3=2013,'Table A3_2013'!I367,IF($N$3=2014,'Table A3_2014'!I367,'Table A3_2015'!I367))</f>
        <v>88</v>
      </c>
      <c r="J367" s="10">
        <f>IF($N$3=2013,'Table A3_2013'!J367,IF($N$3=2014,'Table A3_2014'!J367,'Table A3_2015'!J367))</f>
        <v>972</v>
      </c>
      <c r="K367" s="10">
        <f>IF($N$3=2013,'Table A3_2013'!K367,IF($N$3=2014,'Table A3_2014'!K367,'Table A3_2015'!K367))</f>
        <v>88</v>
      </c>
      <c r="L367" s="10">
        <f>IF($N$3=2013,'Table A3_2013'!L367,IF($N$3=2014,'Table A3_2014'!L367,'Table A3_2015'!L367))</f>
        <v>972</v>
      </c>
      <c r="M367" s="10">
        <f>IF($N$3=2013,'Table A3_2013'!M367,IF($N$3=2014,'Table A3_2014'!M367,'Table A3_2015'!M367))</f>
        <v>82</v>
      </c>
      <c r="N367" s="10">
        <f>IF($N$3=2013,'Table A3_2013'!N367,IF($N$3=2014,'Table A3_2014'!N367,'Table A3_2015'!N367))</f>
        <v>972</v>
      </c>
      <c r="O367" s="10">
        <f>IF($N$3=2013,'Table A3_2013'!O367,IF($N$3=2014,'Table A3_2014'!O367,'Table A3_2015'!O367))</f>
        <v>82</v>
      </c>
      <c r="P367" s="67"/>
      <c r="Q367" s="67"/>
      <c r="R367" s="67"/>
      <c r="S367" s="2"/>
      <c r="T367" s="2"/>
      <c r="AA367" s="57"/>
      <c r="AC367" s="1"/>
    </row>
    <row r="368" spans="1:29" ht="12.75" customHeight="1" x14ac:dyDescent="0.2">
      <c r="A368" s="107"/>
      <c r="B368" s="79"/>
      <c r="C368" s="95" t="s">
        <v>171</v>
      </c>
      <c r="D368" s="76"/>
      <c r="E368" s="2" t="s">
        <v>170</v>
      </c>
      <c r="F368" s="10">
        <f>IF($N$3=2013,'Table A3_2013'!F368,IF($N$3=2014,'Table A3_2014'!F368,'Table A3_2015'!F368))</f>
        <v>932</v>
      </c>
      <c r="G368" s="10">
        <f>IF($N$3=2013,'Table A3_2013'!G368,IF($N$3=2014,'Table A3_2014'!G368,'Table A3_2015'!G368))</f>
        <v>95</v>
      </c>
      <c r="H368" s="10">
        <f>IF($N$3=2013,'Table A3_2013'!H368,IF($N$3=2014,'Table A3_2014'!H368,'Table A3_2015'!H368))</f>
        <v>932</v>
      </c>
      <c r="I368" s="10">
        <f>IF($N$3=2013,'Table A3_2013'!I368,IF($N$3=2014,'Table A3_2014'!I368,'Table A3_2015'!I368))</f>
        <v>92</v>
      </c>
      <c r="J368" s="10">
        <f>IF($N$3=2013,'Table A3_2013'!J368,IF($N$3=2014,'Table A3_2014'!J368,'Table A3_2015'!J368))</f>
        <v>932</v>
      </c>
      <c r="K368" s="10">
        <f>IF($N$3=2013,'Table A3_2013'!K368,IF($N$3=2014,'Table A3_2014'!K368,'Table A3_2015'!K368))</f>
        <v>92</v>
      </c>
      <c r="L368" s="10">
        <f>IF($N$3=2013,'Table A3_2013'!L368,IF($N$3=2014,'Table A3_2014'!L368,'Table A3_2015'!L368))</f>
        <v>932</v>
      </c>
      <c r="M368" s="10">
        <f>IF($N$3=2013,'Table A3_2013'!M368,IF($N$3=2014,'Table A3_2014'!M368,'Table A3_2015'!M368))</f>
        <v>85</v>
      </c>
      <c r="N368" s="10">
        <f>IF($N$3=2013,'Table A3_2013'!N368,IF($N$3=2014,'Table A3_2014'!N368,'Table A3_2015'!N368))</f>
        <v>932</v>
      </c>
      <c r="O368" s="10">
        <f>IF($N$3=2013,'Table A3_2013'!O368,IF($N$3=2014,'Table A3_2014'!O368,'Table A3_2015'!O368))</f>
        <v>88</v>
      </c>
      <c r="P368" s="67"/>
      <c r="Q368" s="67"/>
      <c r="R368" s="67"/>
      <c r="S368" s="2"/>
      <c r="T368" s="2"/>
      <c r="AA368" s="57"/>
      <c r="AC368" s="1"/>
    </row>
    <row r="369" spans="1:29" ht="12.75" customHeight="1" x14ac:dyDescent="0.2">
      <c r="A369" s="107"/>
      <c r="B369" s="79"/>
      <c r="C369" s="95" t="s">
        <v>169</v>
      </c>
      <c r="D369" s="76"/>
      <c r="E369" s="2" t="s">
        <v>168</v>
      </c>
      <c r="F369" s="10">
        <f>IF($N$3=2013,'Table A3_2013'!F369,IF($N$3=2014,'Table A3_2014'!F369,'Table A3_2015'!F369))</f>
        <v>764</v>
      </c>
      <c r="G369" s="10">
        <f>IF($N$3=2013,'Table A3_2013'!G369,IF($N$3=2014,'Table A3_2014'!G369,'Table A3_2015'!G369))</f>
        <v>89</v>
      </c>
      <c r="H369" s="10">
        <f>IF($N$3=2013,'Table A3_2013'!H369,IF($N$3=2014,'Table A3_2014'!H369,'Table A3_2015'!H369))</f>
        <v>764</v>
      </c>
      <c r="I369" s="10">
        <f>IF($N$3=2013,'Table A3_2013'!I369,IF($N$3=2014,'Table A3_2014'!I369,'Table A3_2015'!I369))</f>
        <v>87</v>
      </c>
      <c r="J369" s="10">
        <f>IF($N$3=2013,'Table A3_2013'!J369,IF($N$3=2014,'Table A3_2014'!J369,'Table A3_2015'!J369))</f>
        <v>764</v>
      </c>
      <c r="K369" s="10">
        <f>IF($N$3=2013,'Table A3_2013'!K369,IF($N$3=2014,'Table A3_2014'!K369,'Table A3_2015'!K369))</f>
        <v>85</v>
      </c>
      <c r="L369" s="10">
        <f>IF($N$3=2013,'Table A3_2013'!L369,IF($N$3=2014,'Table A3_2014'!L369,'Table A3_2015'!L369))</f>
        <v>764</v>
      </c>
      <c r="M369" s="10">
        <f>IF($N$3=2013,'Table A3_2013'!M369,IF($N$3=2014,'Table A3_2014'!M369,'Table A3_2015'!M369))</f>
        <v>78</v>
      </c>
      <c r="N369" s="10">
        <f>IF($N$3=2013,'Table A3_2013'!N369,IF($N$3=2014,'Table A3_2014'!N369,'Table A3_2015'!N369))</f>
        <v>764</v>
      </c>
      <c r="O369" s="10">
        <f>IF($N$3=2013,'Table A3_2013'!O369,IF($N$3=2014,'Table A3_2014'!O369,'Table A3_2015'!O369))</f>
        <v>79</v>
      </c>
      <c r="P369" s="67"/>
      <c r="Q369" s="67"/>
      <c r="R369" s="67"/>
      <c r="S369" s="2"/>
      <c r="T369" s="2"/>
      <c r="AA369" s="57"/>
      <c r="AC369" s="1"/>
    </row>
    <row r="370" spans="1:29" ht="12.75" customHeight="1" x14ac:dyDescent="0.2">
      <c r="A370" s="107"/>
      <c r="B370" s="79"/>
      <c r="C370" s="95" t="s">
        <v>167</v>
      </c>
      <c r="D370" s="76"/>
      <c r="E370" s="2" t="s">
        <v>166</v>
      </c>
      <c r="F370" s="10">
        <f>IF($N$3=2013,'Table A3_2013'!F370,IF($N$3=2014,'Table A3_2014'!F370,'Table A3_2015'!F370))</f>
        <v>1155</v>
      </c>
      <c r="G370" s="10">
        <f>IF($N$3=2013,'Table A3_2013'!G370,IF($N$3=2014,'Table A3_2014'!G370,'Table A3_2015'!G370))</f>
        <v>93</v>
      </c>
      <c r="H370" s="10">
        <f>IF($N$3=2013,'Table A3_2013'!H370,IF($N$3=2014,'Table A3_2014'!H370,'Table A3_2015'!H370))</f>
        <v>1155</v>
      </c>
      <c r="I370" s="10">
        <f>IF($N$3=2013,'Table A3_2013'!I370,IF($N$3=2014,'Table A3_2014'!I370,'Table A3_2015'!I370))</f>
        <v>91</v>
      </c>
      <c r="J370" s="10">
        <f>IF($N$3=2013,'Table A3_2013'!J370,IF($N$3=2014,'Table A3_2014'!J370,'Table A3_2015'!J370))</f>
        <v>1155</v>
      </c>
      <c r="K370" s="10">
        <f>IF($N$3=2013,'Table A3_2013'!K370,IF($N$3=2014,'Table A3_2014'!K370,'Table A3_2015'!K370))</f>
        <v>89</v>
      </c>
      <c r="L370" s="10">
        <f>IF($N$3=2013,'Table A3_2013'!L370,IF($N$3=2014,'Table A3_2014'!L370,'Table A3_2015'!L370))</f>
        <v>1155</v>
      </c>
      <c r="M370" s="10">
        <f>IF($N$3=2013,'Table A3_2013'!M370,IF($N$3=2014,'Table A3_2014'!M370,'Table A3_2015'!M370))</f>
        <v>85</v>
      </c>
      <c r="N370" s="10">
        <f>IF($N$3=2013,'Table A3_2013'!N370,IF($N$3=2014,'Table A3_2014'!N370,'Table A3_2015'!N370))</f>
        <v>1155</v>
      </c>
      <c r="O370" s="10">
        <f>IF($N$3=2013,'Table A3_2013'!O370,IF($N$3=2014,'Table A3_2014'!O370,'Table A3_2015'!O370))</f>
        <v>85</v>
      </c>
      <c r="P370" s="67"/>
      <c r="Q370" s="67"/>
      <c r="R370" s="67"/>
      <c r="S370" s="2"/>
      <c r="T370" s="2"/>
      <c r="AA370" s="57"/>
      <c r="AC370" s="1"/>
    </row>
    <row r="371" spans="1:29" ht="12.75" customHeight="1" x14ac:dyDescent="0.2">
      <c r="A371" s="107"/>
      <c r="B371" s="79"/>
      <c r="C371" s="95" t="s">
        <v>165</v>
      </c>
      <c r="D371" s="76"/>
      <c r="E371" s="2" t="s">
        <v>164</v>
      </c>
      <c r="F371" s="10">
        <f>IF($N$3=2013,'Table A3_2013'!F371,IF($N$3=2014,'Table A3_2014'!F371,'Table A3_2015'!F371))</f>
        <v>958</v>
      </c>
      <c r="G371" s="10">
        <f>IF($N$3=2013,'Table A3_2013'!G371,IF($N$3=2014,'Table A3_2014'!G371,'Table A3_2015'!G371))</f>
        <v>91</v>
      </c>
      <c r="H371" s="10">
        <f>IF($N$3=2013,'Table A3_2013'!H371,IF($N$3=2014,'Table A3_2014'!H371,'Table A3_2015'!H371))</f>
        <v>958</v>
      </c>
      <c r="I371" s="10">
        <f>IF($N$3=2013,'Table A3_2013'!I371,IF($N$3=2014,'Table A3_2014'!I371,'Table A3_2015'!I371))</f>
        <v>88</v>
      </c>
      <c r="J371" s="10">
        <f>IF($N$3=2013,'Table A3_2013'!J371,IF($N$3=2014,'Table A3_2014'!J371,'Table A3_2015'!J371))</f>
        <v>958</v>
      </c>
      <c r="K371" s="10">
        <f>IF($N$3=2013,'Table A3_2013'!K371,IF($N$3=2014,'Table A3_2014'!K371,'Table A3_2015'!K371))</f>
        <v>90</v>
      </c>
      <c r="L371" s="10">
        <f>IF($N$3=2013,'Table A3_2013'!L371,IF($N$3=2014,'Table A3_2014'!L371,'Table A3_2015'!L371))</f>
        <v>958</v>
      </c>
      <c r="M371" s="10">
        <f>IF($N$3=2013,'Table A3_2013'!M371,IF($N$3=2014,'Table A3_2014'!M371,'Table A3_2015'!M371))</f>
        <v>83</v>
      </c>
      <c r="N371" s="10">
        <f>IF($N$3=2013,'Table A3_2013'!N371,IF($N$3=2014,'Table A3_2014'!N371,'Table A3_2015'!N371))</f>
        <v>958</v>
      </c>
      <c r="O371" s="10">
        <f>IF($N$3=2013,'Table A3_2013'!O371,IF($N$3=2014,'Table A3_2014'!O371,'Table A3_2015'!O371))</f>
        <v>83</v>
      </c>
      <c r="P371" s="67"/>
      <c r="Q371" s="67"/>
      <c r="R371" s="67"/>
      <c r="S371" s="2"/>
      <c r="T371" s="2"/>
      <c r="AA371" s="57"/>
      <c r="AC371" s="1"/>
    </row>
    <row r="372" spans="1:29" ht="12.75" customHeight="1" x14ac:dyDescent="0.2">
      <c r="A372" s="107"/>
      <c r="B372" s="79"/>
      <c r="C372" s="95"/>
      <c r="D372" s="76"/>
      <c r="E372" s="2"/>
      <c r="F372" s="104"/>
      <c r="G372" s="104"/>
      <c r="H372" s="104"/>
      <c r="I372" s="104"/>
      <c r="J372" s="104"/>
      <c r="K372" s="104"/>
      <c r="L372" s="104"/>
      <c r="M372" s="104"/>
      <c r="N372" s="104"/>
      <c r="O372" s="104"/>
      <c r="P372" s="67"/>
      <c r="Q372" s="67"/>
      <c r="R372" s="67"/>
      <c r="S372" s="2"/>
      <c r="T372" s="2"/>
      <c r="AA372" s="57"/>
      <c r="AC372" s="1"/>
    </row>
    <row r="373" spans="1:29" ht="12.75" customHeight="1" x14ac:dyDescent="0.2">
      <c r="A373" s="107"/>
      <c r="B373" s="79"/>
      <c r="C373" s="97" t="s">
        <v>163</v>
      </c>
      <c r="D373" s="96"/>
      <c r="E373" s="28" t="s">
        <v>162</v>
      </c>
      <c r="F373" s="104"/>
      <c r="G373" s="104"/>
      <c r="H373" s="104"/>
      <c r="I373" s="104"/>
      <c r="J373" s="104"/>
      <c r="K373" s="104"/>
      <c r="L373" s="104"/>
      <c r="M373" s="104"/>
      <c r="N373" s="104"/>
      <c r="O373" s="104"/>
      <c r="P373" s="67"/>
      <c r="Q373" s="67"/>
      <c r="R373" s="67"/>
      <c r="S373" s="2"/>
      <c r="T373" s="2"/>
      <c r="AA373" s="57"/>
      <c r="AC373" s="1"/>
    </row>
    <row r="374" spans="1:29" ht="12.75" customHeight="1" x14ac:dyDescent="0.2">
      <c r="A374" s="107"/>
      <c r="B374" s="79"/>
      <c r="C374" s="95" t="s">
        <v>161</v>
      </c>
      <c r="D374" s="76"/>
      <c r="E374" s="2" t="s">
        <v>160</v>
      </c>
      <c r="F374" s="10">
        <f>IF($N$3=2013,'Table A3_2013'!F374,IF($N$3=2014,'Table A3_2014'!F374,'Table A3_2015'!F374))</f>
        <v>597</v>
      </c>
      <c r="G374" s="10">
        <f>IF($N$3=2013,'Table A3_2013'!G374,IF($N$3=2014,'Table A3_2014'!G374,'Table A3_2015'!G374))</f>
        <v>87</v>
      </c>
      <c r="H374" s="10">
        <f>IF($N$3=2013,'Table A3_2013'!H374,IF($N$3=2014,'Table A3_2014'!H374,'Table A3_2015'!H374))</f>
        <v>597</v>
      </c>
      <c r="I374" s="10">
        <f>IF($N$3=2013,'Table A3_2013'!I374,IF($N$3=2014,'Table A3_2014'!I374,'Table A3_2015'!I374))</f>
        <v>88</v>
      </c>
      <c r="J374" s="10">
        <f>IF($N$3=2013,'Table A3_2013'!J374,IF($N$3=2014,'Table A3_2014'!J374,'Table A3_2015'!J374))</f>
        <v>597</v>
      </c>
      <c r="K374" s="10">
        <f>IF($N$3=2013,'Table A3_2013'!K374,IF($N$3=2014,'Table A3_2014'!K374,'Table A3_2015'!K374))</f>
        <v>87</v>
      </c>
      <c r="L374" s="10">
        <f>IF($N$3=2013,'Table A3_2013'!L374,IF($N$3=2014,'Table A3_2014'!L374,'Table A3_2015'!L374))</f>
        <v>597</v>
      </c>
      <c r="M374" s="10">
        <f>IF($N$3=2013,'Table A3_2013'!M374,IF($N$3=2014,'Table A3_2014'!M374,'Table A3_2015'!M374))</f>
        <v>79</v>
      </c>
      <c r="N374" s="10">
        <f>IF($N$3=2013,'Table A3_2013'!N374,IF($N$3=2014,'Table A3_2014'!N374,'Table A3_2015'!N374))</f>
        <v>597</v>
      </c>
      <c r="O374" s="10">
        <f>IF($N$3=2013,'Table A3_2013'!O374,IF($N$3=2014,'Table A3_2014'!O374,'Table A3_2015'!O374))</f>
        <v>79</v>
      </c>
      <c r="P374" s="67"/>
      <c r="Q374" s="67"/>
      <c r="R374" s="67"/>
      <c r="S374" s="2"/>
      <c r="T374" s="2"/>
      <c r="AA374" s="57"/>
      <c r="AC374" s="1"/>
    </row>
    <row r="375" spans="1:29" ht="12.75" customHeight="1" x14ac:dyDescent="0.2">
      <c r="A375" s="107"/>
      <c r="B375" s="79"/>
      <c r="C375" s="95" t="s">
        <v>159</v>
      </c>
      <c r="D375" s="76"/>
      <c r="E375" s="2" t="s">
        <v>158</v>
      </c>
      <c r="F375" s="10">
        <f>IF($N$3=2013,'Table A3_2013'!F375,IF($N$3=2014,'Table A3_2014'!F375,'Table A3_2015'!F375))</f>
        <v>1453</v>
      </c>
      <c r="G375" s="10">
        <f>IF($N$3=2013,'Table A3_2013'!G375,IF($N$3=2014,'Table A3_2014'!G375,'Table A3_2015'!G375))</f>
        <v>85</v>
      </c>
      <c r="H375" s="10">
        <f>IF($N$3=2013,'Table A3_2013'!H375,IF($N$3=2014,'Table A3_2014'!H375,'Table A3_2015'!H375))</f>
        <v>1452</v>
      </c>
      <c r="I375" s="10">
        <f>IF($N$3=2013,'Table A3_2013'!I375,IF($N$3=2014,'Table A3_2014'!I375,'Table A3_2015'!I375))</f>
        <v>85</v>
      </c>
      <c r="J375" s="10">
        <f>IF($N$3=2013,'Table A3_2013'!J375,IF($N$3=2014,'Table A3_2014'!J375,'Table A3_2015'!J375))</f>
        <v>1453</v>
      </c>
      <c r="K375" s="10">
        <f>IF($N$3=2013,'Table A3_2013'!K375,IF($N$3=2014,'Table A3_2014'!K375,'Table A3_2015'!K375))</f>
        <v>81</v>
      </c>
      <c r="L375" s="10">
        <f>IF($N$3=2013,'Table A3_2013'!L375,IF($N$3=2014,'Table A3_2014'!L375,'Table A3_2015'!L375))</f>
        <v>1453</v>
      </c>
      <c r="M375" s="10">
        <f>IF($N$3=2013,'Table A3_2013'!M375,IF($N$3=2014,'Table A3_2014'!M375,'Table A3_2015'!M375))</f>
        <v>72</v>
      </c>
      <c r="N375" s="10">
        <f>IF($N$3=2013,'Table A3_2013'!N375,IF($N$3=2014,'Table A3_2014'!N375,'Table A3_2015'!N375))</f>
        <v>1452</v>
      </c>
      <c r="O375" s="10">
        <f>IF($N$3=2013,'Table A3_2013'!O375,IF($N$3=2014,'Table A3_2014'!O375,'Table A3_2015'!O375))</f>
        <v>73</v>
      </c>
      <c r="P375" s="67"/>
      <c r="Q375" s="67"/>
      <c r="R375" s="67"/>
      <c r="S375" s="2"/>
      <c r="T375" s="2"/>
      <c r="AA375" s="57"/>
      <c r="AC375" s="1"/>
    </row>
    <row r="376" spans="1:29" ht="12.75" customHeight="1" x14ac:dyDescent="0.2">
      <c r="A376" s="107"/>
      <c r="B376" s="79"/>
      <c r="C376" s="95" t="s">
        <v>157</v>
      </c>
      <c r="D376" s="76"/>
      <c r="E376" s="2" t="s">
        <v>156</v>
      </c>
      <c r="F376" s="10">
        <f>IF($N$3=2013,'Table A3_2013'!F376,IF($N$3=2014,'Table A3_2014'!F376,'Table A3_2015'!F376))</f>
        <v>960</v>
      </c>
      <c r="G376" s="10">
        <f>IF($N$3=2013,'Table A3_2013'!G376,IF($N$3=2014,'Table A3_2014'!G376,'Table A3_2015'!G376))</f>
        <v>89</v>
      </c>
      <c r="H376" s="10">
        <f>IF($N$3=2013,'Table A3_2013'!H376,IF($N$3=2014,'Table A3_2014'!H376,'Table A3_2015'!H376))</f>
        <v>960</v>
      </c>
      <c r="I376" s="10">
        <f>IF($N$3=2013,'Table A3_2013'!I376,IF($N$3=2014,'Table A3_2014'!I376,'Table A3_2015'!I376))</f>
        <v>87</v>
      </c>
      <c r="J376" s="10">
        <f>IF($N$3=2013,'Table A3_2013'!J376,IF($N$3=2014,'Table A3_2014'!J376,'Table A3_2015'!J376))</f>
        <v>960</v>
      </c>
      <c r="K376" s="10">
        <f>IF($N$3=2013,'Table A3_2013'!K376,IF($N$3=2014,'Table A3_2014'!K376,'Table A3_2015'!K376))</f>
        <v>84</v>
      </c>
      <c r="L376" s="10">
        <f>IF($N$3=2013,'Table A3_2013'!L376,IF($N$3=2014,'Table A3_2014'!L376,'Table A3_2015'!L376))</f>
        <v>960</v>
      </c>
      <c r="M376" s="10">
        <f>IF($N$3=2013,'Table A3_2013'!M376,IF($N$3=2014,'Table A3_2014'!M376,'Table A3_2015'!M376))</f>
        <v>75</v>
      </c>
      <c r="N376" s="10">
        <f>IF($N$3=2013,'Table A3_2013'!N376,IF($N$3=2014,'Table A3_2014'!N376,'Table A3_2015'!N376))</f>
        <v>960</v>
      </c>
      <c r="O376" s="10">
        <f>IF($N$3=2013,'Table A3_2013'!O376,IF($N$3=2014,'Table A3_2014'!O376,'Table A3_2015'!O376))</f>
        <v>77</v>
      </c>
      <c r="P376" s="67"/>
      <c r="Q376" s="67"/>
      <c r="R376" s="67"/>
      <c r="S376" s="2"/>
      <c r="T376" s="2"/>
      <c r="AA376" s="57"/>
      <c r="AC376" s="1"/>
    </row>
    <row r="377" spans="1:29" ht="12.75" customHeight="1" x14ac:dyDescent="0.2">
      <c r="A377" s="107"/>
      <c r="B377" s="79"/>
      <c r="C377" s="95" t="s">
        <v>155</v>
      </c>
      <c r="D377" s="76"/>
      <c r="E377" s="2" t="s">
        <v>154</v>
      </c>
      <c r="F377" s="10">
        <f>IF($N$3=2013,'Table A3_2013'!F377,IF($N$3=2014,'Table A3_2014'!F377,'Table A3_2015'!F377))</f>
        <v>1292</v>
      </c>
      <c r="G377" s="10">
        <f>IF($N$3=2013,'Table A3_2013'!G377,IF($N$3=2014,'Table A3_2014'!G377,'Table A3_2015'!G377))</f>
        <v>85</v>
      </c>
      <c r="H377" s="10">
        <f>IF($N$3=2013,'Table A3_2013'!H377,IF($N$3=2014,'Table A3_2014'!H377,'Table A3_2015'!H377))</f>
        <v>1292</v>
      </c>
      <c r="I377" s="10">
        <f>IF($N$3=2013,'Table A3_2013'!I377,IF($N$3=2014,'Table A3_2014'!I377,'Table A3_2015'!I377))</f>
        <v>82</v>
      </c>
      <c r="J377" s="10">
        <f>IF($N$3=2013,'Table A3_2013'!J377,IF($N$3=2014,'Table A3_2014'!J377,'Table A3_2015'!J377))</f>
        <v>1292</v>
      </c>
      <c r="K377" s="10">
        <f>IF($N$3=2013,'Table A3_2013'!K377,IF($N$3=2014,'Table A3_2014'!K377,'Table A3_2015'!K377))</f>
        <v>82</v>
      </c>
      <c r="L377" s="10">
        <f>IF($N$3=2013,'Table A3_2013'!L377,IF($N$3=2014,'Table A3_2014'!L377,'Table A3_2015'!L377))</f>
        <v>1292</v>
      </c>
      <c r="M377" s="10">
        <f>IF($N$3=2013,'Table A3_2013'!M377,IF($N$3=2014,'Table A3_2014'!M377,'Table A3_2015'!M377))</f>
        <v>73</v>
      </c>
      <c r="N377" s="10">
        <f>IF($N$3=2013,'Table A3_2013'!N377,IF($N$3=2014,'Table A3_2014'!N377,'Table A3_2015'!N377))</f>
        <v>1292</v>
      </c>
      <c r="O377" s="10">
        <f>IF($N$3=2013,'Table A3_2013'!O377,IF($N$3=2014,'Table A3_2014'!O377,'Table A3_2015'!O377))</f>
        <v>72</v>
      </c>
      <c r="P377" s="67"/>
      <c r="Q377" s="67"/>
      <c r="R377" s="67"/>
      <c r="S377" s="2"/>
      <c r="T377" s="2"/>
      <c r="AA377" s="57"/>
      <c r="AC377" s="1"/>
    </row>
    <row r="378" spans="1:29" ht="12.75" customHeight="1" x14ac:dyDescent="0.2">
      <c r="A378" s="107"/>
      <c r="B378" s="79"/>
      <c r="C378" s="95" t="s">
        <v>153</v>
      </c>
      <c r="D378" s="76"/>
      <c r="E378" s="2" t="s">
        <v>152</v>
      </c>
      <c r="F378" s="10">
        <f>IF($N$3=2013,'Table A3_2013'!F378,IF($N$3=2014,'Table A3_2014'!F378,'Table A3_2015'!F378))</f>
        <v>1374</v>
      </c>
      <c r="G378" s="10">
        <f>IF($N$3=2013,'Table A3_2013'!G378,IF($N$3=2014,'Table A3_2014'!G378,'Table A3_2015'!G378))</f>
        <v>92</v>
      </c>
      <c r="H378" s="10">
        <f>IF($N$3=2013,'Table A3_2013'!H378,IF($N$3=2014,'Table A3_2014'!H378,'Table A3_2015'!H378))</f>
        <v>1374</v>
      </c>
      <c r="I378" s="10">
        <f>IF($N$3=2013,'Table A3_2013'!I378,IF($N$3=2014,'Table A3_2014'!I378,'Table A3_2015'!I378))</f>
        <v>87</v>
      </c>
      <c r="J378" s="10">
        <f>IF($N$3=2013,'Table A3_2013'!J378,IF($N$3=2014,'Table A3_2014'!J378,'Table A3_2015'!J378))</f>
        <v>1374</v>
      </c>
      <c r="K378" s="10">
        <f>IF($N$3=2013,'Table A3_2013'!K378,IF($N$3=2014,'Table A3_2014'!K378,'Table A3_2015'!K378))</f>
        <v>89</v>
      </c>
      <c r="L378" s="10">
        <f>IF($N$3=2013,'Table A3_2013'!L378,IF($N$3=2014,'Table A3_2014'!L378,'Table A3_2015'!L378))</f>
        <v>1374</v>
      </c>
      <c r="M378" s="10">
        <f>IF($N$3=2013,'Table A3_2013'!M378,IF($N$3=2014,'Table A3_2014'!M378,'Table A3_2015'!M378))</f>
        <v>82</v>
      </c>
      <c r="N378" s="10">
        <f>IF($N$3=2013,'Table A3_2013'!N378,IF($N$3=2014,'Table A3_2014'!N378,'Table A3_2015'!N378))</f>
        <v>1374</v>
      </c>
      <c r="O378" s="10">
        <f>IF($N$3=2013,'Table A3_2013'!O378,IF($N$3=2014,'Table A3_2014'!O378,'Table A3_2015'!O378))</f>
        <v>81</v>
      </c>
      <c r="P378" s="67"/>
      <c r="Q378" s="67"/>
      <c r="R378" s="67"/>
      <c r="S378" s="2"/>
      <c r="T378" s="2"/>
      <c r="AA378" s="57"/>
      <c r="AC378" s="1"/>
    </row>
    <row r="379" spans="1:29" ht="12.75" customHeight="1" x14ac:dyDescent="0.2">
      <c r="A379" s="107"/>
      <c r="B379" s="79"/>
      <c r="C379" s="95" t="s">
        <v>151</v>
      </c>
      <c r="D379" s="76"/>
      <c r="E379" s="2" t="s">
        <v>150</v>
      </c>
      <c r="F379" s="10">
        <f>IF($N$3=2013,'Table A3_2013'!F379,IF($N$3=2014,'Table A3_2014'!F379,'Table A3_2015'!F379))</f>
        <v>1440</v>
      </c>
      <c r="G379" s="10">
        <f>IF($N$3=2013,'Table A3_2013'!G379,IF($N$3=2014,'Table A3_2014'!G379,'Table A3_2015'!G379))</f>
        <v>92</v>
      </c>
      <c r="H379" s="10">
        <f>IF($N$3=2013,'Table A3_2013'!H379,IF($N$3=2014,'Table A3_2014'!H379,'Table A3_2015'!H379))</f>
        <v>1440</v>
      </c>
      <c r="I379" s="10">
        <f>IF($N$3=2013,'Table A3_2013'!I379,IF($N$3=2014,'Table A3_2014'!I379,'Table A3_2015'!I379))</f>
        <v>90</v>
      </c>
      <c r="J379" s="10">
        <f>IF($N$3=2013,'Table A3_2013'!J379,IF($N$3=2014,'Table A3_2014'!J379,'Table A3_2015'!J379))</f>
        <v>1440</v>
      </c>
      <c r="K379" s="10">
        <f>IF($N$3=2013,'Table A3_2013'!K379,IF($N$3=2014,'Table A3_2014'!K379,'Table A3_2015'!K379))</f>
        <v>87</v>
      </c>
      <c r="L379" s="10">
        <f>IF($N$3=2013,'Table A3_2013'!L379,IF($N$3=2014,'Table A3_2014'!L379,'Table A3_2015'!L379))</f>
        <v>1440</v>
      </c>
      <c r="M379" s="10">
        <f>IF($N$3=2013,'Table A3_2013'!M379,IF($N$3=2014,'Table A3_2014'!M379,'Table A3_2015'!M379))</f>
        <v>84</v>
      </c>
      <c r="N379" s="10">
        <f>IF($N$3=2013,'Table A3_2013'!N379,IF($N$3=2014,'Table A3_2014'!N379,'Table A3_2015'!N379))</f>
        <v>1440</v>
      </c>
      <c r="O379" s="10">
        <f>IF($N$3=2013,'Table A3_2013'!O379,IF($N$3=2014,'Table A3_2014'!O379,'Table A3_2015'!O379))</f>
        <v>82</v>
      </c>
      <c r="P379" s="67"/>
      <c r="Q379" s="67"/>
      <c r="R379" s="67"/>
      <c r="S379" s="2"/>
      <c r="T379" s="2"/>
      <c r="AA379" s="57"/>
      <c r="AC379" s="1"/>
    </row>
    <row r="380" spans="1:29" ht="12.75" customHeight="1" x14ac:dyDescent="0.2">
      <c r="A380" s="107"/>
      <c r="B380" s="79"/>
      <c r="C380" s="95" t="s">
        <v>149</v>
      </c>
      <c r="D380" s="76"/>
      <c r="E380" s="2" t="s">
        <v>148</v>
      </c>
      <c r="F380" s="10">
        <f>IF($N$3=2013,'Table A3_2013'!F380,IF($N$3=2014,'Table A3_2014'!F380,'Table A3_2015'!F380))</f>
        <v>1098</v>
      </c>
      <c r="G380" s="10">
        <f>IF($N$3=2013,'Table A3_2013'!G380,IF($N$3=2014,'Table A3_2014'!G380,'Table A3_2015'!G380))</f>
        <v>87</v>
      </c>
      <c r="H380" s="10">
        <f>IF($N$3=2013,'Table A3_2013'!H380,IF($N$3=2014,'Table A3_2014'!H380,'Table A3_2015'!H380))</f>
        <v>1098</v>
      </c>
      <c r="I380" s="10">
        <f>IF($N$3=2013,'Table A3_2013'!I380,IF($N$3=2014,'Table A3_2014'!I380,'Table A3_2015'!I380))</f>
        <v>84</v>
      </c>
      <c r="J380" s="10">
        <f>IF($N$3=2013,'Table A3_2013'!J380,IF($N$3=2014,'Table A3_2014'!J380,'Table A3_2015'!J380))</f>
        <v>1098</v>
      </c>
      <c r="K380" s="10">
        <f>IF($N$3=2013,'Table A3_2013'!K380,IF($N$3=2014,'Table A3_2014'!K380,'Table A3_2015'!K380))</f>
        <v>82</v>
      </c>
      <c r="L380" s="10">
        <f>IF($N$3=2013,'Table A3_2013'!L380,IF($N$3=2014,'Table A3_2014'!L380,'Table A3_2015'!L380))</f>
        <v>1098</v>
      </c>
      <c r="M380" s="10">
        <f>IF($N$3=2013,'Table A3_2013'!M380,IF($N$3=2014,'Table A3_2014'!M380,'Table A3_2015'!M380))</f>
        <v>76</v>
      </c>
      <c r="N380" s="10">
        <f>IF($N$3=2013,'Table A3_2013'!N380,IF($N$3=2014,'Table A3_2014'!N380,'Table A3_2015'!N380))</f>
        <v>1098</v>
      </c>
      <c r="O380" s="10">
        <f>IF($N$3=2013,'Table A3_2013'!O380,IF($N$3=2014,'Table A3_2014'!O380,'Table A3_2015'!O380))</f>
        <v>75</v>
      </c>
      <c r="P380" s="67"/>
      <c r="Q380" s="67"/>
      <c r="R380" s="67"/>
      <c r="S380" s="2"/>
      <c r="T380" s="2"/>
      <c r="AA380" s="57"/>
      <c r="AC380" s="1"/>
    </row>
    <row r="381" spans="1:29" ht="12.75" customHeight="1" x14ac:dyDescent="0.2">
      <c r="A381" s="107"/>
      <c r="B381" s="79"/>
      <c r="C381" s="99"/>
      <c r="D381" s="76"/>
      <c r="E381" s="2"/>
      <c r="F381" s="104"/>
      <c r="G381" s="104"/>
      <c r="H381" s="104"/>
      <c r="I381" s="104"/>
      <c r="J381" s="104"/>
      <c r="K381" s="104"/>
      <c r="L381" s="104"/>
      <c r="M381" s="104"/>
      <c r="N381" s="104"/>
      <c r="O381" s="104"/>
      <c r="P381" s="67"/>
      <c r="Q381" s="67"/>
      <c r="R381" s="67"/>
      <c r="S381" s="2"/>
      <c r="T381" s="2"/>
      <c r="AA381" s="57"/>
      <c r="AC381" s="1"/>
    </row>
    <row r="382" spans="1:29" s="47" customFormat="1" ht="12.75" customHeight="1" x14ac:dyDescent="0.2">
      <c r="A382" s="106" t="s">
        <v>19</v>
      </c>
      <c r="B382" s="105" t="s">
        <v>18</v>
      </c>
      <c r="C382" s="28" t="s">
        <v>147</v>
      </c>
      <c r="D382" s="28"/>
      <c r="E382" s="28"/>
      <c r="F382" s="104">
        <f>IF($N$3=2013,'Table A3_2013'!F382,IF($N$3=2014,'Table A3_2014'!F382,'Table A3_2015'!F382))</f>
        <v>52625</v>
      </c>
      <c r="G382" s="104">
        <f>IF($N$3=2013,'Table A3_2013'!G382,IF($N$3=2014,'Table A3_2014'!G382,'Table A3_2015'!G382))</f>
        <v>90</v>
      </c>
      <c r="H382" s="104">
        <f>IF($N$3=2013,'Table A3_2013'!H382,IF($N$3=2014,'Table A3_2014'!H382,'Table A3_2015'!H382))</f>
        <v>52624</v>
      </c>
      <c r="I382" s="104">
        <f>IF($N$3=2013,'Table A3_2013'!I382,IF($N$3=2014,'Table A3_2014'!I382,'Table A3_2015'!I382))</f>
        <v>87</v>
      </c>
      <c r="J382" s="104">
        <f>IF($N$3=2013,'Table A3_2013'!J382,IF($N$3=2014,'Table A3_2014'!J382,'Table A3_2015'!J382))</f>
        <v>52623</v>
      </c>
      <c r="K382" s="104">
        <f>IF($N$3=2013,'Table A3_2013'!K382,IF($N$3=2014,'Table A3_2014'!K382,'Table A3_2015'!K382))</f>
        <v>87</v>
      </c>
      <c r="L382" s="104">
        <f>IF($N$3=2013,'Table A3_2013'!L382,IF($N$3=2014,'Table A3_2014'!L382,'Table A3_2015'!L382))</f>
        <v>52624</v>
      </c>
      <c r="M382" s="104">
        <f>IF($N$3=2013,'Table A3_2013'!M382,IF($N$3=2014,'Table A3_2014'!M382,'Table A3_2015'!M382))</f>
        <v>80</v>
      </c>
      <c r="N382" s="104">
        <f>IF($N$3=2013,'Table A3_2013'!N382,IF($N$3=2014,'Table A3_2014'!N382,'Table A3_2015'!N382))</f>
        <v>52620</v>
      </c>
      <c r="O382" s="104">
        <f>IF($N$3=2013,'Table A3_2013'!O382,IF($N$3=2014,'Table A3_2014'!O382,'Table A3_2015'!O382))</f>
        <v>80</v>
      </c>
      <c r="P382" s="101"/>
      <c r="Q382" s="101"/>
      <c r="R382" s="101"/>
      <c r="S382" s="28"/>
      <c r="T382" s="28"/>
      <c r="AA382" s="100"/>
    </row>
    <row r="383" spans="1:29" ht="12.75" customHeight="1" x14ac:dyDescent="0.2">
      <c r="B383" s="79"/>
      <c r="C383" s="99"/>
      <c r="D383" s="96"/>
      <c r="E383" s="28"/>
      <c r="F383" s="104"/>
      <c r="G383" s="104"/>
      <c r="H383" s="104"/>
      <c r="I383" s="104"/>
      <c r="J383" s="104"/>
      <c r="K383" s="104"/>
      <c r="L383" s="104"/>
      <c r="M383" s="104"/>
      <c r="N383" s="104"/>
      <c r="O383" s="104"/>
      <c r="P383" s="67"/>
      <c r="Q383" s="67"/>
      <c r="R383" s="67"/>
      <c r="S383" s="2"/>
      <c r="T383" s="2"/>
      <c r="AA383" s="57"/>
      <c r="AC383" s="1"/>
    </row>
    <row r="384" spans="1:29" s="47" customFormat="1" ht="12.75" customHeight="1" x14ac:dyDescent="0.2">
      <c r="B384" s="105"/>
      <c r="C384" s="97" t="s">
        <v>146</v>
      </c>
      <c r="D384" s="96"/>
      <c r="E384" s="28" t="s">
        <v>145</v>
      </c>
      <c r="F384" s="104">
        <f>IF($N$3=2013,'Table A3_2013'!F384,IF($N$3=2014,'Table A3_2014'!F384,'Table A3_2015'!F384))</f>
        <v>1609</v>
      </c>
      <c r="G384" s="104">
        <f>IF($N$3=2013,'Table A3_2013'!G384,IF($N$3=2014,'Table A3_2014'!G384,'Table A3_2015'!G384))</f>
        <v>92</v>
      </c>
      <c r="H384" s="104">
        <f>IF($N$3=2013,'Table A3_2013'!H384,IF($N$3=2014,'Table A3_2014'!H384,'Table A3_2015'!H384))</f>
        <v>1609</v>
      </c>
      <c r="I384" s="104">
        <f>IF($N$3=2013,'Table A3_2013'!I384,IF($N$3=2014,'Table A3_2014'!I384,'Table A3_2015'!I384))</f>
        <v>88</v>
      </c>
      <c r="J384" s="104">
        <f>IF($N$3=2013,'Table A3_2013'!J384,IF($N$3=2014,'Table A3_2014'!J384,'Table A3_2015'!J384))</f>
        <v>1609</v>
      </c>
      <c r="K384" s="104">
        <f>IF($N$3=2013,'Table A3_2013'!K384,IF($N$3=2014,'Table A3_2014'!K384,'Table A3_2015'!K384))</f>
        <v>89</v>
      </c>
      <c r="L384" s="104">
        <f>IF($N$3=2013,'Table A3_2013'!L384,IF($N$3=2014,'Table A3_2014'!L384,'Table A3_2015'!L384))</f>
        <v>1609</v>
      </c>
      <c r="M384" s="104">
        <f>IF($N$3=2013,'Table A3_2013'!M384,IF($N$3=2014,'Table A3_2014'!M384,'Table A3_2015'!M384))</f>
        <v>82</v>
      </c>
      <c r="N384" s="104">
        <f>IF($N$3=2013,'Table A3_2013'!N384,IF($N$3=2014,'Table A3_2014'!N384,'Table A3_2015'!N384))</f>
        <v>1609</v>
      </c>
      <c r="O384" s="104">
        <f>IF($N$3=2013,'Table A3_2013'!O384,IF($N$3=2014,'Table A3_2014'!O384,'Table A3_2015'!O384))</f>
        <v>82</v>
      </c>
      <c r="P384" s="232"/>
      <c r="Q384" s="232"/>
      <c r="R384" s="232"/>
      <c r="S384" s="28"/>
      <c r="T384" s="28"/>
      <c r="AA384" s="100"/>
    </row>
    <row r="385" spans="2:29" s="47" customFormat="1" ht="12.75" customHeight="1" x14ac:dyDescent="0.2">
      <c r="B385" s="105"/>
      <c r="C385" s="97" t="s">
        <v>144</v>
      </c>
      <c r="D385" s="96"/>
      <c r="E385" s="28" t="s">
        <v>143</v>
      </c>
      <c r="F385" s="104">
        <f>IF($N$3=2013,'Table A3_2013'!F385,IF($N$3=2014,'Table A3_2014'!F385,'Table A3_2015'!F385))</f>
        <v>1395</v>
      </c>
      <c r="G385" s="104">
        <f>IF($N$3=2013,'Table A3_2013'!G385,IF($N$3=2014,'Table A3_2014'!G385,'Table A3_2015'!G385))</f>
        <v>90</v>
      </c>
      <c r="H385" s="104">
        <f>IF($N$3=2013,'Table A3_2013'!H385,IF($N$3=2014,'Table A3_2014'!H385,'Table A3_2015'!H385))</f>
        <v>1395</v>
      </c>
      <c r="I385" s="104">
        <f>IF($N$3=2013,'Table A3_2013'!I385,IF($N$3=2014,'Table A3_2014'!I385,'Table A3_2015'!I385))</f>
        <v>88</v>
      </c>
      <c r="J385" s="104">
        <f>IF($N$3=2013,'Table A3_2013'!J385,IF($N$3=2014,'Table A3_2014'!J385,'Table A3_2015'!J385))</f>
        <v>1395</v>
      </c>
      <c r="K385" s="104">
        <f>IF($N$3=2013,'Table A3_2013'!K385,IF($N$3=2014,'Table A3_2014'!K385,'Table A3_2015'!K385))</f>
        <v>86</v>
      </c>
      <c r="L385" s="104">
        <f>IF($N$3=2013,'Table A3_2013'!L385,IF($N$3=2014,'Table A3_2014'!L385,'Table A3_2015'!L385))</f>
        <v>1395</v>
      </c>
      <c r="M385" s="104">
        <f>IF($N$3=2013,'Table A3_2013'!M385,IF($N$3=2014,'Table A3_2014'!M385,'Table A3_2015'!M385))</f>
        <v>81</v>
      </c>
      <c r="N385" s="104">
        <f>IF($N$3=2013,'Table A3_2013'!N385,IF($N$3=2014,'Table A3_2014'!N385,'Table A3_2015'!N385))</f>
        <v>1395</v>
      </c>
      <c r="O385" s="104">
        <f>IF($N$3=2013,'Table A3_2013'!O385,IF($N$3=2014,'Table A3_2014'!O385,'Table A3_2015'!O385))</f>
        <v>80</v>
      </c>
      <c r="P385" s="232"/>
      <c r="Q385" s="232"/>
      <c r="R385" s="232"/>
      <c r="S385" s="28"/>
      <c r="T385" s="28"/>
      <c r="AA385" s="100"/>
    </row>
    <row r="386" spans="2:29" s="47" customFormat="1" ht="12.75" customHeight="1" x14ac:dyDescent="0.2">
      <c r="B386" s="105"/>
      <c r="C386" s="97" t="s">
        <v>142</v>
      </c>
      <c r="D386" s="96"/>
      <c r="E386" s="28" t="s">
        <v>141</v>
      </c>
      <c r="F386" s="104">
        <f>IF($N$3=2013,'Table A3_2013'!F386,IF($N$3=2014,'Table A3_2014'!F386,'Table A3_2015'!F386))</f>
        <v>4156</v>
      </c>
      <c r="G386" s="104">
        <f>IF($N$3=2013,'Table A3_2013'!G386,IF($N$3=2014,'Table A3_2014'!G386,'Table A3_2015'!G386))</f>
        <v>87</v>
      </c>
      <c r="H386" s="104">
        <f>IF($N$3=2013,'Table A3_2013'!H386,IF($N$3=2014,'Table A3_2014'!H386,'Table A3_2015'!H386))</f>
        <v>4156</v>
      </c>
      <c r="I386" s="104">
        <f>IF($N$3=2013,'Table A3_2013'!I386,IF($N$3=2014,'Table A3_2014'!I386,'Table A3_2015'!I386))</f>
        <v>86</v>
      </c>
      <c r="J386" s="104">
        <f>IF($N$3=2013,'Table A3_2013'!J386,IF($N$3=2014,'Table A3_2014'!J386,'Table A3_2015'!J386))</f>
        <v>4155</v>
      </c>
      <c r="K386" s="104">
        <f>IF($N$3=2013,'Table A3_2013'!K386,IF($N$3=2014,'Table A3_2014'!K386,'Table A3_2015'!K386))</f>
        <v>85</v>
      </c>
      <c r="L386" s="104">
        <f>IF($N$3=2013,'Table A3_2013'!L386,IF($N$3=2014,'Table A3_2014'!L386,'Table A3_2015'!L386))</f>
        <v>4156</v>
      </c>
      <c r="M386" s="104">
        <f>IF($N$3=2013,'Table A3_2013'!M386,IF($N$3=2014,'Table A3_2014'!M386,'Table A3_2015'!M386))</f>
        <v>78</v>
      </c>
      <c r="N386" s="104">
        <f>IF($N$3=2013,'Table A3_2013'!N386,IF($N$3=2014,'Table A3_2014'!N386,'Table A3_2015'!N386))</f>
        <v>4155</v>
      </c>
      <c r="O386" s="104">
        <f>IF($N$3=2013,'Table A3_2013'!O386,IF($N$3=2014,'Table A3_2014'!O386,'Table A3_2015'!O386))</f>
        <v>78</v>
      </c>
      <c r="P386" s="232"/>
      <c r="Q386" s="232"/>
      <c r="R386" s="232"/>
      <c r="S386" s="28"/>
      <c r="T386" s="28"/>
      <c r="AA386" s="100"/>
    </row>
    <row r="387" spans="2:29" s="47" customFormat="1" ht="12.75" customHeight="1" x14ac:dyDescent="0.2">
      <c r="B387" s="105"/>
      <c r="C387" s="97" t="s">
        <v>140</v>
      </c>
      <c r="D387" s="96"/>
      <c r="E387" s="28" t="s">
        <v>844</v>
      </c>
      <c r="F387" s="104">
        <f>IF($N$3=2013,'Table A3_2013'!F387,IF($N$3=2014,'Table A3_2014'!F387,'Table A3_2015'!F387))</f>
        <v>5268</v>
      </c>
      <c r="G387" s="104">
        <f>IF($N$3=2013,'Table A3_2013'!G387,IF($N$3=2014,'Table A3_2014'!G387,'Table A3_2015'!G387))</f>
        <v>90</v>
      </c>
      <c r="H387" s="104">
        <f>IF($N$3=2013,'Table A3_2013'!H387,IF($N$3=2014,'Table A3_2014'!H387,'Table A3_2015'!H387))</f>
        <v>5268</v>
      </c>
      <c r="I387" s="104">
        <f>IF($N$3=2013,'Table A3_2013'!I387,IF($N$3=2014,'Table A3_2014'!I387,'Table A3_2015'!I387))</f>
        <v>86</v>
      </c>
      <c r="J387" s="104">
        <f>IF($N$3=2013,'Table A3_2013'!J387,IF($N$3=2014,'Table A3_2014'!J387,'Table A3_2015'!J387))</f>
        <v>5268</v>
      </c>
      <c r="K387" s="104">
        <f>IF($N$3=2013,'Table A3_2013'!K387,IF($N$3=2014,'Table A3_2014'!K387,'Table A3_2015'!K387))</f>
        <v>86</v>
      </c>
      <c r="L387" s="104">
        <f>IF($N$3=2013,'Table A3_2013'!L387,IF($N$3=2014,'Table A3_2014'!L387,'Table A3_2015'!L387))</f>
        <v>5268</v>
      </c>
      <c r="M387" s="104">
        <f>IF($N$3=2013,'Table A3_2013'!M387,IF($N$3=2014,'Table A3_2014'!M387,'Table A3_2015'!M387))</f>
        <v>78</v>
      </c>
      <c r="N387" s="104">
        <f>IF($N$3=2013,'Table A3_2013'!N387,IF($N$3=2014,'Table A3_2014'!N387,'Table A3_2015'!N387))</f>
        <v>5268</v>
      </c>
      <c r="O387" s="104">
        <f>IF($N$3=2013,'Table A3_2013'!O387,IF($N$3=2014,'Table A3_2014'!O387,'Table A3_2015'!O387))</f>
        <v>79</v>
      </c>
      <c r="P387" s="232"/>
      <c r="Q387" s="232"/>
      <c r="R387" s="232"/>
      <c r="S387" s="28"/>
      <c r="T387" s="28"/>
      <c r="AA387" s="100"/>
    </row>
    <row r="388" spans="2:29" s="47" customFormat="1" ht="12.75" customHeight="1" x14ac:dyDescent="0.2">
      <c r="B388" s="105"/>
      <c r="C388" s="97" t="s">
        <v>139</v>
      </c>
      <c r="D388" s="96"/>
      <c r="E388" s="28" t="s">
        <v>845</v>
      </c>
      <c r="F388" s="104">
        <f>IF($N$3=2013,'Table A3_2013'!F388,IF($N$3=2014,'Table A3_2014'!F388,'Table A3_2015'!F388))</f>
        <v>26</v>
      </c>
      <c r="G388" s="104">
        <f>IF($N$3=2013,'Table A3_2013'!G388,IF($N$3=2014,'Table A3_2014'!G388,'Table A3_2015'!G388))</f>
        <v>85</v>
      </c>
      <c r="H388" s="104">
        <f>IF($N$3=2013,'Table A3_2013'!H388,IF($N$3=2014,'Table A3_2014'!H388,'Table A3_2015'!H388))</f>
        <v>26</v>
      </c>
      <c r="I388" s="104">
        <f>IF($N$3=2013,'Table A3_2013'!I388,IF($N$3=2014,'Table A3_2014'!I388,'Table A3_2015'!I388))</f>
        <v>81</v>
      </c>
      <c r="J388" s="104">
        <f>IF($N$3=2013,'Table A3_2013'!J388,IF($N$3=2014,'Table A3_2014'!J388,'Table A3_2015'!J388))</f>
        <v>26</v>
      </c>
      <c r="K388" s="104">
        <f>IF($N$3=2013,'Table A3_2013'!K388,IF($N$3=2014,'Table A3_2014'!K388,'Table A3_2015'!K388))</f>
        <v>85</v>
      </c>
      <c r="L388" s="104">
        <f>IF($N$3=2013,'Table A3_2013'!L388,IF($N$3=2014,'Table A3_2014'!L388,'Table A3_2015'!L388))</f>
        <v>26</v>
      </c>
      <c r="M388" s="104">
        <f>IF($N$3=2013,'Table A3_2013'!M388,IF($N$3=2014,'Table A3_2014'!M388,'Table A3_2015'!M388))</f>
        <v>77</v>
      </c>
      <c r="N388" s="104">
        <f>IF($N$3=2013,'Table A3_2013'!N388,IF($N$3=2014,'Table A3_2014'!N388,'Table A3_2015'!N388))</f>
        <v>26</v>
      </c>
      <c r="O388" s="104">
        <f>IF($N$3=2013,'Table A3_2013'!O388,IF($N$3=2014,'Table A3_2014'!O388,'Table A3_2015'!O388))</f>
        <v>69</v>
      </c>
      <c r="P388" s="232"/>
      <c r="Q388" s="232"/>
      <c r="R388" s="232"/>
      <c r="S388" s="28"/>
      <c r="T388" s="28"/>
      <c r="AA388" s="100"/>
    </row>
    <row r="389" spans="2:29" s="47" customFormat="1" ht="12.75" customHeight="1" x14ac:dyDescent="0.2">
      <c r="B389" s="105"/>
      <c r="C389" s="97" t="s">
        <v>138</v>
      </c>
      <c r="D389" s="96"/>
      <c r="E389" s="28" t="s">
        <v>137</v>
      </c>
      <c r="F389" s="104">
        <f>IF($N$3=2013,'Table A3_2013'!F389,IF($N$3=2014,'Table A3_2014'!F389,'Table A3_2015'!F389))</f>
        <v>2182</v>
      </c>
      <c r="G389" s="104">
        <f>IF($N$3=2013,'Table A3_2013'!G389,IF($N$3=2014,'Table A3_2014'!G389,'Table A3_2015'!G389))</f>
        <v>92</v>
      </c>
      <c r="H389" s="104">
        <f>IF($N$3=2013,'Table A3_2013'!H389,IF($N$3=2014,'Table A3_2014'!H389,'Table A3_2015'!H389))</f>
        <v>2182</v>
      </c>
      <c r="I389" s="104">
        <f>IF($N$3=2013,'Table A3_2013'!I389,IF($N$3=2014,'Table A3_2014'!I389,'Table A3_2015'!I389))</f>
        <v>89</v>
      </c>
      <c r="J389" s="104">
        <f>IF($N$3=2013,'Table A3_2013'!J389,IF($N$3=2014,'Table A3_2014'!J389,'Table A3_2015'!J389))</f>
        <v>2182</v>
      </c>
      <c r="K389" s="104">
        <f>IF($N$3=2013,'Table A3_2013'!K389,IF($N$3=2014,'Table A3_2014'!K389,'Table A3_2015'!K389))</f>
        <v>89</v>
      </c>
      <c r="L389" s="104">
        <f>IF($N$3=2013,'Table A3_2013'!L389,IF($N$3=2014,'Table A3_2014'!L389,'Table A3_2015'!L389))</f>
        <v>2182</v>
      </c>
      <c r="M389" s="104">
        <f>IF($N$3=2013,'Table A3_2013'!M389,IF($N$3=2014,'Table A3_2014'!M389,'Table A3_2015'!M389))</f>
        <v>82</v>
      </c>
      <c r="N389" s="104">
        <f>IF($N$3=2013,'Table A3_2013'!N389,IF($N$3=2014,'Table A3_2014'!N389,'Table A3_2015'!N389))</f>
        <v>2182</v>
      </c>
      <c r="O389" s="104">
        <f>IF($N$3=2013,'Table A3_2013'!O389,IF($N$3=2014,'Table A3_2014'!O389,'Table A3_2015'!O389))</f>
        <v>82</v>
      </c>
      <c r="P389" s="232"/>
      <c r="Q389" s="232"/>
      <c r="R389" s="232"/>
      <c r="S389" s="28"/>
      <c r="T389" s="28"/>
      <c r="AA389" s="100"/>
    </row>
    <row r="390" spans="2:29" s="47" customFormat="1" ht="12.75" customHeight="1" x14ac:dyDescent="0.2">
      <c r="B390" s="105"/>
      <c r="C390" s="97" t="s">
        <v>136</v>
      </c>
      <c r="D390" s="96"/>
      <c r="E390" s="28" t="s">
        <v>135</v>
      </c>
      <c r="F390" s="104">
        <f>IF($N$3=2013,'Table A3_2013'!F390,IF($N$3=2014,'Table A3_2014'!F390,'Table A3_2015'!F390))</f>
        <v>2601</v>
      </c>
      <c r="G390" s="104">
        <f>IF($N$3=2013,'Table A3_2013'!G390,IF($N$3=2014,'Table A3_2014'!G390,'Table A3_2015'!G390))</f>
        <v>89</v>
      </c>
      <c r="H390" s="104">
        <f>IF($N$3=2013,'Table A3_2013'!H390,IF($N$3=2014,'Table A3_2014'!H390,'Table A3_2015'!H390))</f>
        <v>2601</v>
      </c>
      <c r="I390" s="104">
        <f>IF($N$3=2013,'Table A3_2013'!I390,IF($N$3=2014,'Table A3_2014'!I390,'Table A3_2015'!I390))</f>
        <v>84</v>
      </c>
      <c r="J390" s="104">
        <f>IF($N$3=2013,'Table A3_2013'!J390,IF($N$3=2014,'Table A3_2014'!J390,'Table A3_2015'!J390))</f>
        <v>2601</v>
      </c>
      <c r="K390" s="104">
        <f>IF($N$3=2013,'Table A3_2013'!K390,IF($N$3=2014,'Table A3_2014'!K390,'Table A3_2015'!K390))</f>
        <v>86</v>
      </c>
      <c r="L390" s="104">
        <f>IF($N$3=2013,'Table A3_2013'!L390,IF($N$3=2014,'Table A3_2014'!L390,'Table A3_2015'!L390))</f>
        <v>2601</v>
      </c>
      <c r="M390" s="104">
        <f>IF($N$3=2013,'Table A3_2013'!M390,IF($N$3=2014,'Table A3_2014'!M390,'Table A3_2015'!M390))</f>
        <v>79</v>
      </c>
      <c r="N390" s="104">
        <f>IF($N$3=2013,'Table A3_2013'!N390,IF($N$3=2014,'Table A3_2014'!N390,'Table A3_2015'!N390))</f>
        <v>2601</v>
      </c>
      <c r="O390" s="104">
        <f>IF($N$3=2013,'Table A3_2013'!O390,IF($N$3=2014,'Table A3_2014'!O390,'Table A3_2015'!O390))</f>
        <v>78</v>
      </c>
      <c r="P390" s="232"/>
      <c r="Q390" s="232"/>
      <c r="R390" s="232"/>
      <c r="S390" s="28"/>
      <c r="T390" s="28"/>
      <c r="AA390" s="100"/>
    </row>
    <row r="391" spans="2:29" s="47" customFormat="1" ht="12.75" customHeight="1" x14ac:dyDescent="0.2">
      <c r="B391" s="105"/>
      <c r="C391" s="97" t="s">
        <v>134</v>
      </c>
      <c r="D391" s="96"/>
      <c r="E391" s="28" t="s">
        <v>133</v>
      </c>
      <c r="F391" s="104">
        <f>IF($N$3=2013,'Table A3_2013'!F391,IF($N$3=2014,'Table A3_2014'!F391,'Table A3_2015'!F391))</f>
        <v>1409</v>
      </c>
      <c r="G391" s="104">
        <f>IF($N$3=2013,'Table A3_2013'!G391,IF($N$3=2014,'Table A3_2014'!G391,'Table A3_2015'!G391))</f>
        <v>86</v>
      </c>
      <c r="H391" s="104">
        <f>IF($N$3=2013,'Table A3_2013'!H391,IF($N$3=2014,'Table A3_2014'!H391,'Table A3_2015'!H391))</f>
        <v>1409</v>
      </c>
      <c r="I391" s="104">
        <f>IF($N$3=2013,'Table A3_2013'!I391,IF($N$3=2014,'Table A3_2014'!I391,'Table A3_2015'!I391))</f>
        <v>85</v>
      </c>
      <c r="J391" s="104">
        <f>IF($N$3=2013,'Table A3_2013'!J391,IF($N$3=2014,'Table A3_2014'!J391,'Table A3_2015'!J391))</f>
        <v>1409</v>
      </c>
      <c r="K391" s="104">
        <f>IF($N$3=2013,'Table A3_2013'!K391,IF($N$3=2014,'Table A3_2014'!K391,'Table A3_2015'!K391))</f>
        <v>82</v>
      </c>
      <c r="L391" s="104">
        <f>IF($N$3=2013,'Table A3_2013'!L391,IF($N$3=2014,'Table A3_2014'!L391,'Table A3_2015'!L391))</f>
        <v>1409</v>
      </c>
      <c r="M391" s="104">
        <f>IF($N$3=2013,'Table A3_2013'!M391,IF($N$3=2014,'Table A3_2014'!M391,'Table A3_2015'!M391))</f>
        <v>73</v>
      </c>
      <c r="N391" s="104">
        <f>IF($N$3=2013,'Table A3_2013'!N391,IF($N$3=2014,'Table A3_2014'!N391,'Table A3_2015'!N391))</f>
        <v>1409</v>
      </c>
      <c r="O391" s="104">
        <f>IF($N$3=2013,'Table A3_2013'!O391,IF($N$3=2014,'Table A3_2014'!O391,'Table A3_2015'!O391))</f>
        <v>75</v>
      </c>
      <c r="P391" s="232"/>
      <c r="Q391" s="232"/>
      <c r="R391" s="232"/>
      <c r="S391" s="28"/>
      <c r="T391" s="28"/>
      <c r="AA391" s="100"/>
    </row>
    <row r="392" spans="2:29" s="47" customFormat="1" ht="12.75" customHeight="1" x14ac:dyDescent="0.2">
      <c r="B392" s="105"/>
      <c r="C392" s="97" t="s">
        <v>132</v>
      </c>
      <c r="D392" s="96"/>
      <c r="E392" s="28" t="s">
        <v>131</v>
      </c>
      <c r="F392" s="104">
        <f>IF($N$3=2013,'Table A3_2013'!F392,IF($N$3=2014,'Table A3_2014'!F392,'Table A3_2015'!F392))</f>
        <v>2827</v>
      </c>
      <c r="G392" s="104">
        <f>IF($N$3=2013,'Table A3_2013'!G392,IF($N$3=2014,'Table A3_2014'!G392,'Table A3_2015'!G392))</f>
        <v>91</v>
      </c>
      <c r="H392" s="104">
        <f>IF($N$3=2013,'Table A3_2013'!H392,IF($N$3=2014,'Table A3_2014'!H392,'Table A3_2015'!H392))</f>
        <v>2827</v>
      </c>
      <c r="I392" s="104">
        <f>IF($N$3=2013,'Table A3_2013'!I392,IF($N$3=2014,'Table A3_2014'!I392,'Table A3_2015'!I392))</f>
        <v>87</v>
      </c>
      <c r="J392" s="104">
        <f>IF($N$3=2013,'Table A3_2013'!J392,IF($N$3=2014,'Table A3_2014'!J392,'Table A3_2015'!J392))</f>
        <v>2827</v>
      </c>
      <c r="K392" s="104">
        <f>IF($N$3=2013,'Table A3_2013'!K392,IF($N$3=2014,'Table A3_2014'!K392,'Table A3_2015'!K392))</f>
        <v>88</v>
      </c>
      <c r="L392" s="104">
        <f>IF($N$3=2013,'Table A3_2013'!L392,IF($N$3=2014,'Table A3_2014'!L392,'Table A3_2015'!L392))</f>
        <v>2827</v>
      </c>
      <c r="M392" s="104">
        <f>IF($N$3=2013,'Table A3_2013'!M392,IF($N$3=2014,'Table A3_2014'!M392,'Table A3_2015'!M392))</f>
        <v>81</v>
      </c>
      <c r="N392" s="104">
        <f>IF($N$3=2013,'Table A3_2013'!N392,IF($N$3=2014,'Table A3_2014'!N392,'Table A3_2015'!N392))</f>
        <v>2827</v>
      </c>
      <c r="O392" s="104">
        <f>IF($N$3=2013,'Table A3_2013'!O392,IF($N$3=2014,'Table A3_2014'!O392,'Table A3_2015'!O392))</f>
        <v>81</v>
      </c>
      <c r="P392" s="232"/>
      <c r="Q392" s="232"/>
      <c r="R392" s="232"/>
      <c r="S392" s="28"/>
      <c r="T392" s="28"/>
      <c r="AA392" s="100"/>
    </row>
    <row r="393" spans="2:29" s="47" customFormat="1" ht="12.75" customHeight="1" x14ac:dyDescent="0.2">
      <c r="B393" s="105"/>
      <c r="C393" s="97" t="s">
        <v>130</v>
      </c>
      <c r="D393" s="96"/>
      <c r="E393" s="28" t="s">
        <v>129</v>
      </c>
      <c r="F393" s="104">
        <f>IF($N$3=2013,'Table A3_2013'!F393,IF($N$3=2014,'Table A3_2014'!F393,'Table A3_2015'!F393))</f>
        <v>2449</v>
      </c>
      <c r="G393" s="104">
        <f>IF($N$3=2013,'Table A3_2013'!G393,IF($N$3=2014,'Table A3_2014'!G393,'Table A3_2015'!G393))</f>
        <v>90</v>
      </c>
      <c r="H393" s="104">
        <f>IF($N$3=2013,'Table A3_2013'!H393,IF($N$3=2014,'Table A3_2014'!H393,'Table A3_2015'!H393))</f>
        <v>2449</v>
      </c>
      <c r="I393" s="104">
        <f>IF($N$3=2013,'Table A3_2013'!I393,IF($N$3=2014,'Table A3_2014'!I393,'Table A3_2015'!I393))</f>
        <v>88</v>
      </c>
      <c r="J393" s="104">
        <f>IF($N$3=2013,'Table A3_2013'!J393,IF($N$3=2014,'Table A3_2014'!J393,'Table A3_2015'!J393))</f>
        <v>2449</v>
      </c>
      <c r="K393" s="104">
        <f>IF($N$3=2013,'Table A3_2013'!K393,IF($N$3=2014,'Table A3_2014'!K393,'Table A3_2015'!K393))</f>
        <v>89</v>
      </c>
      <c r="L393" s="104">
        <f>IF($N$3=2013,'Table A3_2013'!L393,IF($N$3=2014,'Table A3_2014'!L393,'Table A3_2015'!L393))</f>
        <v>2448</v>
      </c>
      <c r="M393" s="104">
        <f>IF($N$3=2013,'Table A3_2013'!M393,IF($N$3=2014,'Table A3_2014'!M393,'Table A3_2015'!M393))</f>
        <v>81</v>
      </c>
      <c r="N393" s="104">
        <f>IF($N$3=2013,'Table A3_2013'!N393,IF($N$3=2014,'Table A3_2014'!N393,'Table A3_2015'!N393))</f>
        <v>2449</v>
      </c>
      <c r="O393" s="104">
        <f>IF($N$3=2013,'Table A3_2013'!O393,IF($N$3=2014,'Table A3_2014'!O393,'Table A3_2015'!O393))</f>
        <v>82</v>
      </c>
      <c r="P393" s="232"/>
      <c r="Q393" s="232"/>
      <c r="R393" s="232"/>
      <c r="S393" s="28"/>
      <c r="T393" s="28"/>
      <c r="AA393" s="100"/>
    </row>
    <row r="394" spans="2:29" s="47" customFormat="1" ht="12.75" customHeight="1" x14ac:dyDescent="0.2">
      <c r="B394" s="105"/>
      <c r="C394" s="97" t="s">
        <v>128</v>
      </c>
      <c r="D394" s="96"/>
      <c r="E394" s="28" t="s">
        <v>127</v>
      </c>
      <c r="F394" s="104">
        <f>IF($N$3=2013,'Table A3_2013'!F394,IF($N$3=2014,'Table A3_2014'!F394,'Table A3_2015'!F394))</f>
        <v>1306</v>
      </c>
      <c r="G394" s="104">
        <f>IF($N$3=2013,'Table A3_2013'!G394,IF($N$3=2014,'Table A3_2014'!G394,'Table A3_2015'!G394))</f>
        <v>90</v>
      </c>
      <c r="H394" s="104">
        <f>IF($N$3=2013,'Table A3_2013'!H394,IF($N$3=2014,'Table A3_2014'!H394,'Table A3_2015'!H394))</f>
        <v>1306</v>
      </c>
      <c r="I394" s="104">
        <f>IF($N$3=2013,'Table A3_2013'!I394,IF($N$3=2014,'Table A3_2014'!I394,'Table A3_2015'!I394))</f>
        <v>85</v>
      </c>
      <c r="J394" s="104">
        <f>IF($N$3=2013,'Table A3_2013'!J394,IF($N$3=2014,'Table A3_2014'!J394,'Table A3_2015'!J394))</f>
        <v>1306</v>
      </c>
      <c r="K394" s="104">
        <f>IF($N$3=2013,'Table A3_2013'!K394,IF($N$3=2014,'Table A3_2014'!K394,'Table A3_2015'!K394))</f>
        <v>87</v>
      </c>
      <c r="L394" s="104">
        <f>IF($N$3=2013,'Table A3_2013'!L394,IF($N$3=2014,'Table A3_2014'!L394,'Table A3_2015'!L394))</f>
        <v>1306</v>
      </c>
      <c r="M394" s="104">
        <f>IF($N$3=2013,'Table A3_2013'!M394,IF($N$3=2014,'Table A3_2014'!M394,'Table A3_2015'!M394))</f>
        <v>80</v>
      </c>
      <c r="N394" s="104">
        <f>IF($N$3=2013,'Table A3_2013'!N394,IF($N$3=2014,'Table A3_2014'!N394,'Table A3_2015'!N394))</f>
        <v>1306</v>
      </c>
      <c r="O394" s="104">
        <f>IF($N$3=2013,'Table A3_2013'!O394,IF($N$3=2014,'Table A3_2014'!O394,'Table A3_2015'!O394))</f>
        <v>80</v>
      </c>
      <c r="P394" s="232"/>
      <c r="Q394" s="232"/>
      <c r="R394" s="232"/>
      <c r="S394" s="28"/>
      <c r="T394" s="28"/>
      <c r="AA394" s="100"/>
    </row>
    <row r="395" spans="2:29" s="47" customFormat="1" ht="12.75" customHeight="1" x14ac:dyDescent="0.2">
      <c r="B395" s="105"/>
      <c r="C395" s="97" t="s">
        <v>126</v>
      </c>
      <c r="D395" s="96"/>
      <c r="E395" s="28" t="s">
        <v>846</v>
      </c>
      <c r="F395" s="104">
        <f>IF($N$3=2013,'Table A3_2013'!F395,IF($N$3=2014,'Table A3_2014'!F395,'Table A3_2015'!F395))</f>
        <v>4889</v>
      </c>
      <c r="G395" s="104">
        <f>IF($N$3=2013,'Table A3_2013'!G395,IF($N$3=2014,'Table A3_2014'!G395,'Table A3_2015'!G395))</f>
        <v>90</v>
      </c>
      <c r="H395" s="104">
        <f>IF($N$3=2013,'Table A3_2013'!H395,IF($N$3=2014,'Table A3_2014'!H395,'Table A3_2015'!H395))</f>
        <v>4889</v>
      </c>
      <c r="I395" s="104">
        <f>IF($N$3=2013,'Table A3_2013'!I395,IF($N$3=2014,'Table A3_2014'!I395,'Table A3_2015'!I395))</f>
        <v>88</v>
      </c>
      <c r="J395" s="104">
        <f>IF($N$3=2013,'Table A3_2013'!J395,IF($N$3=2014,'Table A3_2014'!J395,'Table A3_2015'!J395))</f>
        <v>4889</v>
      </c>
      <c r="K395" s="104">
        <f>IF($N$3=2013,'Table A3_2013'!K395,IF($N$3=2014,'Table A3_2014'!K395,'Table A3_2015'!K395))</f>
        <v>86</v>
      </c>
      <c r="L395" s="104">
        <f>IF($N$3=2013,'Table A3_2013'!L395,IF($N$3=2014,'Table A3_2014'!L395,'Table A3_2015'!L395))</f>
        <v>4889</v>
      </c>
      <c r="M395" s="104">
        <f>IF($N$3=2013,'Table A3_2013'!M395,IF($N$3=2014,'Table A3_2014'!M395,'Table A3_2015'!M395))</f>
        <v>79</v>
      </c>
      <c r="N395" s="104">
        <f>IF($N$3=2013,'Table A3_2013'!N395,IF($N$3=2014,'Table A3_2014'!N395,'Table A3_2015'!N395))</f>
        <v>4889</v>
      </c>
      <c r="O395" s="104">
        <f>IF($N$3=2013,'Table A3_2013'!O395,IF($N$3=2014,'Table A3_2014'!O395,'Table A3_2015'!O395))</f>
        <v>80</v>
      </c>
      <c r="P395" s="232"/>
      <c r="Q395" s="232"/>
      <c r="R395" s="232"/>
      <c r="S395" s="28"/>
      <c r="T395" s="28"/>
      <c r="AA395" s="100"/>
    </row>
    <row r="396" spans="2:29" ht="12.75" customHeight="1" x14ac:dyDescent="0.2">
      <c r="B396" s="79"/>
      <c r="C396" s="98"/>
      <c r="D396" s="76"/>
      <c r="E396" s="2"/>
      <c r="F396" s="104"/>
      <c r="G396" s="104"/>
      <c r="H396" s="104"/>
      <c r="I396" s="104"/>
      <c r="J396" s="104"/>
      <c r="K396" s="104"/>
      <c r="L396" s="104"/>
      <c r="M396" s="104"/>
      <c r="N396" s="104"/>
      <c r="O396" s="104"/>
      <c r="P396" s="67"/>
      <c r="Q396" s="67"/>
      <c r="R396" s="67"/>
      <c r="S396" s="2"/>
      <c r="T396" s="2"/>
      <c r="AA396" s="57"/>
      <c r="AC396" s="1"/>
    </row>
    <row r="397" spans="2:29" ht="12.75" customHeight="1" x14ac:dyDescent="0.2">
      <c r="B397" s="79"/>
      <c r="C397" s="97" t="s">
        <v>125</v>
      </c>
      <c r="D397" s="96"/>
      <c r="E397" s="28" t="s">
        <v>124</v>
      </c>
      <c r="F397" s="104"/>
      <c r="G397" s="104"/>
      <c r="H397" s="104"/>
      <c r="I397" s="104"/>
      <c r="J397" s="104"/>
      <c r="K397" s="104"/>
      <c r="L397" s="104"/>
      <c r="M397" s="104"/>
      <c r="N397" s="104"/>
      <c r="O397" s="104"/>
      <c r="P397" s="67"/>
      <c r="Q397" s="67"/>
      <c r="R397" s="67"/>
      <c r="S397" s="2"/>
      <c r="T397" s="2"/>
      <c r="AA397" s="57"/>
      <c r="AC397" s="1"/>
    </row>
    <row r="398" spans="2:29" ht="12.75" customHeight="1" x14ac:dyDescent="0.2">
      <c r="B398" s="79"/>
      <c r="C398" s="95" t="s">
        <v>123</v>
      </c>
      <c r="D398" s="76"/>
      <c r="E398" s="2" t="s">
        <v>122</v>
      </c>
      <c r="F398" s="10">
        <f>IF($N$3=2013,'Table A3_2013'!F398,IF($N$3=2014,'Table A3_2014'!F398,'Table A3_2015'!F398))</f>
        <v>1275</v>
      </c>
      <c r="G398" s="10">
        <f>IF($N$3=2013,'Table A3_2013'!G398,IF($N$3=2014,'Table A3_2014'!G398,'Table A3_2015'!G398))</f>
        <v>90</v>
      </c>
      <c r="H398" s="10">
        <f>IF($N$3=2013,'Table A3_2013'!H398,IF($N$3=2014,'Table A3_2014'!H398,'Table A3_2015'!H398))</f>
        <v>1275</v>
      </c>
      <c r="I398" s="10">
        <f>IF($N$3=2013,'Table A3_2013'!I398,IF($N$3=2014,'Table A3_2014'!I398,'Table A3_2015'!I398))</f>
        <v>90</v>
      </c>
      <c r="J398" s="10">
        <f>IF($N$3=2013,'Table A3_2013'!J398,IF($N$3=2014,'Table A3_2014'!J398,'Table A3_2015'!J398))</f>
        <v>1275</v>
      </c>
      <c r="K398" s="10">
        <f>IF($N$3=2013,'Table A3_2013'!K398,IF($N$3=2014,'Table A3_2014'!K398,'Table A3_2015'!K398))</f>
        <v>87</v>
      </c>
      <c r="L398" s="10">
        <f>IF($N$3=2013,'Table A3_2013'!L398,IF($N$3=2014,'Table A3_2014'!L398,'Table A3_2015'!L398))</f>
        <v>1274</v>
      </c>
      <c r="M398" s="10">
        <f>IF($N$3=2013,'Table A3_2013'!M398,IF($N$3=2014,'Table A3_2014'!M398,'Table A3_2015'!M398))</f>
        <v>78</v>
      </c>
      <c r="N398" s="10">
        <f>IF($N$3=2013,'Table A3_2013'!N398,IF($N$3=2014,'Table A3_2014'!N398,'Table A3_2015'!N398))</f>
        <v>1275</v>
      </c>
      <c r="O398" s="10">
        <f>IF($N$3=2013,'Table A3_2013'!O398,IF($N$3=2014,'Table A3_2014'!O398,'Table A3_2015'!O398))</f>
        <v>82</v>
      </c>
      <c r="P398" s="67"/>
      <c r="Q398" s="67"/>
      <c r="R398" s="67"/>
      <c r="S398" s="2"/>
      <c r="T398" s="2"/>
      <c r="AA398" s="57"/>
      <c r="AC398" s="1"/>
    </row>
    <row r="399" spans="2:29" ht="12.75" customHeight="1" x14ac:dyDescent="0.2">
      <c r="B399" s="79"/>
      <c r="C399" s="95" t="s">
        <v>121</v>
      </c>
      <c r="D399" s="76"/>
      <c r="E399" s="2" t="s">
        <v>120</v>
      </c>
      <c r="F399" s="10">
        <f>IF($N$3=2013,'Table A3_2013'!F399,IF($N$3=2014,'Table A3_2014'!F399,'Table A3_2015'!F399))</f>
        <v>986</v>
      </c>
      <c r="G399" s="10">
        <f>IF($N$3=2013,'Table A3_2013'!G399,IF($N$3=2014,'Table A3_2014'!G399,'Table A3_2015'!G399))</f>
        <v>91</v>
      </c>
      <c r="H399" s="10">
        <f>IF($N$3=2013,'Table A3_2013'!H399,IF($N$3=2014,'Table A3_2014'!H399,'Table A3_2015'!H399))</f>
        <v>986</v>
      </c>
      <c r="I399" s="10">
        <f>IF($N$3=2013,'Table A3_2013'!I399,IF($N$3=2014,'Table A3_2014'!I399,'Table A3_2015'!I399))</f>
        <v>88</v>
      </c>
      <c r="J399" s="10">
        <f>IF($N$3=2013,'Table A3_2013'!J399,IF($N$3=2014,'Table A3_2014'!J399,'Table A3_2015'!J399))</f>
        <v>986</v>
      </c>
      <c r="K399" s="10">
        <f>IF($N$3=2013,'Table A3_2013'!K399,IF($N$3=2014,'Table A3_2014'!K399,'Table A3_2015'!K399))</f>
        <v>88</v>
      </c>
      <c r="L399" s="10">
        <f>IF($N$3=2013,'Table A3_2013'!L399,IF($N$3=2014,'Table A3_2014'!L399,'Table A3_2015'!L399))</f>
        <v>986</v>
      </c>
      <c r="M399" s="10">
        <f>IF($N$3=2013,'Table A3_2013'!M399,IF($N$3=2014,'Table A3_2014'!M399,'Table A3_2015'!M399))</f>
        <v>76</v>
      </c>
      <c r="N399" s="10">
        <f>IF($N$3=2013,'Table A3_2013'!N399,IF($N$3=2014,'Table A3_2014'!N399,'Table A3_2015'!N399))</f>
        <v>986</v>
      </c>
      <c r="O399" s="10">
        <f>IF($N$3=2013,'Table A3_2013'!O399,IF($N$3=2014,'Table A3_2014'!O399,'Table A3_2015'!O399))</f>
        <v>81</v>
      </c>
      <c r="P399" s="67"/>
      <c r="Q399" s="67"/>
      <c r="R399" s="67"/>
      <c r="S399" s="2"/>
      <c r="T399" s="2"/>
      <c r="AA399" s="57"/>
      <c r="AC399" s="1"/>
    </row>
    <row r="400" spans="2:29" ht="12.75" customHeight="1" x14ac:dyDescent="0.2">
      <c r="B400" s="79"/>
      <c r="C400" s="95" t="s">
        <v>119</v>
      </c>
      <c r="D400" s="76"/>
      <c r="E400" s="2" t="s">
        <v>118</v>
      </c>
      <c r="F400" s="10">
        <f>IF($N$3=2013,'Table A3_2013'!F400,IF($N$3=2014,'Table A3_2014'!F400,'Table A3_2015'!F400))</f>
        <v>783</v>
      </c>
      <c r="G400" s="10">
        <f>IF($N$3=2013,'Table A3_2013'!G400,IF($N$3=2014,'Table A3_2014'!G400,'Table A3_2015'!G400))</f>
        <v>89</v>
      </c>
      <c r="H400" s="10">
        <f>IF($N$3=2013,'Table A3_2013'!H400,IF($N$3=2014,'Table A3_2014'!H400,'Table A3_2015'!H400))</f>
        <v>782</v>
      </c>
      <c r="I400" s="10">
        <f>IF($N$3=2013,'Table A3_2013'!I400,IF($N$3=2014,'Table A3_2014'!I400,'Table A3_2015'!I400))</f>
        <v>88</v>
      </c>
      <c r="J400" s="10">
        <f>IF($N$3=2013,'Table A3_2013'!J400,IF($N$3=2014,'Table A3_2014'!J400,'Table A3_2015'!J400))</f>
        <v>782</v>
      </c>
      <c r="K400" s="10">
        <f>IF($N$3=2013,'Table A3_2013'!K400,IF($N$3=2014,'Table A3_2014'!K400,'Table A3_2015'!K400))</f>
        <v>88</v>
      </c>
      <c r="L400" s="10">
        <f>IF($N$3=2013,'Table A3_2013'!L400,IF($N$3=2014,'Table A3_2014'!L400,'Table A3_2015'!L400))</f>
        <v>783</v>
      </c>
      <c r="M400" s="10">
        <f>IF($N$3=2013,'Table A3_2013'!M400,IF($N$3=2014,'Table A3_2014'!M400,'Table A3_2015'!M400))</f>
        <v>76</v>
      </c>
      <c r="N400" s="10">
        <f>IF($N$3=2013,'Table A3_2013'!N400,IF($N$3=2014,'Table A3_2014'!N400,'Table A3_2015'!N400))</f>
        <v>781</v>
      </c>
      <c r="O400" s="10">
        <f>IF($N$3=2013,'Table A3_2013'!O400,IF($N$3=2014,'Table A3_2014'!O400,'Table A3_2015'!O400))</f>
        <v>80</v>
      </c>
      <c r="P400" s="67"/>
      <c r="Q400" s="67"/>
      <c r="R400" s="67"/>
      <c r="S400" s="2"/>
      <c r="T400" s="2"/>
      <c r="AA400" s="57"/>
      <c r="AC400" s="1"/>
    </row>
    <row r="401" spans="2:29" ht="12.75" customHeight="1" x14ac:dyDescent="0.2">
      <c r="B401" s="79"/>
      <c r="C401" s="95" t="s">
        <v>117</v>
      </c>
      <c r="D401" s="76"/>
      <c r="E401" s="2" t="s">
        <v>116</v>
      </c>
      <c r="F401" s="10">
        <f>IF($N$3=2013,'Table A3_2013'!F401,IF($N$3=2014,'Table A3_2014'!F401,'Table A3_2015'!F401))</f>
        <v>982</v>
      </c>
      <c r="G401" s="10">
        <f>IF($N$3=2013,'Table A3_2013'!G401,IF($N$3=2014,'Table A3_2014'!G401,'Table A3_2015'!G401))</f>
        <v>91</v>
      </c>
      <c r="H401" s="10">
        <f>IF($N$3=2013,'Table A3_2013'!H401,IF($N$3=2014,'Table A3_2014'!H401,'Table A3_2015'!H401))</f>
        <v>982</v>
      </c>
      <c r="I401" s="10">
        <f>IF($N$3=2013,'Table A3_2013'!I401,IF($N$3=2014,'Table A3_2014'!I401,'Table A3_2015'!I401))</f>
        <v>88</v>
      </c>
      <c r="J401" s="10">
        <f>IF($N$3=2013,'Table A3_2013'!J401,IF($N$3=2014,'Table A3_2014'!J401,'Table A3_2015'!J401))</f>
        <v>981</v>
      </c>
      <c r="K401" s="10">
        <f>IF($N$3=2013,'Table A3_2013'!K401,IF($N$3=2014,'Table A3_2014'!K401,'Table A3_2015'!K401))</f>
        <v>90</v>
      </c>
      <c r="L401" s="10">
        <f>IF($N$3=2013,'Table A3_2013'!L401,IF($N$3=2014,'Table A3_2014'!L401,'Table A3_2015'!L401))</f>
        <v>982</v>
      </c>
      <c r="M401" s="10">
        <f>IF($N$3=2013,'Table A3_2013'!M401,IF($N$3=2014,'Table A3_2014'!M401,'Table A3_2015'!M401))</f>
        <v>80</v>
      </c>
      <c r="N401" s="10">
        <f>IF($N$3=2013,'Table A3_2013'!N401,IF($N$3=2014,'Table A3_2014'!N401,'Table A3_2015'!N401))</f>
        <v>981</v>
      </c>
      <c r="O401" s="10">
        <f>IF($N$3=2013,'Table A3_2013'!O401,IF($N$3=2014,'Table A3_2014'!O401,'Table A3_2015'!O401))</f>
        <v>82</v>
      </c>
      <c r="P401" s="67"/>
      <c r="Q401" s="67"/>
      <c r="R401" s="67"/>
      <c r="S401" s="2"/>
      <c r="T401" s="2"/>
      <c r="AA401" s="57"/>
      <c r="AC401" s="1"/>
    </row>
    <row r="402" spans="2:29" ht="12.75" customHeight="1" x14ac:dyDescent="0.2">
      <c r="B402" s="79"/>
      <c r="C402" s="95" t="s">
        <v>115</v>
      </c>
      <c r="D402" s="76"/>
      <c r="E402" s="2" t="s">
        <v>114</v>
      </c>
      <c r="F402" s="10">
        <f>IF($N$3=2013,'Table A3_2013'!F402,IF($N$3=2014,'Table A3_2014'!F402,'Table A3_2015'!F402))</f>
        <v>773</v>
      </c>
      <c r="G402" s="10">
        <f>IF($N$3=2013,'Table A3_2013'!G402,IF($N$3=2014,'Table A3_2014'!G402,'Table A3_2015'!G402))</f>
        <v>94</v>
      </c>
      <c r="H402" s="10">
        <f>IF($N$3=2013,'Table A3_2013'!H402,IF($N$3=2014,'Table A3_2014'!H402,'Table A3_2015'!H402))</f>
        <v>773</v>
      </c>
      <c r="I402" s="10">
        <f>IF($N$3=2013,'Table A3_2013'!I402,IF($N$3=2014,'Table A3_2014'!I402,'Table A3_2015'!I402))</f>
        <v>93</v>
      </c>
      <c r="J402" s="10">
        <f>IF($N$3=2013,'Table A3_2013'!J402,IF($N$3=2014,'Table A3_2014'!J402,'Table A3_2015'!J402))</f>
        <v>773</v>
      </c>
      <c r="K402" s="10">
        <f>IF($N$3=2013,'Table A3_2013'!K402,IF($N$3=2014,'Table A3_2014'!K402,'Table A3_2015'!K402))</f>
        <v>91</v>
      </c>
      <c r="L402" s="10">
        <f>IF($N$3=2013,'Table A3_2013'!L402,IF($N$3=2014,'Table A3_2014'!L402,'Table A3_2015'!L402))</f>
        <v>773</v>
      </c>
      <c r="M402" s="10">
        <f>IF($N$3=2013,'Table A3_2013'!M402,IF($N$3=2014,'Table A3_2014'!M402,'Table A3_2015'!M402))</f>
        <v>86</v>
      </c>
      <c r="N402" s="10">
        <f>IF($N$3=2013,'Table A3_2013'!N402,IF($N$3=2014,'Table A3_2014'!N402,'Table A3_2015'!N402))</f>
        <v>773</v>
      </c>
      <c r="O402" s="10">
        <f>IF($N$3=2013,'Table A3_2013'!O402,IF($N$3=2014,'Table A3_2014'!O402,'Table A3_2015'!O402))</f>
        <v>87</v>
      </c>
      <c r="P402" s="67"/>
      <c r="Q402" s="67"/>
      <c r="R402" s="67"/>
      <c r="S402" s="2"/>
      <c r="T402" s="2"/>
      <c r="AA402" s="57"/>
      <c r="AC402" s="1"/>
    </row>
    <row r="403" spans="2:29" ht="12.75" customHeight="1" x14ac:dyDescent="0.2">
      <c r="B403" s="79"/>
      <c r="C403" s="95" t="s">
        <v>113</v>
      </c>
      <c r="D403" s="76"/>
      <c r="E403" s="2" t="s">
        <v>112</v>
      </c>
      <c r="F403" s="10">
        <f>IF($N$3=2013,'Table A3_2013'!F403,IF($N$3=2014,'Table A3_2014'!F403,'Table A3_2015'!F403))</f>
        <v>1274</v>
      </c>
      <c r="G403" s="10">
        <f>IF($N$3=2013,'Table A3_2013'!G403,IF($N$3=2014,'Table A3_2014'!G403,'Table A3_2015'!G403))</f>
        <v>93</v>
      </c>
      <c r="H403" s="10">
        <f>IF($N$3=2013,'Table A3_2013'!H403,IF($N$3=2014,'Table A3_2014'!H403,'Table A3_2015'!H403))</f>
        <v>1274</v>
      </c>
      <c r="I403" s="10">
        <f>IF($N$3=2013,'Table A3_2013'!I403,IF($N$3=2014,'Table A3_2014'!I403,'Table A3_2015'!I403))</f>
        <v>89</v>
      </c>
      <c r="J403" s="10">
        <f>IF($N$3=2013,'Table A3_2013'!J403,IF($N$3=2014,'Table A3_2014'!J403,'Table A3_2015'!J403))</f>
        <v>1274</v>
      </c>
      <c r="K403" s="10">
        <f>IF($N$3=2013,'Table A3_2013'!K403,IF($N$3=2014,'Table A3_2014'!K403,'Table A3_2015'!K403))</f>
        <v>89</v>
      </c>
      <c r="L403" s="10">
        <f>IF($N$3=2013,'Table A3_2013'!L403,IF($N$3=2014,'Table A3_2014'!L403,'Table A3_2015'!L403))</f>
        <v>1274</v>
      </c>
      <c r="M403" s="10">
        <f>IF($N$3=2013,'Table A3_2013'!M403,IF($N$3=2014,'Table A3_2014'!M403,'Table A3_2015'!M403))</f>
        <v>83</v>
      </c>
      <c r="N403" s="10">
        <f>IF($N$3=2013,'Table A3_2013'!N403,IF($N$3=2014,'Table A3_2014'!N403,'Table A3_2015'!N403))</f>
        <v>1274</v>
      </c>
      <c r="O403" s="10">
        <f>IF($N$3=2013,'Table A3_2013'!O403,IF($N$3=2014,'Table A3_2014'!O403,'Table A3_2015'!O403))</f>
        <v>84</v>
      </c>
      <c r="P403" s="67"/>
      <c r="Q403" s="67"/>
      <c r="R403" s="67"/>
      <c r="S403" s="2"/>
      <c r="T403" s="2"/>
      <c r="AA403" s="57"/>
      <c r="AC403" s="1"/>
    </row>
    <row r="404" spans="2:29" ht="12.75" customHeight="1" x14ac:dyDescent="0.2">
      <c r="B404" s="79"/>
      <c r="C404" s="95" t="s">
        <v>111</v>
      </c>
      <c r="D404" s="76"/>
      <c r="E404" s="2" t="s">
        <v>110</v>
      </c>
      <c r="F404" s="10">
        <f>IF($N$3=2013,'Table A3_2013'!F404,IF($N$3=2014,'Table A3_2014'!F404,'Table A3_2015'!F404))</f>
        <v>621</v>
      </c>
      <c r="G404" s="10">
        <f>IF($N$3=2013,'Table A3_2013'!G404,IF($N$3=2014,'Table A3_2014'!G404,'Table A3_2015'!G404))</f>
        <v>88</v>
      </c>
      <c r="H404" s="10">
        <f>IF($N$3=2013,'Table A3_2013'!H404,IF($N$3=2014,'Table A3_2014'!H404,'Table A3_2015'!H404))</f>
        <v>622</v>
      </c>
      <c r="I404" s="10">
        <f>IF($N$3=2013,'Table A3_2013'!I404,IF($N$3=2014,'Table A3_2014'!I404,'Table A3_2015'!I404))</f>
        <v>87</v>
      </c>
      <c r="J404" s="10">
        <f>IF($N$3=2013,'Table A3_2013'!J404,IF($N$3=2014,'Table A3_2014'!J404,'Table A3_2015'!J404))</f>
        <v>622</v>
      </c>
      <c r="K404" s="10">
        <f>IF($N$3=2013,'Table A3_2013'!K404,IF($N$3=2014,'Table A3_2014'!K404,'Table A3_2015'!K404))</f>
        <v>86</v>
      </c>
      <c r="L404" s="10">
        <f>IF($N$3=2013,'Table A3_2013'!L404,IF($N$3=2014,'Table A3_2014'!L404,'Table A3_2015'!L404))</f>
        <v>622</v>
      </c>
      <c r="M404" s="10">
        <f>IF($N$3=2013,'Table A3_2013'!M404,IF($N$3=2014,'Table A3_2014'!M404,'Table A3_2015'!M404))</f>
        <v>77</v>
      </c>
      <c r="N404" s="10">
        <f>IF($N$3=2013,'Table A3_2013'!N404,IF($N$3=2014,'Table A3_2014'!N404,'Table A3_2015'!N404))</f>
        <v>621</v>
      </c>
      <c r="O404" s="10">
        <f>IF($N$3=2013,'Table A3_2013'!O404,IF($N$3=2014,'Table A3_2014'!O404,'Table A3_2015'!O404))</f>
        <v>80</v>
      </c>
      <c r="P404" s="67"/>
      <c r="Q404" s="67"/>
      <c r="R404" s="67"/>
      <c r="S404" s="2"/>
      <c r="T404" s="2"/>
      <c r="AA404" s="57"/>
      <c r="AC404" s="1"/>
    </row>
    <row r="405" spans="2:29" ht="12.75" customHeight="1" x14ac:dyDescent="0.2">
      <c r="B405" s="79"/>
      <c r="C405" s="95" t="s">
        <v>109</v>
      </c>
      <c r="D405" s="76"/>
      <c r="E405" s="2" t="s">
        <v>108</v>
      </c>
      <c r="F405" s="10">
        <f>IF($N$3=2013,'Table A3_2013'!F405,IF($N$3=2014,'Table A3_2014'!F405,'Table A3_2015'!F405))</f>
        <v>505</v>
      </c>
      <c r="G405" s="10">
        <f>IF($N$3=2013,'Table A3_2013'!G405,IF($N$3=2014,'Table A3_2014'!G405,'Table A3_2015'!G405))</f>
        <v>92</v>
      </c>
      <c r="H405" s="10">
        <f>IF($N$3=2013,'Table A3_2013'!H405,IF($N$3=2014,'Table A3_2014'!H405,'Table A3_2015'!H405))</f>
        <v>505</v>
      </c>
      <c r="I405" s="10">
        <f>IF($N$3=2013,'Table A3_2013'!I405,IF($N$3=2014,'Table A3_2014'!I405,'Table A3_2015'!I405))</f>
        <v>88</v>
      </c>
      <c r="J405" s="10">
        <f>IF($N$3=2013,'Table A3_2013'!J405,IF($N$3=2014,'Table A3_2014'!J405,'Table A3_2015'!J405))</f>
        <v>505</v>
      </c>
      <c r="K405" s="10">
        <f>IF($N$3=2013,'Table A3_2013'!K405,IF($N$3=2014,'Table A3_2014'!K405,'Table A3_2015'!K405))</f>
        <v>86</v>
      </c>
      <c r="L405" s="10">
        <f>IF($N$3=2013,'Table A3_2013'!L405,IF($N$3=2014,'Table A3_2014'!L405,'Table A3_2015'!L405))</f>
        <v>505</v>
      </c>
      <c r="M405" s="10">
        <f>IF($N$3=2013,'Table A3_2013'!M405,IF($N$3=2014,'Table A3_2014'!M405,'Table A3_2015'!M405))</f>
        <v>83</v>
      </c>
      <c r="N405" s="10">
        <f>IF($N$3=2013,'Table A3_2013'!N405,IF($N$3=2014,'Table A3_2014'!N405,'Table A3_2015'!N405))</f>
        <v>505</v>
      </c>
      <c r="O405" s="10">
        <f>IF($N$3=2013,'Table A3_2013'!O405,IF($N$3=2014,'Table A3_2014'!O405,'Table A3_2015'!O405))</f>
        <v>81</v>
      </c>
      <c r="P405" s="67"/>
      <c r="Q405" s="67"/>
      <c r="R405" s="67"/>
      <c r="S405" s="2"/>
      <c r="T405" s="2"/>
      <c r="AA405" s="57"/>
      <c r="AC405" s="1"/>
    </row>
    <row r="406" spans="2:29" ht="12.75" customHeight="1" x14ac:dyDescent="0.2">
      <c r="B406" s="79"/>
      <c r="C406" s="95"/>
      <c r="D406" s="76"/>
      <c r="E406" s="2"/>
      <c r="F406" s="104"/>
      <c r="G406" s="104"/>
      <c r="H406" s="104"/>
      <c r="I406" s="104"/>
      <c r="J406" s="104"/>
      <c r="K406" s="104"/>
      <c r="L406" s="104"/>
      <c r="M406" s="104"/>
      <c r="N406" s="104"/>
      <c r="O406" s="104"/>
      <c r="P406" s="67"/>
      <c r="Q406" s="67"/>
      <c r="R406" s="67"/>
      <c r="S406" s="2"/>
      <c r="T406" s="2"/>
      <c r="AA406" s="57"/>
      <c r="AC406" s="1"/>
    </row>
    <row r="407" spans="2:29" ht="12.75" customHeight="1" x14ac:dyDescent="0.2">
      <c r="B407" s="79"/>
      <c r="C407" s="97" t="s">
        <v>107</v>
      </c>
      <c r="D407" s="96"/>
      <c r="E407" s="28" t="s">
        <v>106</v>
      </c>
      <c r="F407" s="104"/>
      <c r="G407" s="104"/>
      <c r="H407" s="104"/>
      <c r="I407" s="104"/>
      <c r="J407" s="104"/>
      <c r="K407" s="104"/>
      <c r="L407" s="104"/>
      <c r="M407" s="104"/>
      <c r="N407" s="104"/>
      <c r="O407" s="104"/>
      <c r="P407" s="67"/>
      <c r="Q407" s="67"/>
      <c r="R407" s="67"/>
      <c r="S407" s="2"/>
      <c r="T407" s="2"/>
      <c r="AA407" s="57"/>
      <c r="AC407" s="1"/>
    </row>
    <row r="408" spans="2:29" ht="12.75" customHeight="1" x14ac:dyDescent="0.2">
      <c r="B408" s="79"/>
      <c r="C408" s="95" t="s">
        <v>105</v>
      </c>
      <c r="D408" s="76"/>
      <c r="E408" s="2" t="s">
        <v>104</v>
      </c>
      <c r="F408" s="10">
        <f>IF($N$3=2013,'Table A3_2013'!F408,IF($N$3=2014,'Table A3_2014'!F408,'Table A3_2015'!F408))</f>
        <v>499</v>
      </c>
      <c r="G408" s="10">
        <f>IF($N$3=2013,'Table A3_2013'!G408,IF($N$3=2014,'Table A3_2014'!G408,'Table A3_2015'!G408))</f>
        <v>90</v>
      </c>
      <c r="H408" s="10">
        <f>IF($N$3=2013,'Table A3_2013'!H408,IF($N$3=2014,'Table A3_2014'!H408,'Table A3_2015'!H408))</f>
        <v>499</v>
      </c>
      <c r="I408" s="10">
        <f>IF($N$3=2013,'Table A3_2013'!I408,IF($N$3=2014,'Table A3_2014'!I408,'Table A3_2015'!I408))</f>
        <v>90</v>
      </c>
      <c r="J408" s="10">
        <f>IF($N$3=2013,'Table A3_2013'!J408,IF($N$3=2014,'Table A3_2014'!J408,'Table A3_2015'!J408))</f>
        <v>499</v>
      </c>
      <c r="K408" s="10">
        <f>IF($N$3=2013,'Table A3_2013'!K408,IF($N$3=2014,'Table A3_2014'!K408,'Table A3_2015'!K408))</f>
        <v>87</v>
      </c>
      <c r="L408" s="10">
        <f>IF($N$3=2013,'Table A3_2013'!L408,IF($N$3=2014,'Table A3_2014'!L408,'Table A3_2015'!L408))</f>
        <v>499</v>
      </c>
      <c r="M408" s="10">
        <f>IF($N$3=2013,'Table A3_2013'!M408,IF($N$3=2014,'Table A3_2014'!M408,'Table A3_2015'!M408))</f>
        <v>80</v>
      </c>
      <c r="N408" s="10">
        <f>IF($N$3=2013,'Table A3_2013'!N408,IF($N$3=2014,'Table A3_2014'!N408,'Table A3_2015'!N408))</f>
        <v>499</v>
      </c>
      <c r="O408" s="10">
        <f>IF($N$3=2013,'Table A3_2013'!O408,IF($N$3=2014,'Table A3_2014'!O408,'Table A3_2015'!O408))</f>
        <v>81</v>
      </c>
      <c r="P408" s="67"/>
      <c r="Q408" s="67"/>
      <c r="R408" s="67"/>
      <c r="S408" s="2"/>
      <c r="T408" s="2"/>
      <c r="AA408" s="57"/>
      <c r="AC408" s="1"/>
    </row>
    <row r="409" spans="2:29" ht="12.75" customHeight="1" x14ac:dyDescent="0.2">
      <c r="B409" s="79"/>
      <c r="C409" s="95" t="s">
        <v>103</v>
      </c>
      <c r="D409" s="76"/>
      <c r="E409" s="2" t="s">
        <v>102</v>
      </c>
      <c r="F409" s="10">
        <f>IF($N$3=2013,'Table A3_2013'!F409,IF($N$3=2014,'Table A3_2014'!F409,'Table A3_2015'!F409))</f>
        <v>753</v>
      </c>
      <c r="G409" s="10">
        <f>IF($N$3=2013,'Table A3_2013'!G409,IF($N$3=2014,'Table A3_2014'!G409,'Table A3_2015'!G409))</f>
        <v>88</v>
      </c>
      <c r="H409" s="10">
        <f>IF($N$3=2013,'Table A3_2013'!H409,IF($N$3=2014,'Table A3_2014'!H409,'Table A3_2015'!H409))</f>
        <v>753</v>
      </c>
      <c r="I409" s="10">
        <f>IF($N$3=2013,'Table A3_2013'!I409,IF($N$3=2014,'Table A3_2014'!I409,'Table A3_2015'!I409))</f>
        <v>90</v>
      </c>
      <c r="J409" s="10">
        <f>IF($N$3=2013,'Table A3_2013'!J409,IF($N$3=2014,'Table A3_2014'!J409,'Table A3_2015'!J409))</f>
        <v>753</v>
      </c>
      <c r="K409" s="10">
        <f>IF($N$3=2013,'Table A3_2013'!K409,IF($N$3=2014,'Table A3_2014'!K409,'Table A3_2015'!K409))</f>
        <v>84</v>
      </c>
      <c r="L409" s="10">
        <f>IF($N$3=2013,'Table A3_2013'!L409,IF($N$3=2014,'Table A3_2014'!L409,'Table A3_2015'!L409))</f>
        <v>753</v>
      </c>
      <c r="M409" s="10">
        <f>IF($N$3=2013,'Table A3_2013'!M409,IF($N$3=2014,'Table A3_2014'!M409,'Table A3_2015'!M409))</f>
        <v>77</v>
      </c>
      <c r="N409" s="10">
        <f>IF($N$3=2013,'Table A3_2013'!N409,IF($N$3=2014,'Table A3_2014'!N409,'Table A3_2015'!N409))</f>
        <v>753</v>
      </c>
      <c r="O409" s="10">
        <f>IF($N$3=2013,'Table A3_2013'!O409,IF($N$3=2014,'Table A3_2014'!O409,'Table A3_2015'!O409))</f>
        <v>80</v>
      </c>
      <c r="P409" s="66"/>
      <c r="Q409" s="66"/>
      <c r="R409" s="66"/>
      <c r="S409" s="2"/>
      <c r="T409" s="2"/>
      <c r="AA409" s="57"/>
      <c r="AC409" s="1"/>
    </row>
    <row r="410" spans="2:29" ht="12.75" customHeight="1" x14ac:dyDescent="0.2">
      <c r="B410" s="79"/>
      <c r="C410" s="95" t="s">
        <v>101</v>
      </c>
      <c r="D410" s="76"/>
      <c r="E410" s="2" t="s">
        <v>100</v>
      </c>
      <c r="F410" s="10">
        <f>IF($N$3=2013,'Table A3_2013'!F410,IF($N$3=2014,'Table A3_2014'!F410,'Table A3_2015'!F410))</f>
        <v>641</v>
      </c>
      <c r="G410" s="10">
        <f>IF($N$3=2013,'Table A3_2013'!G410,IF($N$3=2014,'Table A3_2014'!G410,'Table A3_2015'!G410))</f>
        <v>90</v>
      </c>
      <c r="H410" s="10">
        <f>IF($N$3=2013,'Table A3_2013'!H410,IF($N$3=2014,'Table A3_2014'!H410,'Table A3_2015'!H410))</f>
        <v>641</v>
      </c>
      <c r="I410" s="10">
        <f>IF($N$3=2013,'Table A3_2013'!I410,IF($N$3=2014,'Table A3_2014'!I410,'Table A3_2015'!I410))</f>
        <v>85</v>
      </c>
      <c r="J410" s="10">
        <f>IF($N$3=2013,'Table A3_2013'!J410,IF($N$3=2014,'Table A3_2014'!J410,'Table A3_2015'!J410))</f>
        <v>641</v>
      </c>
      <c r="K410" s="10">
        <f>IF($N$3=2013,'Table A3_2013'!K410,IF($N$3=2014,'Table A3_2014'!K410,'Table A3_2015'!K410))</f>
        <v>86</v>
      </c>
      <c r="L410" s="10">
        <f>IF($N$3=2013,'Table A3_2013'!L410,IF($N$3=2014,'Table A3_2014'!L410,'Table A3_2015'!L410))</f>
        <v>641</v>
      </c>
      <c r="M410" s="10">
        <f>IF($N$3=2013,'Table A3_2013'!M410,IF($N$3=2014,'Table A3_2014'!M410,'Table A3_2015'!M410))</f>
        <v>78</v>
      </c>
      <c r="N410" s="10">
        <f>IF($N$3=2013,'Table A3_2013'!N410,IF($N$3=2014,'Table A3_2014'!N410,'Table A3_2015'!N410))</f>
        <v>641</v>
      </c>
      <c r="O410" s="10">
        <f>IF($N$3=2013,'Table A3_2013'!O410,IF($N$3=2014,'Table A3_2014'!O410,'Table A3_2015'!O410))</f>
        <v>79</v>
      </c>
      <c r="P410" s="66"/>
      <c r="Q410" s="66"/>
      <c r="R410" s="66"/>
      <c r="S410" s="2"/>
      <c r="T410" s="2"/>
      <c r="AA410" s="57"/>
      <c r="AC410" s="1"/>
    </row>
    <row r="411" spans="2:29" ht="12.75" customHeight="1" x14ac:dyDescent="0.2">
      <c r="B411" s="79"/>
      <c r="C411" s="95" t="s">
        <v>99</v>
      </c>
      <c r="D411" s="76"/>
      <c r="E411" s="2" t="s">
        <v>98</v>
      </c>
      <c r="F411" s="10">
        <f>IF($N$3=2013,'Table A3_2013'!F411,IF($N$3=2014,'Table A3_2014'!F411,'Table A3_2015'!F411))</f>
        <v>469</v>
      </c>
      <c r="G411" s="10">
        <f>IF($N$3=2013,'Table A3_2013'!G411,IF($N$3=2014,'Table A3_2014'!G411,'Table A3_2015'!G411))</f>
        <v>86</v>
      </c>
      <c r="H411" s="10">
        <f>IF($N$3=2013,'Table A3_2013'!H411,IF($N$3=2014,'Table A3_2014'!H411,'Table A3_2015'!H411))</f>
        <v>469</v>
      </c>
      <c r="I411" s="10">
        <f>IF($N$3=2013,'Table A3_2013'!I411,IF($N$3=2014,'Table A3_2014'!I411,'Table A3_2015'!I411))</f>
        <v>86</v>
      </c>
      <c r="J411" s="10">
        <f>IF($N$3=2013,'Table A3_2013'!J411,IF($N$3=2014,'Table A3_2014'!J411,'Table A3_2015'!J411))</f>
        <v>469</v>
      </c>
      <c r="K411" s="10">
        <f>IF($N$3=2013,'Table A3_2013'!K411,IF($N$3=2014,'Table A3_2014'!K411,'Table A3_2015'!K411))</f>
        <v>83</v>
      </c>
      <c r="L411" s="10">
        <f>IF($N$3=2013,'Table A3_2013'!L411,IF($N$3=2014,'Table A3_2014'!L411,'Table A3_2015'!L411))</f>
        <v>469</v>
      </c>
      <c r="M411" s="10">
        <f>IF($N$3=2013,'Table A3_2013'!M411,IF($N$3=2014,'Table A3_2014'!M411,'Table A3_2015'!M411))</f>
        <v>72</v>
      </c>
      <c r="N411" s="10">
        <f>IF($N$3=2013,'Table A3_2013'!N411,IF($N$3=2014,'Table A3_2014'!N411,'Table A3_2015'!N411))</f>
        <v>469</v>
      </c>
      <c r="O411" s="10">
        <f>IF($N$3=2013,'Table A3_2013'!O411,IF($N$3=2014,'Table A3_2014'!O411,'Table A3_2015'!O411))</f>
        <v>75</v>
      </c>
      <c r="P411" s="66"/>
      <c r="Q411" s="66"/>
      <c r="R411" s="66"/>
      <c r="S411" s="2"/>
      <c r="T411" s="2"/>
      <c r="AA411" s="57"/>
      <c r="AC411" s="1"/>
    </row>
    <row r="412" spans="2:29" ht="12.75" customHeight="1" x14ac:dyDescent="0.2">
      <c r="B412" s="79"/>
      <c r="C412" s="95" t="s">
        <v>97</v>
      </c>
      <c r="D412" s="76"/>
      <c r="E412" s="2" t="s">
        <v>96</v>
      </c>
      <c r="F412" s="10">
        <f>IF($N$3=2013,'Table A3_2013'!F412,IF($N$3=2014,'Table A3_2014'!F412,'Table A3_2015'!F412))</f>
        <v>882</v>
      </c>
      <c r="G412" s="10">
        <f>IF($N$3=2013,'Table A3_2013'!G412,IF($N$3=2014,'Table A3_2014'!G412,'Table A3_2015'!G412))</f>
        <v>91</v>
      </c>
      <c r="H412" s="10">
        <f>IF($N$3=2013,'Table A3_2013'!H412,IF($N$3=2014,'Table A3_2014'!H412,'Table A3_2015'!H412))</f>
        <v>882</v>
      </c>
      <c r="I412" s="10">
        <f>IF($N$3=2013,'Table A3_2013'!I412,IF($N$3=2014,'Table A3_2014'!I412,'Table A3_2015'!I412))</f>
        <v>85</v>
      </c>
      <c r="J412" s="10">
        <f>IF($N$3=2013,'Table A3_2013'!J412,IF($N$3=2014,'Table A3_2014'!J412,'Table A3_2015'!J412))</f>
        <v>882</v>
      </c>
      <c r="K412" s="10">
        <f>IF($N$3=2013,'Table A3_2013'!K412,IF($N$3=2014,'Table A3_2014'!K412,'Table A3_2015'!K412))</f>
        <v>87</v>
      </c>
      <c r="L412" s="10">
        <f>IF($N$3=2013,'Table A3_2013'!L412,IF($N$3=2014,'Table A3_2014'!L412,'Table A3_2015'!L412))</f>
        <v>882</v>
      </c>
      <c r="M412" s="10">
        <f>IF($N$3=2013,'Table A3_2013'!M412,IF($N$3=2014,'Table A3_2014'!M412,'Table A3_2015'!M412))</f>
        <v>79</v>
      </c>
      <c r="N412" s="10">
        <f>IF($N$3=2013,'Table A3_2013'!N412,IF($N$3=2014,'Table A3_2014'!N412,'Table A3_2015'!N412))</f>
        <v>882</v>
      </c>
      <c r="O412" s="10">
        <f>IF($N$3=2013,'Table A3_2013'!O412,IF($N$3=2014,'Table A3_2014'!O412,'Table A3_2015'!O412))</f>
        <v>79</v>
      </c>
      <c r="P412" s="66"/>
      <c r="Q412" s="66"/>
      <c r="R412" s="66"/>
      <c r="S412" s="2"/>
      <c r="T412" s="2"/>
      <c r="AA412" s="57"/>
      <c r="AC412" s="1"/>
    </row>
    <row r="413" spans="2:29" ht="12.75" customHeight="1" x14ac:dyDescent="0.2">
      <c r="B413" s="79"/>
      <c r="C413" s="95" t="s">
        <v>95</v>
      </c>
      <c r="D413" s="76"/>
      <c r="E413" s="2" t="s">
        <v>94</v>
      </c>
      <c r="F413" s="10">
        <f>IF($N$3=2013,'Table A3_2013'!F413,IF($N$3=2014,'Table A3_2014'!F413,'Table A3_2015'!F413))</f>
        <v>640</v>
      </c>
      <c r="G413" s="10">
        <f>IF($N$3=2013,'Table A3_2013'!G413,IF($N$3=2014,'Table A3_2014'!G413,'Table A3_2015'!G413))</f>
        <v>88</v>
      </c>
      <c r="H413" s="10">
        <f>IF($N$3=2013,'Table A3_2013'!H413,IF($N$3=2014,'Table A3_2014'!H413,'Table A3_2015'!H413))</f>
        <v>640</v>
      </c>
      <c r="I413" s="10">
        <f>IF($N$3=2013,'Table A3_2013'!I413,IF($N$3=2014,'Table A3_2014'!I413,'Table A3_2015'!I413))</f>
        <v>84</v>
      </c>
      <c r="J413" s="10">
        <f>IF($N$3=2013,'Table A3_2013'!J413,IF($N$3=2014,'Table A3_2014'!J413,'Table A3_2015'!J413))</f>
        <v>640</v>
      </c>
      <c r="K413" s="10">
        <f>IF($N$3=2013,'Table A3_2013'!K413,IF($N$3=2014,'Table A3_2014'!K413,'Table A3_2015'!K413))</f>
        <v>84</v>
      </c>
      <c r="L413" s="10">
        <f>IF($N$3=2013,'Table A3_2013'!L413,IF($N$3=2014,'Table A3_2014'!L413,'Table A3_2015'!L413))</f>
        <v>640</v>
      </c>
      <c r="M413" s="10">
        <f>IF($N$3=2013,'Table A3_2013'!M413,IF($N$3=2014,'Table A3_2014'!M413,'Table A3_2015'!M413))</f>
        <v>75</v>
      </c>
      <c r="N413" s="10">
        <f>IF($N$3=2013,'Table A3_2013'!N413,IF($N$3=2014,'Table A3_2014'!N413,'Table A3_2015'!N413))</f>
        <v>640</v>
      </c>
      <c r="O413" s="10">
        <f>IF($N$3=2013,'Table A3_2013'!O413,IF($N$3=2014,'Table A3_2014'!O413,'Table A3_2015'!O413))</f>
        <v>76</v>
      </c>
      <c r="P413" s="66"/>
      <c r="Q413" s="66"/>
      <c r="R413" s="66"/>
      <c r="S413" s="2"/>
      <c r="T413" s="2"/>
      <c r="AA413" s="57"/>
      <c r="AC413" s="1"/>
    </row>
    <row r="414" spans="2:29" ht="12.75" customHeight="1" x14ac:dyDescent="0.2">
      <c r="B414" s="79"/>
      <c r="C414" s="95"/>
      <c r="D414" s="76"/>
      <c r="E414" s="2"/>
      <c r="F414" s="104"/>
      <c r="G414" s="104"/>
      <c r="H414" s="104"/>
      <c r="I414" s="104"/>
      <c r="J414" s="104"/>
      <c r="K414" s="104"/>
      <c r="L414" s="104"/>
      <c r="M414" s="104"/>
      <c r="N414" s="104"/>
      <c r="O414" s="104"/>
      <c r="P414" s="66"/>
      <c r="Q414" s="66"/>
      <c r="R414" s="66"/>
      <c r="S414" s="2"/>
      <c r="T414" s="2"/>
      <c r="AA414" s="57"/>
      <c r="AC414" s="1"/>
    </row>
    <row r="415" spans="2:29" ht="12.75" customHeight="1" x14ac:dyDescent="0.2">
      <c r="B415" s="79"/>
      <c r="C415" s="97" t="s">
        <v>93</v>
      </c>
      <c r="D415" s="96"/>
      <c r="E415" s="28" t="s">
        <v>92</v>
      </c>
      <c r="F415" s="104"/>
      <c r="G415" s="104"/>
      <c r="H415" s="104"/>
      <c r="I415" s="104"/>
      <c r="J415" s="104"/>
      <c r="K415" s="104"/>
      <c r="L415" s="104"/>
      <c r="M415" s="104"/>
      <c r="N415" s="104"/>
      <c r="O415" s="104"/>
      <c r="P415" s="66"/>
      <c r="Q415" s="66"/>
      <c r="R415" s="66"/>
      <c r="S415" s="2"/>
      <c r="T415" s="2"/>
      <c r="AA415" s="57"/>
      <c r="AC415" s="1"/>
    </row>
    <row r="416" spans="2:29" ht="12.75" customHeight="1" x14ac:dyDescent="0.2">
      <c r="B416" s="79"/>
      <c r="C416" s="95" t="s">
        <v>91</v>
      </c>
      <c r="D416" s="76"/>
      <c r="E416" s="2" t="s">
        <v>90</v>
      </c>
      <c r="F416" s="10">
        <f>IF($N$3=2013,'Table A3_2013'!F416,IF($N$3=2014,'Table A3_2014'!F416,'Table A3_2015'!F416))</f>
        <v>1017</v>
      </c>
      <c r="G416" s="10">
        <f>IF($N$3=2013,'Table A3_2013'!G416,IF($N$3=2014,'Table A3_2014'!G416,'Table A3_2015'!G416))</f>
        <v>93</v>
      </c>
      <c r="H416" s="10">
        <f>IF($N$3=2013,'Table A3_2013'!H416,IF($N$3=2014,'Table A3_2014'!H416,'Table A3_2015'!H416))</f>
        <v>1017</v>
      </c>
      <c r="I416" s="10">
        <f>IF($N$3=2013,'Table A3_2013'!I416,IF($N$3=2014,'Table A3_2014'!I416,'Table A3_2015'!I416))</f>
        <v>90</v>
      </c>
      <c r="J416" s="10">
        <f>IF($N$3=2013,'Table A3_2013'!J416,IF($N$3=2014,'Table A3_2014'!J416,'Table A3_2015'!J416))</f>
        <v>1017</v>
      </c>
      <c r="K416" s="10">
        <f>IF($N$3=2013,'Table A3_2013'!K416,IF($N$3=2014,'Table A3_2014'!K416,'Table A3_2015'!K416))</f>
        <v>91</v>
      </c>
      <c r="L416" s="10">
        <f>IF($N$3=2013,'Table A3_2013'!L416,IF($N$3=2014,'Table A3_2014'!L416,'Table A3_2015'!L416))</f>
        <v>1017</v>
      </c>
      <c r="M416" s="10">
        <f>IF($N$3=2013,'Table A3_2013'!M416,IF($N$3=2014,'Table A3_2014'!M416,'Table A3_2015'!M416))</f>
        <v>87</v>
      </c>
      <c r="N416" s="10">
        <f>IF($N$3=2013,'Table A3_2013'!N416,IF($N$3=2014,'Table A3_2014'!N416,'Table A3_2015'!N416))</f>
        <v>1017</v>
      </c>
      <c r="O416" s="10">
        <f>IF($N$3=2013,'Table A3_2013'!O416,IF($N$3=2014,'Table A3_2014'!O416,'Table A3_2015'!O416))</f>
        <v>85</v>
      </c>
      <c r="P416" s="66"/>
      <c r="Q416" s="66"/>
      <c r="R416" s="66"/>
      <c r="S416" s="2"/>
      <c r="T416" s="2"/>
      <c r="AA416" s="57"/>
      <c r="AC416" s="1"/>
    </row>
    <row r="417" spans="1:36" ht="12.75" customHeight="1" x14ac:dyDescent="0.2">
      <c r="B417" s="79"/>
      <c r="C417" s="95" t="s">
        <v>89</v>
      </c>
      <c r="D417" s="76"/>
      <c r="E417" s="2" t="s">
        <v>88</v>
      </c>
      <c r="F417" s="10">
        <f>IF($N$3=2013,'Table A3_2013'!F417,IF($N$3=2014,'Table A3_2014'!F417,'Table A3_2015'!F417))</f>
        <v>729</v>
      </c>
      <c r="G417" s="10">
        <f>IF($N$3=2013,'Table A3_2013'!G417,IF($N$3=2014,'Table A3_2014'!G417,'Table A3_2015'!G417))</f>
        <v>92</v>
      </c>
      <c r="H417" s="10">
        <f>IF($N$3=2013,'Table A3_2013'!H417,IF($N$3=2014,'Table A3_2014'!H417,'Table A3_2015'!H417))</f>
        <v>729</v>
      </c>
      <c r="I417" s="10">
        <f>IF($N$3=2013,'Table A3_2013'!I417,IF($N$3=2014,'Table A3_2014'!I417,'Table A3_2015'!I417))</f>
        <v>90</v>
      </c>
      <c r="J417" s="10">
        <f>IF($N$3=2013,'Table A3_2013'!J417,IF($N$3=2014,'Table A3_2014'!J417,'Table A3_2015'!J417))</f>
        <v>729</v>
      </c>
      <c r="K417" s="10">
        <f>IF($N$3=2013,'Table A3_2013'!K417,IF($N$3=2014,'Table A3_2014'!K417,'Table A3_2015'!K417))</f>
        <v>88</v>
      </c>
      <c r="L417" s="10">
        <f>IF($N$3=2013,'Table A3_2013'!L417,IF($N$3=2014,'Table A3_2014'!L417,'Table A3_2015'!L417))</f>
        <v>729</v>
      </c>
      <c r="M417" s="10">
        <f>IF($N$3=2013,'Table A3_2013'!M417,IF($N$3=2014,'Table A3_2014'!M417,'Table A3_2015'!M417))</f>
        <v>82</v>
      </c>
      <c r="N417" s="10">
        <f>IF($N$3=2013,'Table A3_2013'!N417,IF($N$3=2014,'Table A3_2014'!N417,'Table A3_2015'!N417))</f>
        <v>729</v>
      </c>
      <c r="O417" s="10">
        <f>IF($N$3=2013,'Table A3_2013'!O417,IF($N$3=2014,'Table A3_2014'!O417,'Table A3_2015'!O417))</f>
        <v>84</v>
      </c>
      <c r="P417" s="66"/>
      <c r="Q417" s="66"/>
      <c r="R417" s="66"/>
      <c r="S417" s="2"/>
      <c r="T417" s="2"/>
      <c r="AA417" s="57"/>
      <c r="AC417" s="1"/>
    </row>
    <row r="418" spans="1:36" ht="12.75" customHeight="1" x14ac:dyDescent="0.2">
      <c r="B418" s="79"/>
      <c r="C418" s="95" t="s">
        <v>87</v>
      </c>
      <c r="D418" s="76"/>
      <c r="E418" s="2" t="s">
        <v>86</v>
      </c>
      <c r="F418" s="10">
        <f>IF($N$3=2013,'Table A3_2013'!F418,IF($N$3=2014,'Table A3_2014'!F418,'Table A3_2015'!F418))</f>
        <v>839</v>
      </c>
      <c r="G418" s="10">
        <f>IF($N$3=2013,'Table A3_2013'!G418,IF($N$3=2014,'Table A3_2014'!G418,'Table A3_2015'!G418))</f>
        <v>88</v>
      </c>
      <c r="H418" s="10">
        <f>IF($N$3=2013,'Table A3_2013'!H418,IF($N$3=2014,'Table A3_2014'!H418,'Table A3_2015'!H418))</f>
        <v>838</v>
      </c>
      <c r="I418" s="10">
        <f>IF($N$3=2013,'Table A3_2013'!I418,IF($N$3=2014,'Table A3_2014'!I418,'Table A3_2015'!I418))</f>
        <v>86</v>
      </c>
      <c r="J418" s="10">
        <f>IF($N$3=2013,'Table A3_2013'!J418,IF($N$3=2014,'Table A3_2014'!J418,'Table A3_2015'!J418))</f>
        <v>839</v>
      </c>
      <c r="K418" s="10">
        <f>IF($N$3=2013,'Table A3_2013'!K418,IF($N$3=2014,'Table A3_2014'!K418,'Table A3_2015'!K418))</f>
        <v>85</v>
      </c>
      <c r="L418" s="10">
        <f>IF($N$3=2013,'Table A3_2013'!L418,IF($N$3=2014,'Table A3_2014'!L418,'Table A3_2015'!L418))</f>
        <v>839</v>
      </c>
      <c r="M418" s="10">
        <f>IF($N$3=2013,'Table A3_2013'!M418,IF($N$3=2014,'Table A3_2014'!M418,'Table A3_2015'!M418))</f>
        <v>76</v>
      </c>
      <c r="N418" s="10">
        <f>IF($N$3=2013,'Table A3_2013'!N418,IF($N$3=2014,'Table A3_2014'!N418,'Table A3_2015'!N418))</f>
        <v>838</v>
      </c>
      <c r="O418" s="10">
        <f>IF($N$3=2013,'Table A3_2013'!O418,IF($N$3=2014,'Table A3_2014'!O418,'Table A3_2015'!O418))</f>
        <v>78</v>
      </c>
      <c r="P418" s="66"/>
      <c r="Q418" s="66"/>
      <c r="R418" s="66"/>
      <c r="S418" s="2"/>
      <c r="T418" s="2"/>
      <c r="AA418" s="57"/>
      <c r="AC418" s="1"/>
    </row>
    <row r="419" spans="1:36" ht="12.75" customHeight="1" x14ac:dyDescent="0.2">
      <c r="B419" s="79"/>
      <c r="C419" s="95" t="s">
        <v>85</v>
      </c>
      <c r="D419" s="76"/>
      <c r="E419" s="2" t="s">
        <v>84</v>
      </c>
      <c r="F419" s="10">
        <f>IF($N$3=2013,'Table A3_2013'!F419,IF($N$3=2014,'Table A3_2014'!F419,'Table A3_2015'!F419))</f>
        <v>1408</v>
      </c>
      <c r="G419" s="10">
        <f>IF($N$3=2013,'Table A3_2013'!G419,IF($N$3=2014,'Table A3_2014'!G419,'Table A3_2015'!G419))</f>
        <v>89</v>
      </c>
      <c r="H419" s="10">
        <f>IF($N$3=2013,'Table A3_2013'!H419,IF($N$3=2014,'Table A3_2014'!H419,'Table A3_2015'!H419))</f>
        <v>1408</v>
      </c>
      <c r="I419" s="10">
        <f>IF($N$3=2013,'Table A3_2013'!I419,IF($N$3=2014,'Table A3_2014'!I419,'Table A3_2015'!I419))</f>
        <v>86</v>
      </c>
      <c r="J419" s="10">
        <f>IF($N$3=2013,'Table A3_2013'!J419,IF($N$3=2014,'Table A3_2014'!J419,'Table A3_2015'!J419))</f>
        <v>1408</v>
      </c>
      <c r="K419" s="10">
        <f>IF($N$3=2013,'Table A3_2013'!K419,IF($N$3=2014,'Table A3_2014'!K419,'Table A3_2015'!K419))</f>
        <v>86</v>
      </c>
      <c r="L419" s="10">
        <f>IF($N$3=2013,'Table A3_2013'!L419,IF($N$3=2014,'Table A3_2014'!L419,'Table A3_2015'!L419))</f>
        <v>1408</v>
      </c>
      <c r="M419" s="10">
        <f>IF($N$3=2013,'Table A3_2013'!M419,IF($N$3=2014,'Table A3_2014'!M419,'Table A3_2015'!M419))</f>
        <v>78</v>
      </c>
      <c r="N419" s="10">
        <f>IF($N$3=2013,'Table A3_2013'!N419,IF($N$3=2014,'Table A3_2014'!N419,'Table A3_2015'!N419))</f>
        <v>1408</v>
      </c>
      <c r="O419" s="10">
        <f>IF($N$3=2013,'Table A3_2013'!O419,IF($N$3=2014,'Table A3_2014'!O419,'Table A3_2015'!O419))</f>
        <v>78</v>
      </c>
      <c r="P419" s="66"/>
      <c r="Q419" s="66"/>
      <c r="R419" s="66"/>
      <c r="S419" s="2"/>
      <c r="T419" s="2"/>
      <c r="AA419" s="57"/>
      <c r="AC419" s="1"/>
    </row>
    <row r="420" spans="1:36" ht="12.75" customHeight="1" x14ac:dyDescent="0.2">
      <c r="B420" s="79"/>
      <c r="C420" s="95" t="s">
        <v>83</v>
      </c>
      <c r="D420" s="76"/>
      <c r="E420" s="2" t="s">
        <v>82</v>
      </c>
      <c r="F420" s="10">
        <f>IF($N$3=2013,'Table A3_2013'!F420,IF($N$3=2014,'Table A3_2014'!F420,'Table A3_2015'!F420))</f>
        <v>1194</v>
      </c>
      <c r="G420" s="10">
        <f>IF($N$3=2013,'Table A3_2013'!G420,IF($N$3=2014,'Table A3_2014'!G420,'Table A3_2015'!G420))</f>
        <v>94</v>
      </c>
      <c r="H420" s="10">
        <f>IF($N$3=2013,'Table A3_2013'!H420,IF($N$3=2014,'Table A3_2014'!H420,'Table A3_2015'!H420))</f>
        <v>1194</v>
      </c>
      <c r="I420" s="10">
        <f>IF($N$3=2013,'Table A3_2013'!I420,IF($N$3=2014,'Table A3_2014'!I420,'Table A3_2015'!I420))</f>
        <v>91</v>
      </c>
      <c r="J420" s="10">
        <f>IF($N$3=2013,'Table A3_2013'!J420,IF($N$3=2014,'Table A3_2014'!J420,'Table A3_2015'!J420))</f>
        <v>1194</v>
      </c>
      <c r="K420" s="10">
        <f>IF($N$3=2013,'Table A3_2013'!K420,IF($N$3=2014,'Table A3_2014'!K420,'Table A3_2015'!K420))</f>
        <v>91</v>
      </c>
      <c r="L420" s="10">
        <f>IF($N$3=2013,'Table A3_2013'!L420,IF($N$3=2014,'Table A3_2014'!L420,'Table A3_2015'!L420))</f>
        <v>1194</v>
      </c>
      <c r="M420" s="10">
        <f>IF($N$3=2013,'Table A3_2013'!M420,IF($N$3=2014,'Table A3_2014'!M420,'Table A3_2015'!M420))</f>
        <v>86</v>
      </c>
      <c r="N420" s="10">
        <f>IF($N$3=2013,'Table A3_2013'!N420,IF($N$3=2014,'Table A3_2014'!N420,'Table A3_2015'!N420))</f>
        <v>1194</v>
      </c>
      <c r="O420" s="10">
        <f>IF($N$3=2013,'Table A3_2013'!O420,IF($N$3=2014,'Table A3_2014'!O420,'Table A3_2015'!O420))</f>
        <v>85</v>
      </c>
      <c r="P420" s="66"/>
      <c r="Q420" s="66"/>
      <c r="R420" s="66"/>
      <c r="S420" s="2"/>
      <c r="T420" s="2"/>
      <c r="AA420" s="57"/>
      <c r="AC420" s="1"/>
    </row>
    <row r="421" spans="1:36" ht="12.75" customHeight="1" x14ac:dyDescent="0.2">
      <c r="B421" s="79"/>
      <c r="C421" s="95" t="s">
        <v>81</v>
      </c>
      <c r="D421" s="76"/>
      <c r="E421" s="2" t="s">
        <v>80</v>
      </c>
      <c r="F421" s="10">
        <f>IF($N$3=2013,'Table A3_2013'!F421,IF($N$3=2014,'Table A3_2014'!F421,'Table A3_2015'!F421))</f>
        <v>883</v>
      </c>
      <c r="G421" s="10">
        <f>IF($N$3=2013,'Table A3_2013'!G421,IF($N$3=2014,'Table A3_2014'!G421,'Table A3_2015'!G421))</f>
        <v>92</v>
      </c>
      <c r="H421" s="10">
        <f>IF($N$3=2013,'Table A3_2013'!H421,IF($N$3=2014,'Table A3_2014'!H421,'Table A3_2015'!H421))</f>
        <v>883</v>
      </c>
      <c r="I421" s="10">
        <f>IF($N$3=2013,'Table A3_2013'!I421,IF($N$3=2014,'Table A3_2014'!I421,'Table A3_2015'!I421))</f>
        <v>91</v>
      </c>
      <c r="J421" s="10">
        <f>IF($N$3=2013,'Table A3_2013'!J421,IF($N$3=2014,'Table A3_2014'!J421,'Table A3_2015'!J421))</f>
        <v>883</v>
      </c>
      <c r="K421" s="10">
        <f>IF($N$3=2013,'Table A3_2013'!K421,IF($N$3=2014,'Table A3_2014'!K421,'Table A3_2015'!K421))</f>
        <v>89</v>
      </c>
      <c r="L421" s="10">
        <f>IF($N$3=2013,'Table A3_2013'!L421,IF($N$3=2014,'Table A3_2014'!L421,'Table A3_2015'!L421))</f>
        <v>883</v>
      </c>
      <c r="M421" s="10">
        <f>IF($N$3=2013,'Table A3_2013'!M421,IF($N$3=2014,'Table A3_2014'!M421,'Table A3_2015'!M421))</f>
        <v>84</v>
      </c>
      <c r="N421" s="10">
        <f>IF($N$3=2013,'Table A3_2013'!N421,IF($N$3=2014,'Table A3_2014'!N421,'Table A3_2015'!N421))</f>
        <v>883</v>
      </c>
      <c r="O421" s="10">
        <f>IF($N$3=2013,'Table A3_2013'!O421,IF($N$3=2014,'Table A3_2014'!O421,'Table A3_2015'!O421))</f>
        <v>84</v>
      </c>
      <c r="P421" s="66"/>
      <c r="Q421" s="66"/>
      <c r="R421" s="66"/>
      <c r="S421" s="2"/>
      <c r="T421" s="2"/>
      <c r="AA421" s="57"/>
      <c r="AC421" s="1"/>
    </row>
    <row r="422" spans="1:36" ht="12.75" customHeight="1" x14ac:dyDescent="0.2">
      <c r="B422" s="79"/>
      <c r="C422" s="95"/>
      <c r="D422" s="76"/>
      <c r="E422" s="2"/>
      <c r="F422" s="104"/>
      <c r="G422" s="104"/>
      <c r="H422" s="104"/>
      <c r="I422" s="104"/>
      <c r="J422" s="104"/>
      <c r="K422" s="104"/>
      <c r="L422" s="104"/>
      <c r="M422" s="104"/>
      <c r="N422" s="104"/>
      <c r="O422" s="104"/>
      <c r="P422" s="66"/>
      <c r="Q422" s="66"/>
      <c r="R422" s="66"/>
      <c r="S422" s="2"/>
      <c r="T422" s="2"/>
      <c r="AA422" s="57"/>
      <c r="AC422" s="1"/>
    </row>
    <row r="423" spans="1:36" ht="12.75" customHeight="1" x14ac:dyDescent="0.2">
      <c r="B423" s="79"/>
      <c r="C423" s="97" t="s">
        <v>79</v>
      </c>
      <c r="D423" s="96"/>
      <c r="E423" s="28" t="s">
        <v>78</v>
      </c>
      <c r="F423" s="104"/>
      <c r="G423" s="104"/>
      <c r="H423" s="104"/>
      <c r="I423" s="104"/>
      <c r="J423" s="104"/>
      <c r="K423" s="104"/>
      <c r="L423" s="104"/>
      <c r="M423" s="104"/>
      <c r="N423" s="104"/>
      <c r="O423" s="104"/>
      <c r="P423" s="66"/>
      <c r="Q423" s="66"/>
      <c r="R423" s="66"/>
      <c r="S423" s="2"/>
      <c r="T423" s="2"/>
      <c r="AA423" s="57"/>
      <c r="AC423" s="1"/>
    </row>
    <row r="424" spans="1:36" ht="12.75" customHeight="1" x14ac:dyDescent="0.2">
      <c r="B424" s="79"/>
      <c r="C424" s="95" t="s">
        <v>77</v>
      </c>
      <c r="D424" s="76"/>
      <c r="E424" s="2" t="s">
        <v>76</v>
      </c>
      <c r="F424" s="10">
        <f>IF($N$3=2013,'Table A3_2013'!F424,IF($N$3=2014,'Table A3_2014'!F424,'Table A3_2015'!F424))</f>
        <v>1116</v>
      </c>
      <c r="G424" s="10">
        <f>IF($N$3=2013,'Table A3_2013'!G424,IF($N$3=2014,'Table A3_2014'!G424,'Table A3_2015'!G424))</f>
        <v>89</v>
      </c>
      <c r="H424" s="10">
        <f>IF($N$3=2013,'Table A3_2013'!H424,IF($N$3=2014,'Table A3_2014'!H424,'Table A3_2015'!H424))</f>
        <v>1116</v>
      </c>
      <c r="I424" s="10">
        <f>IF($N$3=2013,'Table A3_2013'!I424,IF($N$3=2014,'Table A3_2014'!I424,'Table A3_2015'!I424))</f>
        <v>87</v>
      </c>
      <c r="J424" s="10">
        <f>IF($N$3=2013,'Table A3_2013'!J424,IF($N$3=2014,'Table A3_2014'!J424,'Table A3_2015'!J424))</f>
        <v>1116</v>
      </c>
      <c r="K424" s="10">
        <f>IF($N$3=2013,'Table A3_2013'!K424,IF($N$3=2014,'Table A3_2014'!K424,'Table A3_2015'!K424))</f>
        <v>84</v>
      </c>
      <c r="L424" s="10">
        <f>IF($N$3=2013,'Table A3_2013'!L424,IF($N$3=2014,'Table A3_2014'!L424,'Table A3_2015'!L424))</f>
        <v>1116</v>
      </c>
      <c r="M424" s="10">
        <f>IF($N$3=2013,'Table A3_2013'!M424,IF($N$3=2014,'Table A3_2014'!M424,'Table A3_2015'!M424))</f>
        <v>79</v>
      </c>
      <c r="N424" s="10">
        <f>IF($N$3=2013,'Table A3_2013'!N424,IF($N$3=2014,'Table A3_2014'!N424,'Table A3_2015'!N424))</f>
        <v>1116</v>
      </c>
      <c r="O424" s="10">
        <f>IF($N$3=2013,'Table A3_2013'!O424,IF($N$3=2014,'Table A3_2014'!O424,'Table A3_2015'!O424))</f>
        <v>79</v>
      </c>
      <c r="P424" s="66"/>
      <c r="Q424" s="66"/>
      <c r="R424" s="66"/>
      <c r="S424" s="2"/>
      <c r="T424" s="2"/>
      <c r="AA424" s="57"/>
      <c r="AC424" s="1"/>
    </row>
    <row r="425" spans="1:36" ht="12.75" customHeight="1" x14ac:dyDescent="0.2">
      <c r="B425" s="79"/>
      <c r="C425" s="95" t="s">
        <v>75</v>
      </c>
      <c r="D425" s="76"/>
      <c r="E425" s="2" t="s">
        <v>74</v>
      </c>
      <c r="F425" s="10">
        <f>IF($N$3=2013,'Table A3_2013'!F425,IF($N$3=2014,'Table A3_2014'!F425,'Table A3_2015'!F425))</f>
        <v>1247</v>
      </c>
      <c r="G425" s="10">
        <f>IF($N$3=2013,'Table A3_2013'!G425,IF($N$3=2014,'Table A3_2014'!G425,'Table A3_2015'!G425))</f>
        <v>89</v>
      </c>
      <c r="H425" s="10">
        <f>IF($N$3=2013,'Table A3_2013'!H425,IF($N$3=2014,'Table A3_2014'!H425,'Table A3_2015'!H425))</f>
        <v>1247</v>
      </c>
      <c r="I425" s="10">
        <f>IF($N$3=2013,'Table A3_2013'!I425,IF($N$3=2014,'Table A3_2014'!I425,'Table A3_2015'!I425))</f>
        <v>86</v>
      </c>
      <c r="J425" s="10">
        <f>IF($N$3=2013,'Table A3_2013'!J425,IF($N$3=2014,'Table A3_2014'!J425,'Table A3_2015'!J425))</f>
        <v>1247</v>
      </c>
      <c r="K425" s="10">
        <f>IF($N$3=2013,'Table A3_2013'!K425,IF($N$3=2014,'Table A3_2014'!K425,'Table A3_2015'!K425))</f>
        <v>87</v>
      </c>
      <c r="L425" s="10">
        <f>IF($N$3=2013,'Table A3_2013'!L425,IF($N$3=2014,'Table A3_2014'!L425,'Table A3_2015'!L425))</f>
        <v>1247</v>
      </c>
      <c r="M425" s="10">
        <f>IF($N$3=2013,'Table A3_2013'!M425,IF($N$3=2014,'Table A3_2014'!M425,'Table A3_2015'!M425))</f>
        <v>79</v>
      </c>
      <c r="N425" s="10">
        <f>IF($N$3=2013,'Table A3_2013'!N425,IF($N$3=2014,'Table A3_2014'!N425,'Table A3_2015'!N425))</f>
        <v>1247</v>
      </c>
      <c r="O425" s="10">
        <f>IF($N$3=2013,'Table A3_2013'!O425,IF($N$3=2014,'Table A3_2014'!O425,'Table A3_2015'!O425))</f>
        <v>80</v>
      </c>
      <c r="P425" s="66"/>
      <c r="Q425" s="66"/>
      <c r="R425" s="66"/>
      <c r="S425" s="2"/>
      <c r="T425" s="2"/>
      <c r="AA425" s="57"/>
      <c r="AC425" s="1"/>
    </row>
    <row r="426" spans="1:36" ht="12.75" customHeight="1" x14ac:dyDescent="0.2">
      <c r="B426" s="79"/>
      <c r="C426" s="95" t="s">
        <v>73</v>
      </c>
      <c r="D426" s="76"/>
      <c r="E426" s="2" t="s">
        <v>72</v>
      </c>
      <c r="F426" s="10">
        <f>IF($N$3=2013,'Table A3_2013'!F426,IF($N$3=2014,'Table A3_2014'!F426,'Table A3_2015'!F426))</f>
        <v>1600</v>
      </c>
      <c r="G426" s="10">
        <f>IF($N$3=2013,'Table A3_2013'!G426,IF($N$3=2014,'Table A3_2014'!G426,'Table A3_2015'!G426))</f>
        <v>90</v>
      </c>
      <c r="H426" s="10">
        <f>IF($N$3=2013,'Table A3_2013'!H426,IF($N$3=2014,'Table A3_2014'!H426,'Table A3_2015'!H426))</f>
        <v>1600</v>
      </c>
      <c r="I426" s="10">
        <f>IF($N$3=2013,'Table A3_2013'!I426,IF($N$3=2014,'Table A3_2014'!I426,'Table A3_2015'!I426))</f>
        <v>88</v>
      </c>
      <c r="J426" s="10">
        <f>IF($N$3=2013,'Table A3_2013'!J426,IF($N$3=2014,'Table A3_2014'!J426,'Table A3_2015'!J426))</f>
        <v>1600</v>
      </c>
      <c r="K426" s="10">
        <f>IF($N$3=2013,'Table A3_2013'!K426,IF($N$3=2014,'Table A3_2014'!K426,'Table A3_2015'!K426))</f>
        <v>87</v>
      </c>
      <c r="L426" s="10">
        <f>IF($N$3=2013,'Table A3_2013'!L426,IF($N$3=2014,'Table A3_2014'!L426,'Table A3_2015'!L426))</f>
        <v>1600</v>
      </c>
      <c r="M426" s="10">
        <f>IF($N$3=2013,'Table A3_2013'!M426,IF($N$3=2014,'Table A3_2014'!M426,'Table A3_2015'!M426))</f>
        <v>81</v>
      </c>
      <c r="N426" s="10">
        <f>IF($N$3=2013,'Table A3_2013'!N426,IF($N$3=2014,'Table A3_2014'!N426,'Table A3_2015'!N426))</f>
        <v>1600</v>
      </c>
      <c r="O426" s="10">
        <f>IF($N$3=2013,'Table A3_2013'!O426,IF($N$3=2014,'Table A3_2014'!O426,'Table A3_2015'!O426))</f>
        <v>80</v>
      </c>
      <c r="P426" s="66"/>
      <c r="Q426" s="66"/>
      <c r="R426" s="66"/>
      <c r="S426" s="2"/>
      <c r="T426" s="2"/>
      <c r="AA426" s="57"/>
      <c r="AC426" s="1"/>
    </row>
    <row r="427" spans="1:36" ht="12.75" customHeight="1" x14ac:dyDescent="0.2">
      <c r="B427" s="79"/>
      <c r="C427" s="95" t="s">
        <v>71</v>
      </c>
      <c r="D427" s="76"/>
      <c r="E427" s="2" t="s">
        <v>70</v>
      </c>
      <c r="F427" s="10">
        <f>IF($N$3=2013,'Table A3_2013'!F427,IF($N$3=2014,'Table A3_2014'!F427,'Table A3_2015'!F427))</f>
        <v>1132</v>
      </c>
      <c r="G427" s="10">
        <f>IF($N$3=2013,'Table A3_2013'!G427,IF($N$3=2014,'Table A3_2014'!G427,'Table A3_2015'!G427))</f>
        <v>90</v>
      </c>
      <c r="H427" s="10">
        <f>IF($N$3=2013,'Table A3_2013'!H427,IF($N$3=2014,'Table A3_2014'!H427,'Table A3_2015'!H427))</f>
        <v>1132</v>
      </c>
      <c r="I427" s="10">
        <f>IF($N$3=2013,'Table A3_2013'!I427,IF($N$3=2014,'Table A3_2014'!I427,'Table A3_2015'!I427))</f>
        <v>88</v>
      </c>
      <c r="J427" s="10">
        <f>IF($N$3=2013,'Table A3_2013'!J427,IF($N$3=2014,'Table A3_2014'!J427,'Table A3_2015'!J427))</f>
        <v>1132</v>
      </c>
      <c r="K427" s="10">
        <f>IF($N$3=2013,'Table A3_2013'!K427,IF($N$3=2014,'Table A3_2014'!K427,'Table A3_2015'!K427))</f>
        <v>86</v>
      </c>
      <c r="L427" s="10">
        <f>IF($N$3=2013,'Table A3_2013'!L427,IF($N$3=2014,'Table A3_2014'!L427,'Table A3_2015'!L427))</f>
        <v>1132</v>
      </c>
      <c r="M427" s="10">
        <f>IF($N$3=2013,'Table A3_2013'!M427,IF($N$3=2014,'Table A3_2014'!M427,'Table A3_2015'!M427))</f>
        <v>80</v>
      </c>
      <c r="N427" s="10">
        <f>IF($N$3=2013,'Table A3_2013'!N427,IF($N$3=2014,'Table A3_2014'!N427,'Table A3_2015'!N427))</f>
        <v>1132</v>
      </c>
      <c r="O427" s="10">
        <f>IF($N$3=2013,'Table A3_2013'!O427,IF($N$3=2014,'Table A3_2014'!O427,'Table A3_2015'!O427))</f>
        <v>80</v>
      </c>
      <c r="P427" s="66"/>
      <c r="Q427" s="66"/>
      <c r="R427" s="66"/>
      <c r="S427" s="2"/>
      <c r="T427" s="2"/>
      <c r="AA427" s="57"/>
      <c r="AC427" s="1"/>
    </row>
    <row r="428" spans="1:36" ht="12.75" customHeight="1" x14ac:dyDescent="0.2">
      <c r="A428" s="22"/>
      <c r="B428" s="92"/>
      <c r="C428" s="91" t="s">
        <v>69</v>
      </c>
      <c r="D428" s="90"/>
      <c r="E428" s="22" t="s">
        <v>68</v>
      </c>
      <c r="F428" s="20">
        <f>IF($N$3=2013,'Table A3_2013'!F428,IF($N$3=2014,'Table A3_2014'!F428,'Table A3_2015'!F428))</f>
        <v>260</v>
      </c>
      <c r="G428" s="20">
        <f>IF($N$3=2013,'Table A3_2013'!G428,IF($N$3=2014,'Table A3_2014'!G428,'Table A3_2015'!G428))</f>
        <v>82</v>
      </c>
      <c r="H428" s="20">
        <f>IF($N$3=2013,'Table A3_2013'!H428,IF($N$3=2014,'Table A3_2014'!H428,'Table A3_2015'!H428))</f>
        <v>260</v>
      </c>
      <c r="I428" s="20">
        <f>IF($N$3=2013,'Table A3_2013'!I428,IF($N$3=2014,'Table A3_2014'!I428,'Table A3_2015'!I428))</f>
        <v>82</v>
      </c>
      <c r="J428" s="20">
        <f>IF($N$3=2013,'Table A3_2013'!J428,IF($N$3=2014,'Table A3_2014'!J428,'Table A3_2015'!J428))</f>
        <v>260</v>
      </c>
      <c r="K428" s="20">
        <f>IF($N$3=2013,'Table A3_2013'!K428,IF($N$3=2014,'Table A3_2014'!K428,'Table A3_2015'!K428))</f>
        <v>68</v>
      </c>
      <c r="L428" s="20">
        <f>IF($N$3=2013,'Table A3_2013'!L428,IF($N$3=2014,'Table A3_2014'!L428,'Table A3_2015'!L428))</f>
        <v>260</v>
      </c>
      <c r="M428" s="20">
        <f>IF($N$3=2013,'Table A3_2013'!M428,IF($N$3=2014,'Table A3_2014'!M428,'Table A3_2015'!M428))</f>
        <v>71</v>
      </c>
      <c r="N428" s="20">
        <f>IF($N$3=2013,'Table A3_2013'!N428,IF($N$3=2014,'Table A3_2014'!N428,'Table A3_2015'!N428))</f>
        <v>260</v>
      </c>
      <c r="O428" s="20">
        <f>IF($N$3=2013,'Table A3_2013'!O428,IF($N$3=2014,'Table A3_2014'!O428,'Table A3_2015'!O428))</f>
        <v>58</v>
      </c>
      <c r="P428" s="66"/>
      <c r="Q428" s="66"/>
      <c r="R428" s="66"/>
      <c r="S428" s="2"/>
      <c r="T428" s="2"/>
      <c r="AA428" s="57"/>
      <c r="AC428" s="1"/>
    </row>
    <row r="429" spans="1:36" ht="12.75" customHeight="1" x14ac:dyDescent="0.2">
      <c r="A429" s="2"/>
      <c r="B429" s="79"/>
      <c r="C429" s="2"/>
      <c r="D429" s="87"/>
      <c r="E429" s="87"/>
      <c r="F429" s="87"/>
      <c r="G429" s="87"/>
      <c r="H429" s="67"/>
      <c r="I429" s="67"/>
      <c r="J429" s="67"/>
      <c r="K429" s="67"/>
      <c r="L429" s="67"/>
      <c r="M429" s="67"/>
      <c r="N429" s="66"/>
      <c r="O429" s="86" t="s">
        <v>6</v>
      </c>
      <c r="P429" s="66"/>
      <c r="Q429" s="66"/>
      <c r="S429" s="18"/>
      <c r="T429" s="18"/>
      <c r="U429" s="18"/>
    </row>
    <row r="430" spans="1:36" ht="12.75" customHeight="1" x14ac:dyDescent="0.2">
      <c r="A430" s="1" t="s">
        <v>1896</v>
      </c>
      <c r="B430" s="85"/>
      <c r="C430" s="84"/>
      <c r="D430" s="84"/>
      <c r="E430" s="84"/>
      <c r="F430" s="84"/>
      <c r="G430" s="84"/>
      <c r="H430" s="84"/>
      <c r="I430" s="84"/>
      <c r="J430" s="84"/>
      <c r="K430" s="84"/>
      <c r="L430" s="84"/>
      <c r="M430" s="84"/>
      <c r="N430" s="84"/>
      <c r="O430" s="84"/>
      <c r="P430" s="84"/>
      <c r="Q430" s="75"/>
      <c r="R430" s="75"/>
      <c r="S430" s="75"/>
      <c r="T430" s="75"/>
      <c r="U430" s="75"/>
      <c r="AB430" s="57"/>
      <c r="AC430" s="1"/>
    </row>
    <row r="431" spans="1:36" s="3" customFormat="1" ht="12.75" customHeight="1" x14ac:dyDescent="0.25">
      <c r="A431" s="316" t="s">
        <v>1881</v>
      </c>
      <c r="B431" s="316"/>
      <c r="C431" s="316"/>
      <c r="D431" s="316"/>
      <c r="E431" s="316"/>
      <c r="F431" s="316"/>
      <c r="G431" s="316"/>
      <c r="H431" s="316"/>
      <c r="I431" s="316"/>
      <c r="J431" s="316"/>
      <c r="K431" s="316"/>
      <c r="L431" s="316"/>
      <c r="M431" s="316"/>
      <c r="N431" s="316"/>
      <c r="O431" s="17"/>
      <c r="P431" s="17"/>
      <c r="Q431" s="17"/>
      <c r="R431" s="1"/>
      <c r="S431" s="1"/>
      <c r="T431" s="1"/>
      <c r="U431" s="1"/>
      <c r="V431" s="1"/>
      <c r="W431" s="1"/>
      <c r="X431" s="1"/>
      <c r="Y431" s="1"/>
      <c r="Z431" s="57"/>
      <c r="AA431" s="1"/>
      <c r="AB431" s="1"/>
      <c r="AC431" s="1"/>
      <c r="AD431" s="1"/>
      <c r="AE431" s="1"/>
      <c r="AF431" s="1"/>
      <c r="AG431" s="1"/>
      <c r="AH431" s="1"/>
      <c r="AI431" s="1"/>
      <c r="AJ431" s="15"/>
    </row>
    <row r="432" spans="1:36" ht="12.75" customHeight="1" x14ac:dyDescent="0.2">
      <c r="A432" s="315" t="s">
        <v>1839</v>
      </c>
      <c r="B432" s="315"/>
      <c r="C432" s="315"/>
      <c r="D432" s="315"/>
      <c r="E432" s="315"/>
      <c r="F432" s="315"/>
      <c r="G432" s="315"/>
      <c r="H432" s="315"/>
      <c r="I432" s="315"/>
      <c r="J432" s="315"/>
      <c r="K432" s="315"/>
      <c r="L432" s="315"/>
      <c r="M432" s="315"/>
      <c r="N432" s="315"/>
      <c r="O432" s="80"/>
      <c r="P432" s="80"/>
      <c r="AB432" s="57"/>
      <c r="AC432" s="1"/>
    </row>
    <row r="433" spans="1:29" s="80" customFormat="1" ht="12.75" customHeight="1" x14ac:dyDescent="0.25">
      <c r="A433" s="130" t="s">
        <v>847</v>
      </c>
      <c r="B433" s="82"/>
      <c r="C433" s="81"/>
    </row>
    <row r="434" spans="1:29" s="80" customFormat="1" ht="12.75" customHeight="1" x14ac:dyDescent="0.25">
      <c r="A434" s="130" t="s">
        <v>848</v>
      </c>
      <c r="B434" s="82"/>
      <c r="C434" s="81"/>
    </row>
    <row r="435" spans="1:29" s="80" customFormat="1" ht="12.75" customHeight="1" x14ac:dyDescent="0.25">
      <c r="A435" s="130" t="s">
        <v>849</v>
      </c>
      <c r="B435" s="82"/>
      <c r="C435" s="81"/>
    </row>
    <row r="436" spans="1:29" s="80" customFormat="1" ht="12.75" customHeight="1" x14ac:dyDescent="0.25">
      <c r="A436" s="5" t="s">
        <v>850</v>
      </c>
      <c r="B436" s="82"/>
      <c r="C436" s="81"/>
    </row>
    <row r="437" spans="1:29" s="80" customFormat="1" ht="12.75" customHeight="1" x14ac:dyDescent="0.25">
      <c r="A437" s="5" t="s">
        <v>851</v>
      </c>
      <c r="B437" s="82"/>
      <c r="C437" s="81"/>
    </row>
    <row r="438" spans="1:29" s="80" customFormat="1" ht="12.75" customHeight="1" x14ac:dyDescent="0.25">
      <c r="A438" s="5" t="s">
        <v>852</v>
      </c>
      <c r="B438" s="82"/>
      <c r="C438" s="81"/>
    </row>
    <row r="439" spans="1:29" s="80" customFormat="1" ht="12.75" customHeight="1" x14ac:dyDescent="0.25">
      <c r="A439" s="217"/>
      <c r="B439" s="82"/>
      <c r="C439" s="81"/>
    </row>
    <row r="440" spans="1:29" s="2" customFormat="1" ht="12.75" customHeight="1" x14ac:dyDescent="0.2">
      <c r="A440" s="78" t="s">
        <v>66</v>
      </c>
      <c r="B440" s="79"/>
      <c r="C440" s="78"/>
      <c r="D440" s="11"/>
      <c r="E440" s="11"/>
      <c r="F440" s="11"/>
      <c r="G440" s="11"/>
      <c r="H440" s="10"/>
      <c r="I440" s="10"/>
      <c r="J440" s="10"/>
      <c r="K440" s="10"/>
      <c r="L440" s="10"/>
      <c r="M440" s="10"/>
      <c r="N440" s="10"/>
      <c r="O440" s="10"/>
      <c r="AB440" s="62"/>
    </row>
    <row r="441" spans="1:29" ht="12.75" customHeight="1" x14ac:dyDescent="0.2">
      <c r="A441" s="307" t="s">
        <v>0</v>
      </c>
      <c r="B441" s="307"/>
      <c r="C441" s="307"/>
      <c r="D441" s="307"/>
      <c r="E441" s="307"/>
      <c r="F441" s="307"/>
      <c r="G441" s="307"/>
      <c r="H441" s="307"/>
      <c r="I441" s="307"/>
      <c r="J441" s="307"/>
      <c r="K441" s="307"/>
      <c r="L441" s="307"/>
      <c r="M441" s="307"/>
      <c r="N441" s="307"/>
      <c r="O441" s="9"/>
      <c r="P441" s="9"/>
      <c r="Q441" s="9"/>
      <c r="R441" s="9"/>
      <c r="S441" s="9"/>
      <c r="AB441" s="57"/>
      <c r="AC441" s="1"/>
    </row>
    <row r="442" spans="1:29" ht="13.5" customHeight="1" x14ac:dyDescent="0.2">
      <c r="A442" s="8"/>
      <c r="B442" s="77"/>
      <c r="C442" s="7"/>
      <c r="D442" s="7"/>
      <c r="E442" s="7"/>
      <c r="F442" s="7"/>
      <c r="G442" s="7"/>
      <c r="AB442" s="57"/>
      <c r="AC442" s="1"/>
    </row>
    <row r="443" spans="1:29" ht="12.75" x14ac:dyDescent="0.25">
      <c r="A443" s="5"/>
      <c r="B443" s="74"/>
      <c r="C443" s="3"/>
    </row>
    <row r="444" spans="1:29" ht="12.75" x14ac:dyDescent="0.25">
      <c r="A444" s="5"/>
      <c r="B444" s="74"/>
      <c r="C444" s="3"/>
    </row>
    <row r="445" spans="1:29" ht="12.75" x14ac:dyDescent="0.25">
      <c r="A445" s="5"/>
      <c r="B445" s="74"/>
      <c r="C445" s="3"/>
    </row>
    <row r="446" spans="1:29" ht="12.75" x14ac:dyDescent="0.25">
      <c r="A446" s="5"/>
      <c r="B446" s="74"/>
      <c r="C446" s="3"/>
    </row>
    <row r="447" spans="1:29" ht="12.75" x14ac:dyDescent="0.25">
      <c r="A447" s="5"/>
      <c r="B447" s="74"/>
      <c r="C447" s="3"/>
    </row>
    <row r="448" spans="1:29" ht="12.75" x14ac:dyDescent="0.25">
      <c r="A448" s="5"/>
      <c r="B448" s="74"/>
      <c r="C448" s="3"/>
    </row>
    <row r="449" spans="1:14" x14ac:dyDescent="0.2">
      <c r="A449" s="5"/>
      <c r="B449" s="73"/>
      <c r="C449" s="5"/>
      <c r="D449" s="5"/>
      <c r="E449" s="5"/>
      <c r="F449" s="5"/>
      <c r="G449" s="5"/>
      <c r="H449" s="5"/>
      <c r="I449" s="5"/>
      <c r="J449" s="5"/>
      <c r="K449" s="5"/>
      <c r="L449" s="5"/>
      <c r="M449" s="5"/>
      <c r="N449" s="5"/>
    </row>
    <row r="450" spans="1:14" x14ac:dyDescent="0.2">
      <c r="A450" s="324"/>
      <c r="B450" s="324"/>
      <c r="C450" s="324"/>
      <c r="D450" s="324"/>
      <c r="E450" s="324"/>
      <c r="F450" s="324"/>
      <c r="G450" s="324"/>
      <c r="H450" s="324"/>
      <c r="I450" s="324"/>
      <c r="J450" s="324"/>
      <c r="K450" s="324"/>
      <c r="L450" s="324"/>
      <c r="M450" s="72"/>
      <c r="N450" s="72"/>
    </row>
  </sheetData>
  <sheetProtection sheet="1" objects="1" scenarios="1"/>
  <mergeCells count="12">
    <mergeCell ref="M2:O2"/>
    <mergeCell ref="N3:O3"/>
    <mergeCell ref="A441:N441"/>
    <mergeCell ref="N6:O6"/>
    <mergeCell ref="A450:L450"/>
    <mergeCell ref="F6:G6"/>
    <mergeCell ref="H6:I6"/>
    <mergeCell ref="J6:K6"/>
    <mergeCell ref="L6:M6"/>
    <mergeCell ref="D7:E7"/>
    <mergeCell ref="A432:N432"/>
    <mergeCell ref="A431:N431"/>
  </mergeCells>
  <dataValidations count="1">
    <dataValidation type="list" allowBlank="1" showInputMessage="1" showErrorMessage="1" sqref="N3:O3">
      <formula1>$S$2:$S$4</formula1>
    </dataValidation>
  </dataValidations>
  <pageMargins left="0.70866141732283472" right="0.70866141732283472" top="0.74803149606299213" bottom="0.74803149606299213" header="0.31496062992125984" footer="0.31496062992125984"/>
  <pageSetup paperSize="9" scale="5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470"/>
  <sheetViews>
    <sheetView zoomScaleNormal="100" workbookViewId="0">
      <selection activeCell="A11" sqref="A11"/>
    </sheetView>
  </sheetViews>
  <sheetFormatPr defaultColWidth="9.140625" defaultRowHeight="11.25" x14ac:dyDescent="0.2"/>
  <cols>
    <col min="1" max="1" width="9.140625" style="1"/>
    <col min="2" max="2" width="3.28515625" style="120" customWidth="1"/>
    <col min="3" max="3" width="2.28515625" style="120" customWidth="1"/>
    <col min="4" max="4" width="6" style="1" customWidth="1"/>
    <col min="5" max="5" width="2.42578125" style="1" customWidth="1"/>
    <col min="6" max="6" width="18.42578125" style="1" customWidth="1"/>
    <col min="7" max="7" width="11.7109375" style="119" customWidth="1"/>
    <col min="8" max="8" width="12.5703125" style="119" customWidth="1"/>
    <col min="9" max="9" width="11.7109375" style="119" customWidth="1"/>
    <col min="10" max="10" width="12.5703125" style="119" customWidth="1"/>
    <col min="11" max="11" width="11.7109375" style="119" customWidth="1"/>
    <col min="12" max="12" width="12.5703125" style="119" customWidth="1"/>
    <col min="13" max="13" width="11.7109375" style="1" customWidth="1"/>
    <col min="14" max="14" width="12.5703125" style="118" customWidth="1"/>
    <col min="15" max="15" width="11.7109375" style="118" customWidth="1"/>
    <col min="16" max="16" width="12.5703125" style="118" customWidth="1"/>
    <col min="17" max="17" width="2.42578125" style="118" customWidth="1"/>
    <col min="18" max="16384" width="9.140625" style="1"/>
  </cols>
  <sheetData>
    <row r="1" spans="1:17" ht="14.25" x14ac:dyDescent="0.2">
      <c r="A1" s="56" t="s">
        <v>807</v>
      </c>
      <c r="C1" s="116"/>
      <c r="D1" s="116"/>
      <c r="E1" s="116"/>
      <c r="F1" s="116"/>
      <c r="G1" s="142"/>
      <c r="H1" s="142"/>
      <c r="I1" s="142"/>
      <c r="J1" s="142"/>
      <c r="K1" s="142"/>
      <c r="L1" s="142"/>
      <c r="M1" s="116"/>
      <c r="N1" s="141"/>
    </row>
    <row r="2" spans="1:17" ht="14.25" x14ac:dyDescent="0.2">
      <c r="A2" s="49" t="s">
        <v>806</v>
      </c>
      <c r="C2" s="54"/>
      <c r="D2" s="116"/>
      <c r="E2" s="116"/>
      <c r="F2" s="116"/>
      <c r="G2" s="142"/>
      <c r="H2" s="142"/>
      <c r="I2" s="142"/>
      <c r="J2" s="142"/>
      <c r="K2" s="142"/>
      <c r="L2" s="142"/>
      <c r="M2" s="116"/>
      <c r="N2" s="141"/>
    </row>
    <row r="3" spans="1:17" ht="15.75" customHeight="1" x14ac:dyDescent="0.2">
      <c r="A3" s="49" t="s">
        <v>805</v>
      </c>
      <c r="C3" s="54"/>
      <c r="D3" s="140"/>
      <c r="E3" s="140"/>
      <c r="F3" s="140"/>
      <c r="G3" s="138"/>
      <c r="H3" s="138"/>
      <c r="I3" s="138"/>
      <c r="J3" s="138"/>
      <c r="K3" s="138"/>
    </row>
    <row r="4" spans="1:17" ht="13.5" customHeight="1" x14ac:dyDescent="0.2">
      <c r="A4" s="49" t="s">
        <v>55</v>
      </c>
      <c r="C4" s="51"/>
      <c r="D4" s="51"/>
      <c r="E4" s="51"/>
      <c r="F4" s="51"/>
      <c r="G4" s="138"/>
      <c r="H4" s="138"/>
      <c r="I4" s="138"/>
      <c r="J4" s="138"/>
      <c r="K4" s="138"/>
      <c r="Q4" s="1"/>
    </row>
    <row r="5" spans="1:17" ht="8.25" customHeight="1" x14ac:dyDescent="0.2">
      <c r="A5" s="22"/>
      <c r="B5" s="49"/>
      <c r="C5" s="49"/>
      <c r="D5" s="139"/>
      <c r="E5" s="139"/>
      <c r="F5" s="139"/>
      <c r="G5" s="138"/>
      <c r="H5" s="138"/>
      <c r="I5" s="138"/>
      <c r="J5" s="138"/>
      <c r="K5" s="138"/>
      <c r="L5" s="138"/>
      <c r="O5" s="121"/>
      <c r="P5" s="121"/>
    </row>
    <row r="6" spans="1:17" s="38" customFormat="1" ht="29.25" customHeight="1" x14ac:dyDescent="0.2">
      <c r="B6" s="46"/>
      <c r="C6" s="45" t="s">
        <v>785</v>
      </c>
      <c r="D6" s="45"/>
      <c r="E6" s="45"/>
      <c r="F6" s="45"/>
      <c r="G6" s="313" t="s">
        <v>53</v>
      </c>
      <c r="H6" s="313"/>
      <c r="I6" s="313" t="s">
        <v>52</v>
      </c>
      <c r="J6" s="313"/>
      <c r="K6" s="313" t="s">
        <v>51</v>
      </c>
      <c r="L6" s="313"/>
      <c r="M6" s="313" t="s">
        <v>50</v>
      </c>
      <c r="N6" s="313"/>
      <c r="O6" s="313" t="s">
        <v>49</v>
      </c>
      <c r="P6" s="313"/>
      <c r="Q6" s="44"/>
    </row>
    <row r="7" spans="1:17" s="38" customFormat="1" ht="14.25" customHeight="1" x14ac:dyDescent="0.2">
      <c r="C7" s="114"/>
      <c r="D7" s="114" t="s">
        <v>54</v>
      </c>
      <c r="E7" s="114"/>
      <c r="F7" s="114"/>
      <c r="G7" s="325" t="s">
        <v>48</v>
      </c>
      <c r="H7" s="325" t="s">
        <v>47</v>
      </c>
      <c r="I7" s="325" t="s">
        <v>48</v>
      </c>
      <c r="J7" s="325" t="s">
        <v>47</v>
      </c>
      <c r="K7" s="325" t="s">
        <v>48</v>
      </c>
      <c r="L7" s="325" t="s">
        <v>47</v>
      </c>
      <c r="M7" s="325" t="s">
        <v>48</v>
      </c>
      <c r="N7" s="325" t="s">
        <v>47</v>
      </c>
      <c r="O7" s="325" t="s">
        <v>48</v>
      </c>
      <c r="P7" s="325" t="s">
        <v>804</v>
      </c>
      <c r="Q7" s="39"/>
    </row>
    <row r="8" spans="1:17" s="38" customFormat="1" ht="26.25" customHeight="1" x14ac:dyDescent="0.2">
      <c r="A8" s="71"/>
      <c r="B8" s="71"/>
      <c r="C8" s="71"/>
      <c r="D8" s="71"/>
      <c r="E8" s="319" t="s">
        <v>803</v>
      </c>
      <c r="F8" s="319"/>
      <c r="G8" s="326"/>
      <c r="H8" s="326"/>
      <c r="I8" s="326"/>
      <c r="J8" s="326"/>
      <c r="K8" s="326"/>
      <c r="L8" s="326"/>
      <c r="M8" s="326"/>
      <c r="N8" s="326"/>
      <c r="O8" s="326"/>
      <c r="P8" s="326"/>
      <c r="Q8" s="39"/>
    </row>
    <row r="9" spans="1:17" ht="15.75" customHeight="1" x14ac:dyDescent="0.2">
      <c r="A9" s="34" t="s">
        <v>46</v>
      </c>
      <c r="B9" s="33" t="s">
        <v>45</v>
      </c>
      <c r="C9" s="33" t="s">
        <v>44</v>
      </c>
      <c r="D9" s="2"/>
      <c r="E9" s="2"/>
      <c r="F9" s="2"/>
      <c r="G9" s="137"/>
      <c r="H9" s="137"/>
      <c r="I9" s="137"/>
      <c r="J9" s="137"/>
      <c r="K9" s="137"/>
      <c r="L9" s="137"/>
      <c r="M9" s="2"/>
      <c r="N9" s="2"/>
      <c r="O9" s="2"/>
      <c r="P9" s="2"/>
      <c r="Q9" s="66"/>
    </row>
    <row r="10" spans="1:17" x14ac:dyDescent="0.2">
      <c r="B10" s="33"/>
      <c r="C10" s="33"/>
      <c r="D10" s="2" t="s">
        <v>802</v>
      </c>
      <c r="E10" s="2" t="s">
        <v>791</v>
      </c>
      <c r="F10" s="2"/>
      <c r="G10" s="10">
        <v>69638</v>
      </c>
      <c r="H10" s="10">
        <v>81</v>
      </c>
      <c r="I10" s="10">
        <v>69629</v>
      </c>
      <c r="J10" s="10">
        <v>79</v>
      </c>
      <c r="K10" s="10">
        <v>69635</v>
      </c>
      <c r="L10" s="10">
        <v>81</v>
      </c>
      <c r="M10" s="10">
        <v>69638</v>
      </c>
      <c r="N10" s="10">
        <v>68</v>
      </c>
      <c r="O10" s="10">
        <v>69621</v>
      </c>
      <c r="P10" s="10">
        <v>69</v>
      </c>
      <c r="Q10" s="68"/>
    </row>
    <row r="11" spans="1:17" x14ac:dyDescent="0.2">
      <c r="B11" s="33"/>
      <c r="C11" s="33"/>
      <c r="D11" s="2"/>
      <c r="E11" s="2"/>
      <c r="F11" s="2" t="s">
        <v>62</v>
      </c>
      <c r="G11" s="10">
        <v>69122</v>
      </c>
      <c r="H11" s="10">
        <v>81</v>
      </c>
      <c r="I11" s="10">
        <v>69114</v>
      </c>
      <c r="J11" s="10">
        <v>79</v>
      </c>
      <c r="K11" s="10">
        <v>69119</v>
      </c>
      <c r="L11" s="10">
        <v>81</v>
      </c>
      <c r="M11" s="10">
        <v>69122</v>
      </c>
      <c r="N11" s="10">
        <v>68</v>
      </c>
      <c r="O11" s="10">
        <v>69106</v>
      </c>
      <c r="P11" s="10">
        <v>69</v>
      </c>
      <c r="Q11" s="68"/>
    </row>
    <row r="12" spans="1:17" x14ac:dyDescent="0.2">
      <c r="B12" s="33"/>
      <c r="C12" s="33"/>
      <c r="D12" s="2"/>
      <c r="E12" s="2"/>
      <c r="F12" s="2" t="s">
        <v>790</v>
      </c>
      <c r="G12" s="10">
        <v>516</v>
      </c>
      <c r="H12" s="10">
        <v>79</v>
      </c>
      <c r="I12" s="10">
        <v>515</v>
      </c>
      <c r="J12" s="10">
        <v>75</v>
      </c>
      <c r="K12" s="10">
        <v>516</v>
      </c>
      <c r="L12" s="10">
        <v>77</v>
      </c>
      <c r="M12" s="10">
        <v>516</v>
      </c>
      <c r="N12" s="10">
        <v>57</v>
      </c>
      <c r="O12" s="10">
        <v>515</v>
      </c>
      <c r="P12" s="10">
        <v>64</v>
      </c>
      <c r="Q12" s="68"/>
    </row>
    <row r="13" spans="1:17" ht="3.75" customHeight="1" x14ac:dyDescent="0.2">
      <c r="B13" s="33"/>
      <c r="C13" s="33"/>
      <c r="D13" s="2"/>
      <c r="E13" s="2"/>
      <c r="F13" s="2"/>
      <c r="G13" s="10"/>
      <c r="H13" s="26"/>
      <c r="I13" s="26"/>
      <c r="J13" s="26"/>
      <c r="K13" s="10"/>
      <c r="L13" s="26"/>
      <c r="M13" s="10"/>
      <c r="N13" s="26"/>
      <c r="O13" s="10"/>
      <c r="P13" s="26"/>
      <c r="Q13" s="68"/>
    </row>
    <row r="14" spans="1:17" x14ac:dyDescent="0.2">
      <c r="A14" s="1" t="s">
        <v>67</v>
      </c>
      <c r="B14" s="33"/>
      <c r="C14" s="33"/>
      <c r="D14" s="2" t="s">
        <v>801</v>
      </c>
      <c r="E14" s="2" t="s">
        <v>791</v>
      </c>
      <c r="F14" s="2"/>
      <c r="G14" s="10">
        <v>61535</v>
      </c>
      <c r="H14" s="10">
        <v>81</v>
      </c>
      <c r="I14" s="10">
        <v>61528</v>
      </c>
      <c r="J14" s="10">
        <v>79</v>
      </c>
      <c r="K14" s="10">
        <v>61534</v>
      </c>
      <c r="L14" s="10">
        <v>81</v>
      </c>
      <c r="M14" s="10">
        <v>61534</v>
      </c>
      <c r="N14" s="10">
        <v>68</v>
      </c>
      <c r="O14" s="10">
        <v>61523</v>
      </c>
      <c r="P14" s="10">
        <v>70</v>
      </c>
      <c r="Q14" s="68"/>
    </row>
    <row r="15" spans="1:17" x14ac:dyDescent="0.2">
      <c r="B15" s="33"/>
      <c r="C15" s="33"/>
      <c r="D15" s="2"/>
      <c r="E15" s="2"/>
      <c r="F15" s="2" t="s">
        <v>62</v>
      </c>
      <c r="G15" s="10">
        <v>60095</v>
      </c>
      <c r="H15" s="10">
        <v>81</v>
      </c>
      <c r="I15" s="10">
        <v>60088</v>
      </c>
      <c r="J15" s="10">
        <v>79</v>
      </c>
      <c r="K15" s="10">
        <v>60094</v>
      </c>
      <c r="L15" s="10">
        <v>81</v>
      </c>
      <c r="M15" s="10">
        <v>60094</v>
      </c>
      <c r="N15" s="10">
        <v>68</v>
      </c>
      <c r="O15" s="10">
        <v>60083</v>
      </c>
      <c r="P15" s="10">
        <v>70</v>
      </c>
      <c r="Q15" s="68"/>
    </row>
    <row r="16" spans="1:17" x14ac:dyDescent="0.2">
      <c r="B16" s="33"/>
      <c r="C16" s="33"/>
      <c r="D16" s="2"/>
      <c r="E16" s="2"/>
      <c r="F16" s="2" t="s">
        <v>790</v>
      </c>
      <c r="G16" s="10">
        <v>1440</v>
      </c>
      <c r="H16" s="10">
        <v>80</v>
      </c>
      <c r="I16" s="10">
        <v>1440</v>
      </c>
      <c r="J16" s="10">
        <v>76</v>
      </c>
      <c r="K16" s="10">
        <v>1440</v>
      </c>
      <c r="L16" s="10">
        <v>80</v>
      </c>
      <c r="M16" s="10">
        <v>1440</v>
      </c>
      <c r="N16" s="10">
        <v>62</v>
      </c>
      <c r="O16" s="10">
        <v>1440</v>
      </c>
      <c r="P16" s="10">
        <v>67</v>
      </c>
      <c r="Q16" s="68"/>
    </row>
    <row r="17" spans="2:17" ht="3" customHeight="1" x14ac:dyDescent="0.2">
      <c r="B17" s="33"/>
      <c r="C17" s="33"/>
      <c r="D17" s="2"/>
      <c r="E17" s="2"/>
      <c r="F17" s="2"/>
      <c r="G17" s="10"/>
      <c r="H17" s="26"/>
      <c r="I17" s="26"/>
      <c r="J17" s="26"/>
      <c r="K17" s="10"/>
      <c r="L17" s="26"/>
      <c r="M17" s="10"/>
      <c r="N17" s="26"/>
      <c r="O17" s="10"/>
      <c r="P17" s="26"/>
      <c r="Q17" s="68"/>
    </row>
    <row r="18" spans="2:17" x14ac:dyDescent="0.2">
      <c r="B18" s="33"/>
      <c r="C18" s="33"/>
      <c r="D18" s="2" t="s">
        <v>800</v>
      </c>
      <c r="E18" s="2" t="s">
        <v>791</v>
      </c>
      <c r="F18" s="2"/>
      <c r="G18" s="10">
        <v>55773</v>
      </c>
      <c r="H18" s="10">
        <v>83</v>
      </c>
      <c r="I18" s="10">
        <v>55764</v>
      </c>
      <c r="J18" s="10">
        <v>80</v>
      </c>
      <c r="K18" s="10">
        <v>55772</v>
      </c>
      <c r="L18" s="10">
        <v>82</v>
      </c>
      <c r="M18" s="10">
        <v>55772</v>
      </c>
      <c r="N18" s="10">
        <v>70</v>
      </c>
      <c r="O18" s="10">
        <v>55763</v>
      </c>
      <c r="P18" s="10">
        <v>71</v>
      </c>
      <c r="Q18" s="68"/>
    </row>
    <row r="19" spans="2:17" x14ac:dyDescent="0.2">
      <c r="B19" s="33"/>
      <c r="C19" s="33"/>
      <c r="D19" s="2"/>
      <c r="E19" s="2"/>
      <c r="F19" s="2" t="s">
        <v>62</v>
      </c>
      <c r="G19" s="10">
        <v>52236</v>
      </c>
      <c r="H19" s="10">
        <v>83</v>
      </c>
      <c r="I19" s="10">
        <v>52227</v>
      </c>
      <c r="J19" s="10">
        <v>80</v>
      </c>
      <c r="K19" s="10">
        <v>52235</v>
      </c>
      <c r="L19" s="10">
        <v>82</v>
      </c>
      <c r="M19" s="10">
        <v>52235</v>
      </c>
      <c r="N19" s="10">
        <v>70</v>
      </c>
      <c r="O19" s="10">
        <v>52226</v>
      </c>
      <c r="P19" s="10">
        <v>71</v>
      </c>
      <c r="Q19" s="68"/>
    </row>
    <row r="20" spans="2:17" x14ac:dyDescent="0.2">
      <c r="B20" s="33"/>
      <c r="C20" s="33"/>
      <c r="D20" s="2"/>
      <c r="E20" s="2"/>
      <c r="F20" s="2" t="s">
        <v>790</v>
      </c>
      <c r="G20" s="10">
        <v>3537</v>
      </c>
      <c r="H20" s="10">
        <v>83</v>
      </c>
      <c r="I20" s="10">
        <v>3537</v>
      </c>
      <c r="J20" s="10">
        <v>79</v>
      </c>
      <c r="K20" s="10">
        <v>3537</v>
      </c>
      <c r="L20" s="10">
        <v>81</v>
      </c>
      <c r="M20" s="10">
        <v>3537</v>
      </c>
      <c r="N20" s="10">
        <v>67</v>
      </c>
      <c r="O20" s="10">
        <v>3537</v>
      </c>
      <c r="P20" s="10">
        <v>71</v>
      </c>
      <c r="Q20" s="68"/>
    </row>
    <row r="21" spans="2:17" ht="3.75" customHeight="1" x14ac:dyDescent="0.2">
      <c r="B21" s="33"/>
      <c r="C21" s="33"/>
      <c r="D21" s="2"/>
      <c r="E21" s="2"/>
      <c r="F21" s="2"/>
      <c r="G21" s="10"/>
      <c r="H21" s="26"/>
      <c r="I21" s="26"/>
      <c r="J21" s="26"/>
      <c r="K21" s="10"/>
      <c r="L21" s="26"/>
      <c r="M21" s="10"/>
      <c r="N21" s="26"/>
      <c r="O21" s="10"/>
      <c r="P21" s="26"/>
      <c r="Q21" s="68"/>
    </row>
    <row r="22" spans="2:17" x14ac:dyDescent="0.2">
      <c r="B22" s="33"/>
      <c r="C22" s="33"/>
      <c r="D22" s="2" t="s">
        <v>799</v>
      </c>
      <c r="E22" s="2" t="s">
        <v>791</v>
      </c>
      <c r="F22" s="2"/>
      <c r="G22" s="10">
        <v>51883</v>
      </c>
      <c r="H22" s="10">
        <v>84</v>
      </c>
      <c r="I22" s="10">
        <v>51878</v>
      </c>
      <c r="J22" s="10">
        <v>81</v>
      </c>
      <c r="K22" s="10">
        <v>51882</v>
      </c>
      <c r="L22" s="10">
        <v>83</v>
      </c>
      <c r="M22" s="10">
        <v>51881</v>
      </c>
      <c r="N22" s="10">
        <v>71</v>
      </c>
      <c r="O22" s="10">
        <v>51873</v>
      </c>
      <c r="P22" s="10">
        <v>73</v>
      </c>
      <c r="Q22" s="68"/>
    </row>
    <row r="23" spans="2:17" x14ac:dyDescent="0.2">
      <c r="B23" s="33"/>
      <c r="C23" s="33"/>
      <c r="D23" s="2"/>
      <c r="E23" s="2"/>
      <c r="F23" s="2" t="s">
        <v>62</v>
      </c>
      <c r="G23" s="10">
        <v>46104</v>
      </c>
      <c r="H23" s="10">
        <v>85</v>
      </c>
      <c r="I23" s="10">
        <v>46099</v>
      </c>
      <c r="J23" s="10">
        <v>82</v>
      </c>
      <c r="K23" s="10">
        <v>46103</v>
      </c>
      <c r="L23" s="10">
        <v>83</v>
      </c>
      <c r="M23" s="10">
        <v>46102</v>
      </c>
      <c r="N23" s="10">
        <v>71</v>
      </c>
      <c r="O23" s="10">
        <v>46094</v>
      </c>
      <c r="P23" s="10">
        <v>73</v>
      </c>
      <c r="Q23" s="68"/>
    </row>
    <row r="24" spans="2:17" x14ac:dyDescent="0.2">
      <c r="B24" s="33"/>
      <c r="C24" s="33"/>
      <c r="D24" s="2"/>
      <c r="E24" s="2"/>
      <c r="F24" s="2" t="s">
        <v>790</v>
      </c>
      <c r="G24" s="10">
        <v>5779</v>
      </c>
      <c r="H24" s="10">
        <v>83</v>
      </c>
      <c r="I24" s="10">
        <v>5779</v>
      </c>
      <c r="J24" s="10">
        <v>80</v>
      </c>
      <c r="K24" s="10">
        <v>5779</v>
      </c>
      <c r="L24" s="10">
        <v>81</v>
      </c>
      <c r="M24" s="10">
        <v>5779</v>
      </c>
      <c r="N24" s="10">
        <v>67</v>
      </c>
      <c r="O24" s="10">
        <v>5779</v>
      </c>
      <c r="P24" s="10">
        <v>70</v>
      </c>
      <c r="Q24" s="68"/>
    </row>
    <row r="25" spans="2:17" ht="5.25" customHeight="1" x14ac:dyDescent="0.2">
      <c r="B25" s="33"/>
      <c r="C25" s="33"/>
      <c r="D25" s="2"/>
      <c r="E25" s="2"/>
      <c r="F25" s="2"/>
      <c r="G25" s="10"/>
      <c r="H25" s="26"/>
      <c r="I25" s="26"/>
      <c r="J25" s="26"/>
      <c r="K25" s="10"/>
      <c r="L25" s="26"/>
      <c r="M25" s="10"/>
      <c r="N25" s="26"/>
      <c r="O25" s="10"/>
      <c r="P25" s="26"/>
      <c r="Q25" s="68"/>
    </row>
    <row r="26" spans="2:17" x14ac:dyDescent="0.2">
      <c r="B26" s="33"/>
      <c r="C26" s="33"/>
      <c r="D26" s="2" t="s">
        <v>798</v>
      </c>
      <c r="E26" s="2" t="s">
        <v>791</v>
      </c>
      <c r="F26" s="2"/>
      <c r="G26" s="10">
        <v>49624</v>
      </c>
      <c r="H26" s="10">
        <v>86</v>
      </c>
      <c r="I26" s="10">
        <v>49618</v>
      </c>
      <c r="J26" s="10">
        <v>83</v>
      </c>
      <c r="K26" s="10">
        <v>49620</v>
      </c>
      <c r="L26" s="10">
        <v>84</v>
      </c>
      <c r="M26" s="10">
        <v>49619</v>
      </c>
      <c r="N26" s="10">
        <v>73</v>
      </c>
      <c r="O26" s="10">
        <v>49614</v>
      </c>
      <c r="P26" s="10">
        <v>75</v>
      </c>
      <c r="Q26" s="68"/>
    </row>
    <row r="27" spans="2:17" x14ac:dyDescent="0.2">
      <c r="B27" s="33"/>
      <c r="C27" s="33"/>
      <c r="D27" s="2"/>
      <c r="E27" s="2"/>
      <c r="F27" s="2" t="s">
        <v>62</v>
      </c>
      <c r="G27" s="10">
        <v>40020</v>
      </c>
      <c r="H27" s="10">
        <v>86</v>
      </c>
      <c r="I27" s="10">
        <v>40015</v>
      </c>
      <c r="J27" s="10">
        <v>84</v>
      </c>
      <c r="K27" s="10">
        <v>40017</v>
      </c>
      <c r="L27" s="10">
        <v>85</v>
      </c>
      <c r="M27" s="10">
        <v>40016</v>
      </c>
      <c r="N27" s="10">
        <v>74</v>
      </c>
      <c r="O27" s="10">
        <v>40012</v>
      </c>
      <c r="P27" s="10">
        <v>75</v>
      </c>
      <c r="Q27" s="68"/>
    </row>
    <row r="28" spans="2:17" x14ac:dyDescent="0.2">
      <c r="B28" s="33"/>
      <c r="C28" s="33"/>
      <c r="D28" s="2"/>
      <c r="E28" s="2"/>
      <c r="F28" s="2" t="s">
        <v>790</v>
      </c>
      <c r="G28" s="10">
        <v>9604</v>
      </c>
      <c r="H28" s="10">
        <v>86</v>
      </c>
      <c r="I28" s="10">
        <v>9603</v>
      </c>
      <c r="J28" s="10">
        <v>82</v>
      </c>
      <c r="K28" s="10">
        <v>9603</v>
      </c>
      <c r="L28" s="10">
        <v>83</v>
      </c>
      <c r="M28" s="10">
        <v>9603</v>
      </c>
      <c r="N28" s="10">
        <v>71</v>
      </c>
      <c r="O28" s="10">
        <v>9602</v>
      </c>
      <c r="P28" s="10">
        <v>74</v>
      </c>
      <c r="Q28" s="68"/>
    </row>
    <row r="29" spans="2:17" ht="5.25" customHeight="1" x14ac:dyDescent="0.2">
      <c r="B29" s="33"/>
      <c r="C29" s="33"/>
      <c r="D29" s="2"/>
      <c r="E29" s="2"/>
      <c r="F29" s="2"/>
      <c r="G29" s="10"/>
      <c r="H29" s="26"/>
      <c r="I29" s="26"/>
      <c r="J29" s="26"/>
      <c r="K29" s="10"/>
      <c r="L29" s="26"/>
      <c r="M29" s="10"/>
      <c r="N29" s="26"/>
      <c r="O29" s="10"/>
      <c r="P29" s="26"/>
      <c r="Q29" s="68"/>
    </row>
    <row r="30" spans="2:17" x14ac:dyDescent="0.2">
      <c r="B30" s="33"/>
      <c r="C30" s="33"/>
      <c r="D30" s="2" t="s">
        <v>797</v>
      </c>
      <c r="E30" s="2" t="s">
        <v>791</v>
      </c>
      <c r="F30" s="2"/>
      <c r="G30" s="10">
        <v>47986</v>
      </c>
      <c r="H30" s="10">
        <v>87</v>
      </c>
      <c r="I30" s="10">
        <v>47983</v>
      </c>
      <c r="J30" s="10">
        <v>85</v>
      </c>
      <c r="K30" s="10">
        <v>47985</v>
      </c>
      <c r="L30" s="10">
        <v>86</v>
      </c>
      <c r="M30" s="10">
        <v>47985</v>
      </c>
      <c r="N30" s="10">
        <v>75</v>
      </c>
      <c r="O30" s="10">
        <v>47980</v>
      </c>
      <c r="P30" s="10">
        <v>77</v>
      </c>
      <c r="Q30" s="68"/>
    </row>
    <row r="31" spans="2:17" x14ac:dyDescent="0.2">
      <c r="B31" s="33"/>
      <c r="C31" s="33"/>
      <c r="D31" s="2"/>
      <c r="E31" s="2"/>
      <c r="F31" s="2" t="s">
        <v>62</v>
      </c>
      <c r="G31" s="10">
        <v>34529</v>
      </c>
      <c r="H31" s="10">
        <v>88</v>
      </c>
      <c r="I31" s="10">
        <v>34527</v>
      </c>
      <c r="J31" s="10">
        <v>86</v>
      </c>
      <c r="K31" s="10">
        <v>34528</v>
      </c>
      <c r="L31" s="10">
        <v>86</v>
      </c>
      <c r="M31" s="10">
        <v>34529</v>
      </c>
      <c r="N31" s="10">
        <v>76</v>
      </c>
      <c r="O31" s="10">
        <v>34524</v>
      </c>
      <c r="P31" s="10">
        <v>78</v>
      </c>
      <c r="Q31" s="68"/>
    </row>
    <row r="32" spans="2:17" x14ac:dyDescent="0.2">
      <c r="B32" s="33"/>
      <c r="C32" s="33"/>
      <c r="D32" s="2"/>
      <c r="E32" s="2"/>
      <c r="F32" s="2" t="s">
        <v>790</v>
      </c>
      <c r="G32" s="10">
        <v>13457</v>
      </c>
      <c r="H32" s="10">
        <v>87</v>
      </c>
      <c r="I32" s="10">
        <v>13456</v>
      </c>
      <c r="J32" s="10">
        <v>84</v>
      </c>
      <c r="K32" s="10">
        <v>13457</v>
      </c>
      <c r="L32" s="10">
        <v>84</v>
      </c>
      <c r="M32" s="10">
        <v>13456</v>
      </c>
      <c r="N32" s="10">
        <v>72</v>
      </c>
      <c r="O32" s="10">
        <v>13456</v>
      </c>
      <c r="P32" s="10">
        <v>75</v>
      </c>
      <c r="Q32" s="68"/>
    </row>
    <row r="33" spans="2:17" ht="5.25" customHeight="1" x14ac:dyDescent="0.2">
      <c r="B33" s="33"/>
      <c r="C33" s="33"/>
      <c r="D33" s="2"/>
      <c r="E33" s="2"/>
      <c r="F33" s="2"/>
      <c r="G33" s="10"/>
      <c r="H33" s="26"/>
      <c r="I33" s="26"/>
      <c r="J33" s="26"/>
      <c r="K33" s="10"/>
      <c r="L33" s="26"/>
      <c r="M33" s="10"/>
      <c r="N33" s="26"/>
      <c r="O33" s="10"/>
      <c r="P33" s="26"/>
      <c r="Q33" s="68"/>
    </row>
    <row r="34" spans="2:17" x14ac:dyDescent="0.2">
      <c r="B34" s="33"/>
      <c r="C34" s="33"/>
      <c r="D34" s="2" t="s">
        <v>796</v>
      </c>
      <c r="E34" s="2" t="s">
        <v>791</v>
      </c>
      <c r="F34" s="2"/>
      <c r="G34" s="10">
        <v>48803</v>
      </c>
      <c r="H34" s="10">
        <v>89</v>
      </c>
      <c r="I34" s="10">
        <v>48799</v>
      </c>
      <c r="J34" s="10">
        <v>86</v>
      </c>
      <c r="K34" s="10">
        <v>48802</v>
      </c>
      <c r="L34" s="10">
        <v>87</v>
      </c>
      <c r="M34" s="10">
        <v>48801</v>
      </c>
      <c r="N34" s="10">
        <v>77</v>
      </c>
      <c r="O34" s="10">
        <v>48796</v>
      </c>
      <c r="P34" s="10">
        <v>79</v>
      </c>
      <c r="Q34" s="68"/>
    </row>
    <row r="35" spans="2:17" x14ac:dyDescent="0.2">
      <c r="B35" s="33"/>
      <c r="C35" s="33"/>
      <c r="D35" s="2"/>
      <c r="E35" s="2"/>
      <c r="F35" s="2" t="s">
        <v>62</v>
      </c>
      <c r="G35" s="10">
        <v>32970</v>
      </c>
      <c r="H35" s="10">
        <v>89</v>
      </c>
      <c r="I35" s="10">
        <v>32967</v>
      </c>
      <c r="J35" s="10">
        <v>87</v>
      </c>
      <c r="K35" s="10">
        <v>32969</v>
      </c>
      <c r="L35" s="10">
        <v>88</v>
      </c>
      <c r="M35" s="10">
        <v>32968</v>
      </c>
      <c r="N35" s="10">
        <v>78</v>
      </c>
      <c r="O35" s="10">
        <v>32964</v>
      </c>
      <c r="P35" s="10">
        <v>80</v>
      </c>
      <c r="Q35" s="68"/>
    </row>
    <row r="36" spans="2:17" x14ac:dyDescent="0.2">
      <c r="B36" s="33"/>
      <c r="C36" s="33"/>
      <c r="D36" s="2"/>
      <c r="E36" s="2"/>
      <c r="F36" s="2" t="s">
        <v>790</v>
      </c>
      <c r="G36" s="10">
        <v>15833</v>
      </c>
      <c r="H36" s="10">
        <v>89</v>
      </c>
      <c r="I36" s="10">
        <v>15832</v>
      </c>
      <c r="J36" s="10">
        <v>85</v>
      </c>
      <c r="K36" s="10">
        <v>15833</v>
      </c>
      <c r="L36" s="10">
        <v>86</v>
      </c>
      <c r="M36" s="10">
        <v>15833</v>
      </c>
      <c r="N36" s="10">
        <v>75</v>
      </c>
      <c r="O36" s="10">
        <v>15832</v>
      </c>
      <c r="P36" s="10">
        <v>77</v>
      </c>
      <c r="Q36" s="68"/>
    </row>
    <row r="37" spans="2:17" ht="5.25" customHeight="1" x14ac:dyDescent="0.2">
      <c r="B37" s="33"/>
      <c r="C37" s="33"/>
      <c r="D37" s="2"/>
      <c r="E37" s="2"/>
      <c r="F37" s="2"/>
      <c r="G37" s="10"/>
      <c r="H37" s="26"/>
      <c r="I37" s="26"/>
      <c r="J37" s="26"/>
      <c r="K37" s="10"/>
      <c r="L37" s="26"/>
      <c r="M37" s="10"/>
      <c r="N37" s="26"/>
      <c r="O37" s="10"/>
      <c r="P37" s="26"/>
      <c r="Q37" s="68"/>
    </row>
    <row r="38" spans="2:17" x14ac:dyDescent="0.2">
      <c r="B38" s="33"/>
      <c r="C38" s="33"/>
      <c r="D38" s="2" t="s">
        <v>795</v>
      </c>
      <c r="E38" s="2" t="s">
        <v>791</v>
      </c>
      <c r="F38" s="2"/>
      <c r="G38" s="10">
        <v>48469</v>
      </c>
      <c r="H38" s="10">
        <v>90</v>
      </c>
      <c r="I38" s="10">
        <v>48473</v>
      </c>
      <c r="J38" s="10">
        <v>88</v>
      </c>
      <c r="K38" s="10">
        <v>48469</v>
      </c>
      <c r="L38" s="10">
        <v>88</v>
      </c>
      <c r="M38" s="10">
        <v>48467</v>
      </c>
      <c r="N38" s="10">
        <v>79</v>
      </c>
      <c r="O38" s="10">
        <v>48467</v>
      </c>
      <c r="P38" s="10">
        <v>81</v>
      </c>
      <c r="Q38" s="68"/>
    </row>
    <row r="39" spans="2:17" x14ac:dyDescent="0.2">
      <c r="B39" s="33"/>
      <c r="C39" s="33"/>
      <c r="D39" s="2"/>
      <c r="E39" s="2"/>
      <c r="F39" s="2" t="s">
        <v>62</v>
      </c>
      <c r="G39" s="10">
        <v>31642</v>
      </c>
      <c r="H39" s="10">
        <v>90</v>
      </c>
      <c r="I39" s="10">
        <v>31644</v>
      </c>
      <c r="J39" s="10">
        <v>88</v>
      </c>
      <c r="K39" s="10">
        <v>31642</v>
      </c>
      <c r="L39" s="10">
        <v>89</v>
      </c>
      <c r="M39" s="10">
        <v>31642</v>
      </c>
      <c r="N39" s="10">
        <v>80</v>
      </c>
      <c r="O39" s="10">
        <v>31640</v>
      </c>
      <c r="P39" s="10">
        <v>81</v>
      </c>
      <c r="Q39" s="68"/>
    </row>
    <row r="40" spans="2:17" x14ac:dyDescent="0.2">
      <c r="B40" s="33"/>
      <c r="C40" s="33"/>
      <c r="D40" s="2"/>
      <c r="E40" s="2"/>
      <c r="F40" s="2" t="s">
        <v>790</v>
      </c>
      <c r="G40" s="10">
        <v>16827</v>
      </c>
      <c r="H40" s="10">
        <v>90</v>
      </c>
      <c r="I40" s="10">
        <v>16829</v>
      </c>
      <c r="J40" s="10">
        <v>87</v>
      </c>
      <c r="K40" s="10">
        <v>16827</v>
      </c>
      <c r="L40" s="10">
        <v>87</v>
      </c>
      <c r="M40" s="10">
        <v>16825</v>
      </c>
      <c r="N40" s="10">
        <v>77</v>
      </c>
      <c r="O40" s="10">
        <v>16827</v>
      </c>
      <c r="P40" s="10">
        <v>80</v>
      </c>
      <c r="Q40" s="68"/>
    </row>
    <row r="41" spans="2:17" ht="5.25" customHeight="1" x14ac:dyDescent="0.2">
      <c r="B41" s="33"/>
      <c r="C41" s="33"/>
      <c r="D41" s="2"/>
      <c r="E41" s="2"/>
      <c r="F41" s="2"/>
      <c r="G41" s="10"/>
      <c r="H41" s="26"/>
      <c r="I41" s="26"/>
      <c r="J41" s="26"/>
      <c r="K41" s="10"/>
      <c r="L41" s="26"/>
      <c r="M41" s="10"/>
      <c r="N41" s="26"/>
      <c r="O41" s="10"/>
      <c r="P41" s="26"/>
      <c r="Q41" s="68"/>
    </row>
    <row r="42" spans="2:17" x14ac:dyDescent="0.2">
      <c r="B42" s="33"/>
      <c r="C42" s="33"/>
      <c r="D42" s="2" t="s">
        <v>794</v>
      </c>
      <c r="E42" s="2" t="s">
        <v>791</v>
      </c>
      <c r="F42" s="2"/>
      <c r="G42" s="10">
        <v>48378</v>
      </c>
      <c r="H42" s="10">
        <v>91</v>
      </c>
      <c r="I42" s="10">
        <v>48375</v>
      </c>
      <c r="J42" s="10">
        <v>89</v>
      </c>
      <c r="K42" s="10">
        <v>48378</v>
      </c>
      <c r="L42" s="10">
        <v>90</v>
      </c>
      <c r="M42" s="10">
        <v>48375</v>
      </c>
      <c r="N42" s="10">
        <v>81</v>
      </c>
      <c r="O42" s="10">
        <v>48373</v>
      </c>
      <c r="P42" s="10">
        <v>83</v>
      </c>
      <c r="Q42" s="68"/>
    </row>
    <row r="43" spans="2:17" x14ac:dyDescent="0.2">
      <c r="B43" s="33"/>
      <c r="C43" s="33"/>
      <c r="D43" s="2"/>
      <c r="E43" s="2"/>
      <c r="F43" s="2" t="s">
        <v>62</v>
      </c>
      <c r="G43" s="10">
        <v>31910</v>
      </c>
      <c r="H43" s="10">
        <v>91</v>
      </c>
      <c r="I43" s="10">
        <v>31911</v>
      </c>
      <c r="J43" s="10">
        <v>90</v>
      </c>
      <c r="K43" s="10">
        <v>31910</v>
      </c>
      <c r="L43" s="10">
        <v>90</v>
      </c>
      <c r="M43" s="10">
        <v>31908</v>
      </c>
      <c r="N43" s="10">
        <v>82</v>
      </c>
      <c r="O43" s="10">
        <v>31909</v>
      </c>
      <c r="P43" s="10">
        <v>83</v>
      </c>
      <c r="Q43" s="68"/>
    </row>
    <row r="44" spans="2:17" x14ac:dyDescent="0.2">
      <c r="B44" s="33"/>
      <c r="C44" s="33"/>
      <c r="D44" s="2"/>
      <c r="E44" s="2"/>
      <c r="F44" s="2" t="s">
        <v>790</v>
      </c>
      <c r="G44" s="10">
        <v>16468</v>
      </c>
      <c r="H44" s="10">
        <v>91</v>
      </c>
      <c r="I44" s="10">
        <v>16464</v>
      </c>
      <c r="J44" s="10">
        <v>89</v>
      </c>
      <c r="K44" s="10">
        <v>16468</v>
      </c>
      <c r="L44" s="10">
        <v>89</v>
      </c>
      <c r="M44" s="10">
        <v>16467</v>
      </c>
      <c r="N44" s="10">
        <v>80</v>
      </c>
      <c r="O44" s="10">
        <v>16464</v>
      </c>
      <c r="P44" s="10">
        <v>83</v>
      </c>
      <c r="Q44" s="68"/>
    </row>
    <row r="45" spans="2:17" ht="5.25" customHeight="1" x14ac:dyDescent="0.2">
      <c r="B45" s="33"/>
      <c r="C45" s="33"/>
      <c r="D45" s="2"/>
      <c r="E45" s="2"/>
      <c r="F45" s="2"/>
      <c r="G45" s="10"/>
      <c r="H45" s="26"/>
      <c r="I45" s="26"/>
      <c r="J45" s="26"/>
      <c r="K45" s="10"/>
      <c r="L45" s="26"/>
      <c r="M45" s="10"/>
      <c r="N45" s="26"/>
      <c r="O45" s="10"/>
      <c r="P45" s="26"/>
      <c r="Q45" s="68"/>
    </row>
    <row r="46" spans="2:17" x14ac:dyDescent="0.2">
      <c r="B46" s="33"/>
      <c r="C46" s="33"/>
      <c r="D46" s="2" t="s">
        <v>793</v>
      </c>
      <c r="E46" s="2" t="s">
        <v>791</v>
      </c>
      <c r="F46" s="2"/>
      <c r="G46" s="10">
        <v>46245</v>
      </c>
      <c r="H46" s="10">
        <v>93</v>
      </c>
      <c r="I46" s="10">
        <v>46246</v>
      </c>
      <c r="J46" s="10">
        <v>91</v>
      </c>
      <c r="K46" s="10">
        <v>46244</v>
      </c>
      <c r="L46" s="10">
        <v>91</v>
      </c>
      <c r="M46" s="10">
        <v>46229</v>
      </c>
      <c r="N46" s="10">
        <v>84</v>
      </c>
      <c r="O46" s="10">
        <v>46243</v>
      </c>
      <c r="P46" s="10">
        <v>86</v>
      </c>
      <c r="Q46" s="68"/>
    </row>
    <row r="47" spans="2:17" x14ac:dyDescent="0.2">
      <c r="B47" s="33"/>
      <c r="C47" s="33"/>
      <c r="D47" s="2"/>
      <c r="E47" s="2"/>
      <c r="F47" s="2" t="s">
        <v>62</v>
      </c>
      <c r="G47" s="10">
        <v>34301</v>
      </c>
      <c r="H47" s="10">
        <v>93</v>
      </c>
      <c r="I47" s="10">
        <v>34302</v>
      </c>
      <c r="J47" s="10">
        <v>92</v>
      </c>
      <c r="K47" s="10">
        <v>34300</v>
      </c>
      <c r="L47" s="10">
        <v>92</v>
      </c>
      <c r="M47" s="10">
        <v>34286</v>
      </c>
      <c r="N47" s="10">
        <v>85</v>
      </c>
      <c r="O47" s="10">
        <v>34299</v>
      </c>
      <c r="P47" s="10">
        <v>86</v>
      </c>
      <c r="Q47" s="68"/>
    </row>
    <row r="48" spans="2:17" x14ac:dyDescent="0.2">
      <c r="B48" s="33"/>
      <c r="C48" s="33"/>
      <c r="D48" s="2"/>
      <c r="E48" s="2"/>
      <c r="F48" s="2" t="s">
        <v>790</v>
      </c>
      <c r="G48" s="10">
        <v>11944</v>
      </c>
      <c r="H48" s="10">
        <v>92</v>
      </c>
      <c r="I48" s="10">
        <v>11944</v>
      </c>
      <c r="J48" s="10">
        <v>90</v>
      </c>
      <c r="K48" s="10">
        <v>11944</v>
      </c>
      <c r="L48" s="10">
        <v>90</v>
      </c>
      <c r="M48" s="10">
        <v>11943</v>
      </c>
      <c r="N48" s="10">
        <v>81</v>
      </c>
      <c r="O48" s="10">
        <v>11944</v>
      </c>
      <c r="P48" s="10">
        <v>84</v>
      </c>
      <c r="Q48" s="68"/>
    </row>
    <row r="49" spans="1:17" ht="5.25" customHeight="1" x14ac:dyDescent="0.2">
      <c r="B49" s="33"/>
      <c r="C49" s="33"/>
      <c r="D49" s="2"/>
      <c r="E49" s="2"/>
      <c r="F49" s="2"/>
      <c r="G49" s="10"/>
      <c r="H49" s="26"/>
      <c r="I49" s="26"/>
      <c r="J49" s="26"/>
      <c r="K49" s="10"/>
      <c r="L49" s="26"/>
      <c r="M49" s="10"/>
      <c r="N49" s="26"/>
      <c r="O49" s="10"/>
      <c r="P49" s="26"/>
      <c r="Q49" s="68"/>
    </row>
    <row r="50" spans="1:17" x14ac:dyDescent="0.2">
      <c r="B50" s="33"/>
      <c r="C50" s="33"/>
      <c r="D50" s="2" t="s">
        <v>792</v>
      </c>
      <c r="E50" s="2" t="s">
        <v>791</v>
      </c>
      <c r="F50" s="2"/>
      <c r="G50" s="10">
        <v>528334</v>
      </c>
      <c r="H50" s="10">
        <v>86</v>
      </c>
      <c r="I50" s="10">
        <v>528293</v>
      </c>
      <c r="J50" s="10">
        <v>84</v>
      </c>
      <c r="K50" s="10">
        <v>528321</v>
      </c>
      <c r="L50" s="10">
        <v>85</v>
      </c>
      <c r="M50" s="10">
        <v>528301</v>
      </c>
      <c r="N50" s="10">
        <v>74</v>
      </c>
      <c r="O50" s="10">
        <v>528253</v>
      </c>
      <c r="P50" s="10">
        <v>76</v>
      </c>
      <c r="Q50" s="68"/>
    </row>
    <row r="51" spans="1:17" x14ac:dyDescent="0.2">
      <c r="B51" s="33"/>
      <c r="C51" s="33"/>
      <c r="D51" s="2"/>
      <c r="E51" s="2"/>
      <c r="F51" s="2" t="s">
        <v>62</v>
      </c>
      <c r="G51" s="10">
        <v>432929</v>
      </c>
      <c r="H51" s="10">
        <v>86</v>
      </c>
      <c r="I51" s="10">
        <v>432894</v>
      </c>
      <c r="J51" s="10">
        <v>83</v>
      </c>
      <c r="K51" s="10">
        <v>432917</v>
      </c>
      <c r="L51" s="10">
        <v>85</v>
      </c>
      <c r="M51" s="10">
        <v>432902</v>
      </c>
      <c r="N51" s="10">
        <v>74</v>
      </c>
      <c r="O51" s="10">
        <v>432857</v>
      </c>
      <c r="P51" s="10">
        <v>75</v>
      </c>
      <c r="Q51" s="68"/>
    </row>
    <row r="52" spans="1:17" x14ac:dyDescent="0.2">
      <c r="B52" s="33"/>
      <c r="C52" s="33"/>
      <c r="D52" s="2"/>
      <c r="E52" s="2"/>
      <c r="F52" s="2" t="s">
        <v>790</v>
      </c>
      <c r="G52" s="10">
        <v>95405</v>
      </c>
      <c r="H52" s="10">
        <v>88</v>
      </c>
      <c r="I52" s="10">
        <v>95399</v>
      </c>
      <c r="J52" s="10">
        <v>86</v>
      </c>
      <c r="K52" s="10">
        <v>95404</v>
      </c>
      <c r="L52" s="10">
        <v>86</v>
      </c>
      <c r="M52" s="10">
        <v>95399</v>
      </c>
      <c r="N52" s="10">
        <v>75</v>
      </c>
      <c r="O52" s="10">
        <v>95396</v>
      </c>
      <c r="P52" s="10">
        <v>78</v>
      </c>
      <c r="Q52" s="68"/>
    </row>
    <row r="53" spans="1:17" ht="5.25" customHeight="1" x14ac:dyDescent="0.2">
      <c r="B53" s="33"/>
      <c r="C53" s="33"/>
      <c r="D53" s="2"/>
      <c r="E53" s="2"/>
      <c r="F53" s="2"/>
      <c r="G53" s="10"/>
      <c r="H53" s="26"/>
      <c r="I53" s="26"/>
      <c r="J53" s="26"/>
      <c r="K53" s="10"/>
      <c r="L53" s="26"/>
      <c r="M53" s="10"/>
      <c r="N53" s="26"/>
      <c r="O53" s="10"/>
      <c r="P53" s="26"/>
      <c r="Q53" s="68"/>
    </row>
    <row r="54" spans="1:17" x14ac:dyDescent="0.2">
      <c r="A54" s="106" t="s">
        <v>43</v>
      </c>
      <c r="B54" s="33" t="s">
        <v>42</v>
      </c>
      <c r="C54" s="33" t="s">
        <v>41</v>
      </c>
      <c r="D54" s="2"/>
      <c r="E54" s="2"/>
      <c r="F54" s="2"/>
      <c r="G54" s="10"/>
      <c r="H54" s="26"/>
      <c r="I54" s="26"/>
      <c r="J54" s="26"/>
      <c r="K54" s="10"/>
      <c r="L54" s="26"/>
      <c r="M54" s="10"/>
      <c r="N54" s="26"/>
      <c r="O54" s="10"/>
      <c r="P54" s="26"/>
      <c r="Q54" s="68"/>
    </row>
    <row r="55" spans="1:17" x14ac:dyDescent="0.2">
      <c r="B55" s="33"/>
      <c r="C55" s="33"/>
      <c r="D55" s="2" t="s">
        <v>802</v>
      </c>
      <c r="E55" s="2" t="s">
        <v>791</v>
      </c>
      <c r="F55" s="2"/>
      <c r="G55" s="10">
        <v>4093</v>
      </c>
      <c r="H55" s="10">
        <v>81</v>
      </c>
      <c r="I55" s="10">
        <v>4093</v>
      </c>
      <c r="J55" s="10">
        <v>78</v>
      </c>
      <c r="K55" s="10">
        <v>4093</v>
      </c>
      <c r="L55" s="10">
        <v>82</v>
      </c>
      <c r="M55" s="10">
        <v>4093</v>
      </c>
      <c r="N55" s="10">
        <v>65</v>
      </c>
      <c r="O55" s="10">
        <v>4093</v>
      </c>
      <c r="P55" s="10">
        <v>70</v>
      </c>
      <c r="Q55" s="68"/>
    </row>
    <row r="56" spans="1:17" x14ac:dyDescent="0.2">
      <c r="B56" s="33"/>
      <c r="C56" s="33"/>
      <c r="D56" s="2"/>
      <c r="E56" s="2"/>
      <c r="F56" s="2" t="s">
        <v>62</v>
      </c>
      <c r="G56" s="10">
        <v>3928</v>
      </c>
      <c r="H56" s="10">
        <v>81</v>
      </c>
      <c r="I56" s="10">
        <v>3928</v>
      </c>
      <c r="J56" s="10">
        <v>78</v>
      </c>
      <c r="K56" s="10">
        <v>3928</v>
      </c>
      <c r="L56" s="10">
        <v>82</v>
      </c>
      <c r="M56" s="10">
        <v>3928</v>
      </c>
      <c r="N56" s="10">
        <v>65</v>
      </c>
      <c r="O56" s="10">
        <v>3928</v>
      </c>
      <c r="P56" s="10">
        <v>70</v>
      </c>
      <c r="Q56" s="68"/>
    </row>
    <row r="57" spans="1:17" x14ac:dyDescent="0.2">
      <c r="B57" s="33"/>
      <c r="C57" s="33"/>
      <c r="D57" s="2"/>
      <c r="E57" s="2"/>
      <c r="F57" s="2" t="s">
        <v>790</v>
      </c>
      <c r="G57" s="10">
        <v>165</v>
      </c>
      <c r="H57" s="10">
        <v>85</v>
      </c>
      <c r="I57" s="10">
        <v>165</v>
      </c>
      <c r="J57" s="10">
        <v>81</v>
      </c>
      <c r="K57" s="10">
        <v>165</v>
      </c>
      <c r="L57" s="10">
        <v>81</v>
      </c>
      <c r="M57" s="10">
        <v>165</v>
      </c>
      <c r="N57" s="10">
        <v>67</v>
      </c>
      <c r="O57" s="10">
        <v>165</v>
      </c>
      <c r="P57" s="10">
        <v>70</v>
      </c>
      <c r="Q57" s="68"/>
    </row>
    <row r="58" spans="1:17" ht="5.25" customHeight="1" x14ac:dyDescent="0.2">
      <c r="B58" s="33"/>
      <c r="C58" s="33"/>
      <c r="D58" s="2"/>
      <c r="E58" s="2"/>
      <c r="F58" s="2"/>
      <c r="G58" s="10"/>
      <c r="H58" s="26"/>
      <c r="I58" s="26"/>
      <c r="J58" s="26"/>
      <c r="K58" s="10"/>
      <c r="L58" s="26"/>
      <c r="M58" s="10"/>
      <c r="N58" s="26"/>
      <c r="O58" s="10"/>
      <c r="P58" s="26"/>
      <c r="Q58" s="68"/>
    </row>
    <row r="59" spans="1:17" x14ac:dyDescent="0.2">
      <c r="B59" s="33"/>
      <c r="C59" s="33"/>
      <c r="D59" s="2" t="s">
        <v>801</v>
      </c>
      <c r="E59" s="2" t="s">
        <v>791</v>
      </c>
      <c r="F59" s="2"/>
      <c r="G59" s="10">
        <v>3665</v>
      </c>
      <c r="H59" s="10">
        <v>83</v>
      </c>
      <c r="I59" s="10">
        <v>3665</v>
      </c>
      <c r="J59" s="10">
        <v>79</v>
      </c>
      <c r="K59" s="10">
        <v>3665</v>
      </c>
      <c r="L59" s="10">
        <v>83</v>
      </c>
      <c r="M59" s="10">
        <v>3665</v>
      </c>
      <c r="N59" s="10">
        <v>69</v>
      </c>
      <c r="O59" s="10">
        <v>3665</v>
      </c>
      <c r="P59" s="10">
        <v>71</v>
      </c>
      <c r="Q59" s="68"/>
    </row>
    <row r="60" spans="1:17" x14ac:dyDescent="0.2">
      <c r="B60" s="33"/>
      <c r="C60" s="33"/>
      <c r="D60" s="2"/>
      <c r="E60" s="2"/>
      <c r="F60" s="2" t="s">
        <v>62</v>
      </c>
      <c r="G60" s="10">
        <v>3143</v>
      </c>
      <c r="H60" s="10">
        <v>82</v>
      </c>
      <c r="I60" s="10">
        <v>3143</v>
      </c>
      <c r="J60" s="10">
        <v>79</v>
      </c>
      <c r="K60" s="10">
        <v>3143</v>
      </c>
      <c r="L60" s="10">
        <v>83</v>
      </c>
      <c r="M60" s="10">
        <v>3143</v>
      </c>
      <c r="N60" s="10">
        <v>69</v>
      </c>
      <c r="O60" s="10">
        <v>3143</v>
      </c>
      <c r="P60" s="10">
        <v>71</v>
      </c>
      <c r="Q60" s="68"/>
    </row>
    <row r="61" spans="1:17" x14ac:dyDescent="0.2">
      <c r="B61" s="33"/>
      <c r="C61" s="33"/>
      <c r="D61" s="2"/>
      <c r="E61" s="2"/>
      <c r="F61" s="2" t="s">
        <v>790</v>
      </c>
      <c r="G61" s="10">
        <v>522</v>
      </c>
      <c r="H61" s="10">
        <v>83</v>
      </c>
      <c r="I61" s="10">
        <v>522</v>
      </c>
      <c r="J61" s="10">
        <v>82</v>
      </c>
      <c r="K61" s="10">
        <v>522</v>
      </c>
      <c r="L61" s="10">
        <v>85</v>
      </c>
      <c r="M61" s="10">
        <v>522</v>
      </c>
      <c r="N61" s="10">
        <v>68</v>
      </c>
      <c r="O61" s="10">
        <v>522</v>
      </c>
      <c r="P61" s="10">
        <v>75</v>
      </c>
      <c r="Q61" s="68"/>
    </row>
    <row r="62" spans="1:17" ht="5.25" customHeight="1" x14ac:dyDescent="0.2">
      <c r="B62" s="33"/>
      <c r="C62" s="33"/>
      <c r="D62" s="2"/>
      <c r="E62" s="2"/>
      <c r="F62" s="2"/>
      <c r="G62" s="10"/>
      <c r="H62" s="26"/>
      <c r="I62" s="26"/>
      <c r="J62" s="26"/>
      <c r="K62" s="10"/>
      <c r="L62" s="26"/>
      <c r="M62" s="10"/>
      <c r="N62" s="26"/>
      <c r="O62" s="10"/>
      <c r="P62" s="26"/>
      <c r="Q62" s="68"/>
    </row>
    <row r="63" spans="1:17" x14ac:dyDescent="0.2">
      <c r="B63" s="33"/>
      <c r="C63" s="33"/>
      <c r="D63" s="2" t="s">
        <v>800</v>
      </c>
      <c r="E63" s="2" t="s">
        <v>791</v>
      </c>
      <c r="F63" s="2"/>
      <c r="G63" s="10">
        <v>3349</v>
      </c>
      <c r="H63" s="10">
        <v>85</v>
      </c>
      <c r="I63" s="10">
        <v>3349</v>
      </c>
      <c r="J63" s="10">
        <v>81</v>
      </c>
      <c r="K63" s="10">
        <v>3349</v>
      </c>
      <c r="L63" s="10">
        <v>85</v>
      </c>
      <c r="M63" s="10">
        <v>3349</v>
      </c>
      <c r="N63" s="10">
        <v>70</v>
      </c>
      <c r="O63" s="10">
        <v>3349</v>
      </c>
      <c r="P63" s="10">
        <v>74</v>
      </c>
      <c r="Q63" s="68"/>
    </row>
    <row r="64" spans="1:17" x14ac:dyDescent="0.2">
      <c r="B64" s="33"/>
      <c r="C64" s="33"/>
      <c r="D64" s="2"/>
      <c r="E64" s="2"/>
      <c r="F64" s="2" t="s">
        <v>62</v>
      </c>
      <c r="G64" s="10">
        <v>2626</v>
      </c>
      <c r="H64" s="10">
        <v>85</v>
      </c>
      <c r="I64" s="10">
        <v>2626</v>
      </c>
      <c r="J64" s="10">
        <v>81</v>
      </c>
      <c r="K64" s="10">
        <v>2626</v>
      </c>
      <c r="L64" s="10">
        <v>85</v>
      </c>
      <c r="M64" s="10">
        <v>2626</v>
      </c>
      <c r="N64" s="10">
        <v>70</v>
      </c>
      <c r="O64" s="10">
        <v>2626</v>
      </c>
      <c r="P64" s="10">
        <v>74</v>
      </c>
      <c r="Q64" s="68"/>
    </row>
    <row r="65" spans="2:17" x14ac:dyDescent="0.2">
      <c r="B65" s="33"/>
      <c r="C65" s="33"/>
      <c r="D65" s="2"/>
      <c r="E65" s="2"/>
      <c r="F65" s="2" t="s">
        <v>790</v>
      </c>
      <c r="G65" s="10">
        <v>723</v>
      </c>
      <c r="H65" s="10">
        <v>85</v>
      </c>
      <c r="I65" s="10">
        <v>723</v>
      </c>
      <c r="J65" s="10">
        <v>82</v>
      </c>
      <c r="K65" s="10">
        <v>723</v>
      </c>
      <c r="L65" s="10">
        <v>84</v>
      </c>
      <c r="M65" s="10">
        <v>723</v>
      </c>
      <c r="N65" s="10">
        <v>69</v>
      </c>
      <c r="O65" s="10">
        <v>723</v>
      </c>
      <c r="P65" s="10">
        <v>75</v>
      </c>
      <c r="Q65" s="68"/>
    </row>
    <row r="66" spans="2:17" ht="5.25" customHeight="1" x14ac:dyDescent="0.2">
      <c r="B66" s="33"/>
      <c r="C66" s="33"/>
      <c r="D66" s="2"/>
      <c r="E66" s="2"/>
      <c r="F66" s="2"/>
      <c r="G66" s="10"/>
      <c r="H66" s="26"/>
      <c r="I66" s="26"/>
      <c r="J66" s="26"/>
      <c r="K66" s="10"/>
      <c r="L66" s="26"/>
      <c r="M66" s="10"/>
      <c r="N66" s="26"/>
      <c r="O66" s="10"/>
      <c r="P66" s="26"/>
      <c r="Q66" s="68"/>
    </row>
    <row r="67" spans="2:17" x14ac:dyDescent="0.2">
      <c r="B67" s="33"/>
      <c r="C67" s="33"/>
      <c r="D67" s="2" t="s">
        <v>799</v>
      </c>
      <c r="E67" s="2" t="s">
        <v>791</v>
      </c>
      <c r="F67" s="2"/>
      <c r="G67" s="10">
        <v>2488</v>
      </c>
      <c r="H67" s="10">
        <v>87</v>
      </c>
      <c r="I67" s="10">
        <v>2488</v>
      </c>
      <c r="J67" s="10">
        <v>83</v>
      </c>
      <c r="K67" s="10">
        <v>2488</v>
      </c>
      <c r="L67" s="10">
        <v>86</v>
      </c>
      <c r="M67" s="10">
        <v>2488</v>
      </c>
      <c r="N67" s="10">
        <v>72</v>
      </c>
      <c r="O67" s="10">
        <v>2488</v>
      </c>
      <c r="P67" s="10">
        <v>76</v>
      </c>
      <c r="Q67" s="68"/>
    </row>
    <row r="68" spans="2:17" x14ac:dyDescent="0.2">
      <c r="B68" s="33"/>
      <c r="C68" s="33"/>
      <c r="D68" s="2"/>
      <c r="E68" s="2"/>
      <c r="F68" s="2" t="s">
        <v>62</v>
      </c>
      <c r="G68" s="10">
        <v>1984</v>
      </c>
      <c r="H68" s="10">
        <v>87</v>
      </c>
      <c r="I68" s="10">
        <v>1984</v>
      </c>
      <c r="J68" s="10">
        <v>84</v>
      </c>
      <c r="K68" s="10">
        <v>1984</v>
      </c>
      <c r="L68" s="10">
        <v>87</v>
      </c>
      <c r="M68" s="10">
        <v>1984</v>
      </c>
      <c r="N68" s="10">
        <v>74</v>
      </c>
      <c r="O68" s="10">
        <v>1984</v>
      </c>
      <c r="P68" s="10">
        <v>77</v>
      </c>
      <c r="Q68" s="68"/>
    </row>
    <row r="69" spans="2:17" x14ac:dyDescent="0.2">
      <c r="B69" s="33"/>
      <c r="C69" s="33"/>
      <c r="D69" s="2"/>
      <c r="E69" s="2"/>
      <c r="F69" s="2" t="s">
        <v>790</v>
      </c>
      <c r="G69" s="10">
        <v>504</v>
      </c>
      <c r="H69" s="10">
        <v>84</v>
      </c>
      <c r="I69" s="10">
        <v>504</v>
      </c>
      <c r="J69" s="10">
        <v>80</v>
      </c>
      <c r="K69" s="10">
        <v>504</v>
      </c>
      <c r="L69" s="10">
        <v>82</v>
      </c>
      <c r="M69" s="10">
        <v>504</v>
      </c>
      <c r="N69" s="10">
        <v>68</v>
      </c>
      <c r="O69" s="10">
        <v>504</v>
      </c>
      <c r="P69" s="10">
        <v>71</v>
      </c>
      <c r="Q69" s="68"/>
    </row>
    <row r="70" spans="2:17" ht="5.25" customHeight="1" x14ac:dyDescent="0.2">
      <c r="B70" s="33"/>
      <c r="C70" s="33"/>
      <c r="D70" s="2"/>
      <c r="E70" s="2"/>
      <c r="F70" s="2"/>
      <c r="G70" s="10"/>
      <c r="H70" s="26"/>
      <c r="I70" s="26"/>
      <c r="J70" s="26"/>
      <c r="K70" s="10"/>
      <c r="L70" s="26"/>
      <c r="M70" s="10"/>
      <c r="N70" s="26"/>
      <c r="O70" s="10"/>
      <c r="P70" s="26"/>
      <c r="Q70" s="68"/>
    </row>
    <row r="71" spans="2:17" x14ac:dyDescent="0.2">
      <c r="B71" s="33"/>
      <c r="C71" s="33"/>
      <c r="D71" s="2" t="s">
        <v>798</v>
      </c>
      <c r="E71" s="2" t="s">
        <v>791</v>
      </c>
      <c r="F71" s="2"/>
      <c r="G71" s="10">
        <v>2349</v>
      </c>
      <c r="H71" s="10">
        <v>88</v>
      </c>
      <c r="I71" s="10">
        <v>2349</v>
      </c>
      <c r="J71" s="10">
        <v>86</v>
      </c>
      <c r="K71" s="10">
        <v>2349</v>
      </c>
      <c r="L71" s="10">
        <v>87</v>
      </c>
      <c r="M71" s="10">
        <v>2349</v>
      </c>
      <c r="N71" s="10">
        <v>76</v>
      </c>
      <c r="O71" s="10">
        <v>2349</v>
      </c>
      <c r="P71" s="10">
        <v>79</v>
      </c>
      <c r="Q71" s="68"/>
    </row>
    <row r="72" spans="2:17" x14ac:dyDescent="0.2">
      <c r="B72" s="33"/>
      <c r="C72" s="33"/>
      <c r="D72" s="2"/>
      <c r="E72" s="2"/>
      <c r="F72" s="2" t="s">
        <v>62</v>
      </c>
      <c r="G72" s="10">
        <v>1861</v>
      </c>
      <c r="H72" s="10">
        <v>89</v>
      </c>
      <c r="I72" s="10">
        <v>1861</v>
      </c>
      <c r="J72" s="10">
        <v>86</v>
      </c>
      <c r="K72" s="10">
        <v>1861</v>
      </c>
      <c r="L72" s="10">
        <v>87</v>
      </c>
      <c r="M72" s="10">
        <v>1861</v>
      </c>
      <c r="N72" s="10">
        <v>77</v>
      </c>
      <c r="O72" s="10">
        <v>1861</v>
      </c>
      <c r="P72" s="10">
        <v>79</v>
      </c>
      <c r="Q72" s="68"/>
    </row>
    <row r="73" spans="2:17" x14ac:dyDescent="0.2">
      <c r="B73" s="33"/>
      <c r="C73" s="33"/>
      <c r="D73" s="2"/>
      <c r="E73" s="2"/>
      <c r="F73" s="2" t="s">
        <v>790</v>
      </c>
      <c r="G73" s="10">
        <v>488</v>
      </c>
      <c r="H73" s="10">
        <v>87</v>
      </c>
      <c r="I73" s="10">
        <v>488</v>
      </c>
      <c r="J73" s="10">
        <v>85</v>
      </c>
      <c r="K73" s="10">
        <v>488</v>
      </c>
      <c r="L73" s="10">
        <v>85</v>
      </c>
      <c r="M73" s="10">
        <v>488</v>
      </c>
      <c r="N73" s="10">
        <v>74</v>
      </c>
      <c r="O73" s="10">
        <v>488</v>
      </c>
      <c r="P73" s="10">
        <v>78</v>
      </c>
      <c r="Q73" s="68"/>
    </row>
    <row r="74" spans="2:17" ht="5.25" customHeight="1" x14ac:dyDescent="0.2">
      <c r="B74" s="33"/>
      <c r="C74" s="33"/>
      <c r="D74" s="2"/>
      <c r="E74" s="2"/>
      <c r="F74" s="2"/>
      <c r="G74" s="10"/>
      <c r="H74" s="26"/>
      <c r="I74" s="26"/>
      <c r="J74" s="26"/>
      <c r="K74" s="10"/>
      <c r="L74" s="26"/>
      <c r="M74" s="10"/>
      <c r="N74" s="26"/>
      <c r="O74" s="10"/>
      <c r="P74" s="26"/>
      <c r="Q74" s="68"/>
    </row>
    <row r="75" spans="2:17" x14ac:dyDescent="0.2">
      <c r="B75" s="33"/>
      <c r="C75" s="33"/>
      <c r="D75" s="2" t="s">
        <v>797</v>
      </c>
      <c r="E75" s="2" t="s">
        <v>791</v>
      </c>
      <c r="F75" s="2"/>
      <c r="G75" s="10">
        <v>1605</v>
      </c>
      <c r="H75" s="10">
        <v>89</v>
      </c>
      <c r="I75" s="10">
        <v>1605</v>
      </c>
      <c r="J75" s="10">
        <v>87</v>
      </c>
      <c r="K75" s="10">
        <v>1604</v>
      </c>
      <c r="L75" s="10">
        <v>89</v>
      </c>
      <c r="M75" s="10">
        <v>1604</v>
      </c>
      <c r="N75" s="10">
        <v>79</v>
      </c>
      <c r="O75" s="10">
        <v>1604</v>
      </c>
      <c r="P75" s="10">
        <v>82</v>
      </c>
      <c r="Q75" s="68"/>
    </row>
    <row r="76" spans="2:17" x14ac:dyDescent="0.2">
      <c r="B76" s="33"/>
      <c r="C76" s="33"/>
      <c r="D76" s="2"/>
      <c r="E76" s="2"/>
      <c r="F76" s="2" t="s">
        <v>62</v>
      </c>
      <c r="G76" s="10">
        <v>1091</v>
      </c>
      <c r="H76" s="10">
        <v>89</v>
      </c>
      <c r="I76" s="10">
        <v>1091</v>
      </c>
      <c r="J76" s="10">
        <v>87</v>
      </c>
      <c r="K76" s="10">
        <v>1090</v>
      </c>
      <c r="L76" s="10">
        <v>89</v>
      </c>
      <c r="M76" s="10">
        <v>1090</v>
      </c>
      <c r="N76" s="10">
        <v>80</v>
      </c>
      <c r="O76" s="10">
        <v>1090</v>
      </c>
      <c r="P76" s="10">
        <v>81</v>
      </c>
      <c r="Q76" s="68"/>
    </row>
    <row r="77" spans="2:17" x14ac:dyDescent="0.2">
      <c r="B77" s="33"/>
      <c r="C77" s="33"/>
      <c r="D77" s="2"/>
      <c r="E77" s="2"/>
      <c r="F77" s="2" t="s">
        <v>790</v>
      </c>
      <c r="G77" s="10">
        <v>514</v>
      </c>
      <c r="H77" s="10">
        <v>90</v>
      </c>
      <c r="I77" s="10">
        <v>514</v>
      </c>
      <c r="J77" s="10">
        <v>87</v>
      </c>
      <c r="K77" s="10">
        <v>514</v>
      </c>
      <c r="L77" s="10">
        <v>88</v>
      </c>
      <c r="M77" s="10">
        <v>514</v>
      </c>
      <c r="N77" s="10">
        <v>76</v>
      </c>
      <c r="O77" s="10">
        <v>514</v>
      </c>
      <c r="P77" s="10">
        <v>83</v>
      </c>
      <c r="Q77" s="68"/>
    </row>
    <row r="78" spans="2:17" ht="5.25" customHeight="1" x14ac:dyDescent="0.2">
      <c r="B78" s="33"/>
      <c r="C78" s="33"/>
      <c r="D78" s="2"/>
      <c r="E78" s="2"/>
      <c r="F78" s="2"/>
      <c r="G78" s="10"/>
      <c r="H78" s="26"/>
      <c r="I78" s="26"/>
      <c r="J78" s="26"/>
      <c r="K78" s="10"/>
      <c r="L78" s="26"/>
      <c r="M78" s="10"/>
      <c r="N78" s="26"/>
      <c r="O78" s="10"/>
      <c r="P78" s="26"/>
      <c r="Q78" s="68"/>
    </row>
    <row r="79" spans="2:17" x14ac:dyDescent="0.2">
      <c r="B79" s="33"/>
      <c r="C79" s="33"/>
      <c r="D79" s="2" t="s">
        <v>796</v>
      </c>
      <c r="E79" s="2" t="s">
        <v>791</v>
      </c>
      <c r="F79" s="2"/>
      <c r="G79" s="10">
        <v>1849</v>
      </c>
      <c r="H79" s="10">
        <v>91</v>
      </c>
      <c r="I79" s="10">
        <v>1849</v>
      </c>
      <c r="J79" s="10">
        <v>89</v>
      </c>
      <c r="K79" s="10">
        <v>1849</v>
      </c>
      <c r="L79" s="10">
        <v>91</v>
      </c>
      <c r="M79" s="10">
        <v>1849</v>
      </c>
      <c r="N79" s="10">
        <v>81</v>
      </c>
      <c r="O79" s="10">
        <v>1849</v>
      </c>
      <c r="P79" s="10">
        <v>84</v>
      </c>
      <c r="Q79" s="68"/>
    </row>
    <row r="80" spans="2:17" x14ac:dyDescent="0.2">
      <c r="B80" s="33"/>
      <c r="C80" s="33"/>
      <c r="D80" s="2"/>
      <c r="E80" s="2"/>
      <c r="F80" s="2" t="s">
        <v>62</v>
      </c>
      <c r="G80" s="10">
        <v>1278</v>
      </c>
      <c r="H80" s="10">
        <v>92</v>
      </c>
      <c r="I80" s="10">
        <v>1278</v>
      </c>
      <c r="J80" s="10">
        <v>89</v>
      </c>
      <c r="K80" s="10">
        <v>1278</v>
      </c>
      <c r="L80" s="10">
        <v>92</v>
      </c>
      <c r="M80" s="10">
        <v>1278</v>
      </c>
      <c r="N80" s="10">
        <v>82</v>
      </c>
      <c r="O80" s="10">
        <v>1278</v>
      </c>
      <c r="P80" s="10">
        <v>84</v>
      </c>
      <c r="Q80" s="68"/>
    </row>
    <row r="81" spans="2:17" x14ac:dyDescent="0.2">
      <c r="B81" s="33"/>
      <c r="C81" s="33"/>
      <c r="D81" s="2"/>
      <c r="E81" s="2"/>
      <c r="F81" s="2" t="s">
        <v>790</v>
      </c>
      <c r="G81" s="10">
        <v>571</v>
      </c>
      <c r="H81" s="10">
        <v>91</v>
      </c>
      <c r="I81" s="10">
        <v>571</v>
      </c>
      <c r="J81" s="10">
        <v>89</v>
      </c>
      <c r="K81" s="10">
        <v>571</v>
      </c>
      <c r="L81" s="10">
        <v>90</v>
      </c>
      <c r="M81" s="10">
        <v>571</v>
      </c>
      <c r="N81" s="10">
        <v>77</v>
      </c>
      <c r="O81" s="10">
        <v>571</v>
      </c>
      <c r="P81" s="10">
        <v>83</v>
      </c>
      <c r="Q81" s="68"/>
    </row>
    <row r="82" spans="2:17" ht="5.25" customHeight="1" x14ac:dyDescent="0.2">
      <c r="B82" s="33"/>
      <c r="C82" s="33"/>
      <c r="D82" s="2"/>
      <c r="E82" s="2"/>
      <c r="F82" s="2"/>
      <c r="G82" s="10"/>
      <c r="H82" s="26"/>
      <c r="I82" s="26"/>
      <c r="J82" s="26"/>
      <c r="K82" s="10"/>
      <c r="L82" s="26"/>
      <c r="M82" s="10"/>
      <c r="N82" s="26"/>
      <c r="O82" s="10"/>
      <c r="P82" s="26"/>
      <c r="Q82" s="68"/>
    </row>
    <row r="83" spans="2:17" x14ac:dyDescent="0.2">
      <c r="B83" s="33"/>
      <c r="C83" s="33"/>
      <c r="D83" s="2" t="s">
        <v>795</v>
      </c>
      <c r="E83" s="2" t="s">
        <v>791</v>
      </c>
      <c r="F83" s="2"/>
      <c r="G83" s="10">
        <v>1525</v>
      </c>
      <c r="H83" s="10">
        <v>92</v>
      </c>
      <c r="I83" s="10">
        <v>1525</v>
      </c>
      <c r="J83" s="10">
        <v>90</v>
      </c>
      <c r="K83" s="10">
        <v>1525</v>
      </c>
      <c r="L83" s="10">
        <v>91</v>
      </c>
      <c r="M83" s="10">
        <v>1525</v>
      </c>
      <c r="N83" s="10">
        <v>82</v>
      </c>
      <c r="O83" s="10">
        <v>1525</v>
      </c>
      <c r="P83" s="10">
        <v>84</v>
      </c>
      <c r="Q83" s="68"/>
    </row>
    <row r="84" spans="2:17" x14ac:dyDescent="0.2">
      <c r="B84" s="33"/>
      <c r="C84" s="33"/>
      <c r="D84" s="2"/>
      <c r="E84" s="2"/>
      <c r="F84" s="2" t="s">
        <v>62</v>
      </c>
      <c r="G84" s="10">
        <v>1062</v>
      </c>
      <c r="H84" s="10">
        <v>93</v>
      </c>
      <c r="I84" s="10">
        <v>1062</v>
      </c>
      <c r="J84" s="10">
        <v>90</v>
      </c>
      <c r="K84" s="10">
        <v>1062</v>
      </c>
      <c r="L84" s="10">
        <v>92</v>
      </c>
      <c r="M84" s="10">
        <v>1062</v>
      </c>
      <c r="N84" s="10">
        <v>83</v>
      </c>
      <c r="O84" s="10">
        <v>1062</v>
      </c>
      <c r="P84" s="10">
        <v>85</v>
      </c>
      <c r="Q84" s="68"/>
    </row>
    <row r="85" spans="2:17" x14ac:dyDescent="0.2">
      <c r="B85" s="33"/>
      <c r="C85" s="33"/>
      <c r="D85" s="2"/>
      <c r="E85" s="2"/>
      <c r="F85" s="2" t="s">
        <v>790</v>
      </c>
      <c r="G85" s="10">
        <v>463</v>
      </c>
      <c r="H85" s="10">
        <v>89</v>
      </c>
      <c r="I85" s="10">
        <v>463</v>
      </c>
      <c r="J85" s="10">
        <v>89</v>
      </c>
      <c r="K85" s="10">
        <v>463</v>
      </c>
      <c r="L85" s="10">
        <v>88</v>
      </c>
      <c r="M85" s="10">
        <v>463</v>
      </c>
      <c r="N85" s="10">
        <v>77</v>
      </c>
      <c r="O85" s="10">
        <v>463</v>
      </c>
      <c r="P85" s="10">
        <v>82</v>
      </c>
      <c r="Q85" s="68"/>
    </row>
    <row r="86" spans="2:17" ht="5.25" customHeight="1" x14ac:dyDescent="0.2">
      <c r="B86" s="33"/>
      <c r="C86" s="33"/>
      <c r="D86" s="2"/>
      <c r="E86" s="2"/>
      <c r="F86" s="2"/>
      <c r="G86" s="10"/>
      <c r="H86" s="26"/>
      <c r="I86" s="26"/>
      <c r="J86" s="26"/>
      <c r="K86" s="10"/>
      <c r="L86" s="26"/>
      <c r="M86" s="10"/>
      <c r="N86" s="26"/>
      <c r="O86" s="10"/>
      <c r="P86" s="26"/>
      <c r="Q86" s="68"/>
    </row>
    <row r="87" spans="2:17" x14ac:dyDescent="0.2">
      <c r="B87" s="33"/>
      <c r="C87" s="33"/>
      <c r="D87" s="2" t="s">
        <v>794</v>
      </c>
      <c r="E87" s="2" t="s">
        <v>791</v>
      </c>
      <c r="F87" s="2"/>
      <c r="G87" s="10">
        <v>1837</v>
      </c>
      <c r="H87" s="10">
        <v>93</v>
      </c>
      <c r="I87" s="10">
        <v>1837</v>
      </c>
      <c r="J87" s="10">
        <v>92</v>
      </c>
      <c r="K87" s="10">
        <v>1837</v>
      </c>
      <c r="L87" s="10">
        <v>93</v>
      </c>
      <c r="M87" s="10">
        <v>1837</v>
      </c>
      <c r="N87" s="10">
        <v>84</v>
      </c>
      <c r="O87" s="10">
        <v>1837</v>
      </c>
      <c r="P87" s="10">
        <v>87</v>
      </c>
      <c r="Q87" s="68"/>
    </row>
    <row r="88" spans="2:17" x14ac:dyDescent="0.2">
      <c r="B88" s="33"/>
      <c r="C88" s="33"/>
      <c r="D88" s="2"/>
      <c r="E88" s="2"/>
      <c r="F88" s="2" t="s">
        <v>62</v>
      </c>
      <c r="G88" s="10">
        <v>1528</v>
      </c>
      <c r="H88" s="10">
        <v>93</v>
      </c>
      <c r="I88" s="10">
        <v>1528</v>
      </c>
      <c r="J88" s="10">
        <v>91</v>
      </c>
      <c r="K88" s="10">
        <v>1528</v>
      </c>
      <c r="L88" s="10">
        <v>93</v>
      </c>
      <c r="M88" s="10">
        <v>1528</v>
      </c>
      <c r="N88" s="10">
        <v>84</v>
      </c>
      <c r="O88" s="10">
        <v>1528</v>
      </c>
      <c r="P88" s="10">
        <v>87</v>
      </c>
      <c r="Q88" s="68"/>
    </row>
    <row r="89" spans="2:17" x14ac:dyDescent="0.2">
      <c r="B89" s="33"/>
      <c r="C89" s="33"/>
      <c r="D89" s="2"/>
      <c r="E89" s="2"/>
      <c r="F89" s="2" t="s">
        <v>790</v>
      </c>
      <c r="G89" s="10">
        <v>309</v>
      </c>
      <c r="H89" s="10">
        <v>94</v>
      </c>
      <c r="I89" s="10">
        <v>309</v>
      </c>
      <c r="J89" s="10">
        <v>92</v>
      </c>
      <c r="K89" s="10">
        <v>309</v>
      </c>
      <c r="L89" s="10">
        <v>91</v>
      </c>
      <c r="M89" s="10">
        <v>309</v>
      </c>
      <c r="N89" s="10">
        <v>84</v>
      </c>
      <c r="O89" s="10">
        <v>309</v>
      </c>
      <c r="P89" s="10">
        <v>87</v>
      </c>
      <c r="Q89" s="68"/>
    </row>
    <row r="90" spans="2:17" ht="5.25" customHeight="1" x14ac:dyDescent="0.2">
      <c r="B90" s="33"/>
      <c r="C90" s="33"/>
      <c r="D90" s="2"/>
      <c r="E90" s="2"/>
      <c r="F90" s="2"/>
      <c r="G90" s="10"/>
      <c r="H90" s="26"/>
      <c r="I90" s="26"/>
      <c r="J90" s="26"/>
      <c r="K90" s="10"/>
      <c r="L90" s="26"/>
      <c r="M90" s="10"/>
      <c r="N90" s="26"/>
      <c r="O90" s="10"/>
      <c r="P90" s="26"/>
      <c r="Q90" s="68"/>
    </row>
    <row r="91" spans="2:17" x14ac:dyDescent="0.2">
      <c r="B91" s="33"/>
      <c r="C91" s="33"/>
      <c r="D91" s="2" t="s">
        <v>793</v>
      </c>
      <c r="E91" s="2" t="s">
        <v>791</v>
      </c>
      <c r="F91" s="2"/>
      <c r="G91" s="10">
        <v>2681</v>
      </c>
      <c r="H91" s="10">
        <v>93</v>
      </c>
      <c r="I91" s="10">
        <v>2681</v>
      </c>
      <c r="J91" s="10">
        <v>92</v>
      </c>
      <c r="K91" s="10">
        <v>2681</v>
      </c>
      <c r="L91" s="10">
        <v>93</v>
      </c>
      <c r="M91" s="10">
        <v>2681</v>
      </c>
      <c r="N91" s="10">
        <v>85</v>
      </c>
      <c r="O91" s="10">
        <v>2681</v>
      </c>
      <c r="P91" s="10">
        <v>88</v>
      </c>
      <c r="Q91" s="68"/>
    </row>
    <row r="92" spans="2:17" x14ac:dyDescent="0.2">
      <c r="B92" s="33"/>
      <c r="C92" s="33"/>
      <c r="D92" s="2"/>
      <c r="E92" s="2"/>
      <c r="F92" s="2" t="s">
        <v>62</v>
      </c>
      <c r="G92" s="10">
        <v>2170</v>
      </c>
      <c r="H92" s="10">
        <v>93</v>
      </c>
      <c r="I92" s="10">
        <v>2170</v>
      </c>
      <c r="J92" s="10">
        <v>93</v>
      </c>
      <c r="K92" s="10">
        <v>2170</v>
      </c>
      <c r="L92" s="10">
        <v>93</v>
      </c>
      <c r="M92" s="10">
        <v>2170</v>
      </c>
      <c r="N92" s="10">
        <v>85</v>
      </c>
      <c r="O92" s="10">
        <v>2170</v>
      </c>
      <c r="P92" s="10">
        <v>88</v>
      </c>
      <c r="Q92" s="68"/>
    </row>
    <row r="93" spans="2:17" x14ac:dyDescent="0.2">
      <c r="B93" s="33"/>
      <c r="C93" s="33"/>
      <c r="D93" s="2"/>
      <c r="E93" s="2"/>
      <c r="F93" s="2" t="s">
        <v>790</v>
      </c>
      <c r="G93" s="10">
        <v>511</v>
      </c>
      <c r="H93" s="10">
        <v>94</v>
      </c>
      <c r="I93" s="10">
        <v>511</v>
      </c>
      <c r="J93" s="10">
        <v>91</v>
      </c>
      <c r="K93" s="10">
        <v>511</v>
      </c>
      <c r="L93" s="10">
        <v>91</v>
      </c>
      <c r="M93" s="10">
        <v>511</v>
      </c>
      <c r="N93" s="10">
        <v>84</v>
      </c>
      <c r="O93" s="10">
        <v>511</v>
      </c>
      <c r="P93" s="10">
        <v>85</v>
      </c>
      <c r="Q93" s="68"/>
    </row>
    <row r="94" spans="2:17" ht="5.25" customHeight="1" x14ac:dyDescent="0.2">
      <c r="B94" s="33"/>
      <c r="C94" s="33"/>
      <c r="D94" s="2"/>
      <c r="E94" s="2"/>
      <c r="F94" s="2"/>
      <c r="G94" s="10"/>
      <c r="H94" s="26"/>
      <c r="I94" s="26"/>
      <c r="J94" s="26"/>
      <c r="K94" s="10"/>
      <c r="L94" s="26"/>
      <c r="M94" s="10"/>
      <c r="N94" s="26"/>
      <c r="O94" s="10"/>
      <c r="P94" s="26"/>
      <c r="Q94" s="68"/>
    </row>
    <row r="95" spans="2:17" x14ac:dyDescent="0.2">
      <c r="B95" s="33"/>
      <c r="C95" s="33"/>
      <c r="D95" s="2" t="s">
        <v>792</v>
      </c>
      <c r="E95" s="2" t="s">
        <v>791</v>
      </c>
      <c r="F95" s="2"/>
      <c r="G95" s="10">
        <v>25441</v>
      </c>
      <c r="H95" s="10">
        <v>87</v>
      </c>
      <c r="I95" s="10">
        <v>25441</v>
      </c>
      <c r="J95" s="10">
        <v>84</v>
      </c>
      <c r="K95" s="10">
        <v>25440</v>
      </c>
      <c r="L95" s="10">
        <v>87</v>
      </c>
      <c r="M95" s="10">
        <v>25440</v>
      </c>
      <c r="N95" s="10">
        <v>74</v>
      </c>
      <c r="O95" s="10">
        <v>25440</v>
      </c>
      <c r="P95" s="10">
        <v>78</v>
      </c>
      <c r="Q95" s="68"/>
    </row>
    <row r="96" spans="2:17" x14ac:dyDescent="0.2">
      <c r="B96" s="33"/>
      <c r="C96" s="33"/>
      <c r="D96" s="2"/>
      <c r="E96" s="2"/>
      <c r="F96" s="2" t="s">
        <v>62</v>
      </c>
      <c r="G96" s="10">
        <v>20671</v>
      </c>
      <c r="H96" s="10">
        <v>87</v>
      </c>
      <c r="I96" s="10">
        <v>20671</v>
      </c>
      <c r="J96" s="10">
        <v>84</v>
      </c>
      <c r="K96" s="10">
        <v>20670</v>
      </c>
      <c r="L96" s="10">
        <v>87</v>
      </c>
      <c r="M96" s="10">
        <v>20670</v>
      </c>
      <c r="N96" s="10">
        <v>74</v>
      </c>
      <c r="O96" s="10">
        <v>20670</v>
      </c>
      <c r="P96" s="10">
        <v>77</v>
      </c>
      <c r="Q96" s="68"/>
    </row>
    <row r="97" spans="1:17" x14ac:dyDescent="0.2">
      <c r="B97" s="33"/>
      <c r="C97" s="33"/>
      <c r="D97" s="2"/>
      <c r="E97" s="2"/>
      <c r="F97" s="2" t="s">
        <v>790</v>
      </c>
      <c r="G97" s="10">
        <v>4770</v>
      </c>
      <c r="H97" s="10">
        <v>88</v>
      </c>
      <c r="I97" s="10">
        <v>4770</v>
      </c>
      <c r="J97" s="10">
        <v>86</v>
      </c>
      <c r="K97" s="10">
        <v>4770</v>
      </c>
      <c r="L97" s="10">
        <v>87</v>
      </c>
      <c r="M97" s="10">
        <v>4770</v>
      </c>
      <c r="N97" s="10">
        <v>74</v>
      </c>
      <c r="O97" s="10">
        <v>4770</v>
      </c>
      <c r="P97" s="10">
        <v>79</v>
      </c>
      <c r="Q97" s="68"/>
    </row>
    <row r="98" spans="1:17" ht="5.25" customHeight="1" x14ac:dyDescent="0.2">
      <c r="B98" s="33"/>
      <c r="C98" s="33"/>
      <c r="D98" s="2"/>
      <c r="E98" s="2"/>
      <c r="F98" s="2"/>
      <c r="G98" s="10"/>
      <c r="H98" s="26"/>
      <c r="I98" s="26"/>
      <c r="J98" s="26"/>
      <c r="K98" s="10"/>
      <c r="L98" s="26"/>
      <c r="M98" s="10"/>
      <c r="N98" s="26"/>
      <c r="O98" s="10"/>
      <c r="P98" s="26"/>
      <c r="Q98" s="68"/>
    </row>
    <row r="99" spans="1:17" x14ac:dyDescent="0.2">
      <c r="A99" s="106" t="s">
        <v>40</v>
      </c>
      <c r="B99" s="33" t="s">
        <v>39</v>
      </c>
      <c r="C99" s="33" t="s">
        <v>38</v>
      </c>
      <c r="D99" s="2"/>
      <c r="E99" s="2"/>
      <c r="F99" s="2"/>
      <c r="G99" s="10"/>
      <c r="H99" s="26"/>
      <c r="I99" s="26"/>
      <c r="J99" s="26"/>
      <c r="K99" s="10"/>
      <c r="L99" s="26"/>
      <c r="M99" s="10"/>
      <c r="N99" s="26"/>
      <c r="O99" s="10"/>
      <c r="P99" s="26"/>
      <c r="Q99" s="68"/>
    </row>
    <row r="100" spans="1:17" x14ac:dyDescent="0.2">
      <c r="B100" s="33"/>
      <c r="C100" s="33"/>
      <c r="D100" s="2" t="s">
        <v>802</v>
      </c>
      <c r="E100" s="2" t="s">
        <v>791</v>
      </c>
      <c r="F100" s="2"/>
      <c r="G100" s="10">
        <v>12358</v>
      </c>
      <c r="H100" s="10">
        <v>82</v>
      </c>
      <c r="I100" s="10">
        <v>12361</v>
      </c>
      <c r="J100" s="10">
        <v>78</v>
      </c>
      <c r="K100" s="10">
        <v>12357</v>
      </c>
      <c r="L100" s="10">
        <v>82</v>
      </c>
      <c r="M100" s="10">
        <v>12358</v>
      </c>
      <c r="N100" s="10">
        <v>67</v>
      </c>
      <c r="O100" s="10">
        <v>12355</v>
      </c>
      <c r="P100" s="10">
        <v>70</v>
      </c>
      <c r="Q100" s="68"/>
    </row>
    <row r="101" spans="1:17" x14ac:dyDescent="0.2">
      <c r="B101" s="33"/>
      <c r="C101" s="33"/>
      <c r="D101" s="2"/>
      <c r="E101" s="2"/>
      <c r="F101" s="2" t="s">
        <v>62</v>
      </c>
      <c r="G101" s="10">
        <v>12287</v>
      </c>
      <c r="H101" s="10">
        <v>82</v>
      </c>
      <c r="I101" s="10">
        <v>12290</v>
      </c>
      <c r="J101" s="10">
        <v>78</v>
      </c>
      <c r="K101" s="10">
        <v>12286</v>
      </c>
      <c r="L101" s="10">
        <v>82</v>
      </c>
      <c r="M101" s="10">
        <v>12287</v>
      </c>
      <c r="N101" s="10">
        <v>67</v>
      </c>
      <c r="O101" s="10">
        <v>12284</v>
      </c>
      <c r="P101" s="10">
        <v>70</v>
      </c>
      <c r="Q101" s="68"/>
    </row>
    <row r="102" spans="1:17" x14ac:dyDescent="0.2">
      <c r="B102" s="33"/>
      <c r="C102" s="33"/>
      <c r="D102" s="2"/>
      <c r="E102" s="2"/>
      <c r="F102" s="2" t="s">
        <v>790</v>
      </c>
      <c r="G102" s="10">
        <v>71</v>
      </c>
      <c r="H102" s="10">
        <v>86</v>
      </c>
      <c r="I102" s="10">
        <v>71</v>
      </c>
      <c r="J102" s="10">
        <v>79</v>
      </c>
      <c r="K102" s="10">
        <v>71</v>
      </c>
      <c r="L102" s="10">
        <v>79</v>
      </c>
      <c r="M102" s="10">
        <v>71</v>
      </c>
      <c r="N102" s="10">
        <v>51</v>
      </c>
      <c r="O102" s="10">
        <v>71</v>
      </c>
      <c r="P102" s="10">
        <v>66</v>
      </c>
      <c r="Q102" s="68"/>
    </row>
    <row r="103" spans="1:17" ht="5.25" customHeight="1" x14ac:dyDescent="0.2">
      <c r="B103" s="33"/>
      <c r="C103" s="33"/>
      <c r="D103" s="2"/>
      <c r="E103" s="2"/>
      <c r="F103" s="2"/>
      <c r="G103" s="10"/>
      <c r="H103" s="26"/>
      <c r="I103" s="26"/>
      <c r="J103" s="26"/>
      <c r="K103" s="10"/>
      <c r="L103" s="26"/>
      <c r="M103" s="10"/>
      <c r="N103" s="26"/>
      <c r="O103" s="10"/>
      <c r="P103" s="26"/>
      <c r="Q103" s="68"/>
    </row>
    <row r="104" spans="1:17" x14ac:dyDescent="0.2">
      <c r="B104" s="33"/>
      <c r="C104" s="33"/>
      <c r="D104" s="2" t="s">
        <v>801</v>
      </c>
      <c r="E104" s="2" t="s">
        <v>791</v>
      </c>
      <c r="F104" s="2"/>
      <c r="G104" s="10">
        <v>8712</v>
      </c>
      <c r="H104" s="10">
        <v>83</v>
      </c>
      <c r="I104" s="10">
        <v>8716</v>
      </c>
      <c r="J104" s="10">
        <v>79</v>
      </c>
      <c r="K104" s="10">
        <v>8712</v>
      </c>
      <c r="L104" s="10">
        <v>83</v>
      </c>
      <c r="M104" s="10">
        <v>8712</v>
      </c>
      <c r="N104" s="10">
        <v>69</v>
      </c>
      <c r="O104" s="10">
        <v>8712</v>
      </c>
      <c r="P104" s="10">
        <v>71</v>
      </c>
      <c r="Q104" s="68"/>
    </row>
    <row r="105" spans="1:17" x14ac:dyDescent="0.2">
      <c r="B105" s="33"/>
      <c r="C105" s="33"/>
      <c r="D105" s="2"/>
      <c r="E105" s="2"/>
      <c r="F105" s="2" t="s">
        <v>62</v>
      </c>
      <c r="G105" s="10">
        <v>8582</v>
      </c>
      <c r="H105" s="10">
        <v>83</v>
      </c>
      <c r="I105" s="10">
        <v>8586</v>
      </c>
      <c r="J105" s="10">
        <v>79</v>
      </c>
      <c r="K105" s="10">
        <v>8582</v>
      </c>
      <c r="L105" s="10">
        <v>83</v>
      </c>
      <c r="M105" s="10">
        <v>8582</v>
      </c>
      <c r="N105" s="10">
        <v>69</v>
      </c>
      <c r="O105" s="10">
        <v>8582</v>
      </c>
      <c r="P105" s="10">
        <v>71</v>
      </c>
      <c r="Q105" s="68"/>
    </row>
    <row r="106" spans="1:17" x14ac:dyDescent="0.2">
      <c r="B106" s="33"/>
      <c r="C106" s="33"/>
      <c r="D106" s="2"/>
      <c r="E106" s="2"/>
      <c r="F106" s="2" t="s">
        <v>790</v>
      </c>
      <c r="G106" s="10">
        <v>130</v>
      </c>
      <c r="H106" s="10">
        <v>82</v>
      </c>
      <c r="I106" s="10">
        <v>130</v>
      </c>
      <c r="J106" s="10">
        <v>78</v>
      </c>
      <c r="K106" s="10">
        <v>130</v>
      </c>
      <c r="L106" s="10">
        <v>84</v>
      </c>
      <c r="M106" s="10">
        <v>130</v>
      </c>
      <c r="N106" s="10">
        <v>63</v>
      </c>
      <c r="O106" s="10">
        <v>130</v>
      </c>
      <c r="P106" s="10">
        <v>72</v>
      </c>
      <c r="Q106" s="68"/>
    </row>
    <row r="107" spans="1:17" ht="5.25" customHeight="1" x14ac:dyDescent="0.2">
      <c r="B107" s="33"/>
      <c r="C107" s="33"/>
      <c r="D107" s="2"/>
      <c r="E107" s="2"/>
      <c r="F107" s="2"/>
      <c r="G107" s="10"/>
      <c r="H107" s="26"/>
      <c r="I107" s="26"/>
      <c r="J107" s="26"/>
      <c r="K107" s="10"/>
      <c r="L107" s="26"/>
      <c r="M107" s="10"/>
      <c r="N107" s="26"/>
      <c r="O107" s="10"/>
      <c r="P107" s="26"/>
      <c r="Q107" s="68"/>
    </row>
    <row r="108" spans="1:17" x14ac:dyDescent="0.2">
      <c r="B108" s="33"/>
      <c r="C108" s="33"/>
      <c r="D108" s="2" t="s">
        <v>800</v>
      </c>
      <c r="E108" s="2" t="s">
        <v>791</v>
      </c>
      <c r="F108" s="2"/>
      <c r="G108" s="10">
        <v>7730</v>
      </c>
      <c r="H108" s="10">
        <v>84</v>
      </c>
      <c r="I108" s="10">
        <v>7728</v>
      </c>
      <c r="J108" s="10">
        <v>81</v>
      </c>
      <c r="K108" s="10">
        <v>7730</v>
      </c>
      <c r="L108" s="10">
        <v>84</v>
      </c>
      <c r="M108" s="10">
        <v>7730</v>
      </c>
      <c r="N108" s="10">
        <v>71</v>
      </c>
      <c r="O108" s="10">
        <v>7728</v>
      </c>
      <c r="P108" s="10">
        <v>73</v>
      </c>
      <c r="Q108" s="68"/>
    </row>
    <row r="109" spans="1:17" x14ac:dyDescent="0.2">
      <c r="B109" s="33"/>
      <c r="C109" s="33"/>
      <c r="D109" s="2"/>
      <c r="E109" s="2"/>
      <c r="F109" s="2" t="s">
        <v>62</v>
      </c>
      <c r="G109" s="10">
        <v>7575</v>
      </c>
      <c r="H109" s="10">
        <v>84</v>
      </c>
      <c r="I109" s="10">
        <v>7573</v>
      </c>
      <c r="J109" s="10">
        <v>81</v>
      </c>
      <c r="K109" s="10">
        <v>7575</v>
      </c>
      <c r="L109" s="10">
        <v>84</v>
      </c>
      <c r="M109" s="10">
        <v>7575</v>
      </c>
      <c r="N109" s="10">
        <v>71</v>
      </c>
      <c r="O109" s="10">
        <v>7573</v>
      </c>
      <c r="P109" s="10">
        <v>73</v>
      </c>
      <c r="Q109" s="68"/>
    </row>
    <row r="110" spans="1:17" x14ac:dyDescent="0.2">
      <c r="B110" s="33"/>
      <c r="C110" s="33"/>
      <c r="D110" s="2"/>
      <c r="E110" s="2"/>
      <c r="F110" s="2" t="s">
        <v>790</v>
      </c>
      <c r="G110" s="10">
        <v>155</v>
      </c>
      <c r="H110" s="10">
        <v>84</v>
      </c>
      <c r="I110" s="10">
        <v>155</v>
      </c>
      <c r="J110" s="10">
        <v>83</v>
      </c>
      <c r="K110" s="10">
        <v>155</v>
      </c>
      <c r="L110" s="10">
        <v>89</v>
      </c>
      <c r="M110" s="10">
        <v>155</v>
      </c>
      <c r="N110" s="10">
        <v>71</v>
      </c>
      <c r="O110" s="10">
        <v>155</v>
      </c>
      <c r="P110" s="10">
        <v>76</v>
      </c>
      <c r="Q110" s="68"/>
    </row>
    <row r="111" spans="1:17" ht="5.25" customHeight="1" x14ac:dyDescent="0.2">
      <c r="B111" s="33"/>
      <c r="C111" s="33"/>
      <c r="D111" s="2"/>
      <c r="E111" s="2"/>
      <c r="F111" s="2"/>
      <c r="G111" s="10"/>
      <c r="H111" s="26"/>
      <c r="I111" s="26"/>
      <c r="J111" s="26"/>
      <c r="K111" s="10"/>
      <c r="L111" s="26"/>
      <c r="M111" s="10"/>
      <c r="N111" s="26"/>
      <c r="O111" s="10"/>
      <c r="P111" s="26"/>
      <c r="Q111" s="68"/>
    </row>
    <row r="112" spans="1:17" x14ac:dyDescent="0.2">
      <c r="B112" s="33"/>
      <c r="C112" s="33"/>
      <c r="D112" s="2" t="s">
        <v>799</v>
      </c>
      <c r="E112" s="2" t="s">
        <v>791</v>
      </c>
      <c r="F112" s="2"/>
      <c r="G112" s="10">
        <v>6707</v>
      </c>
      <c r="H112" s="10">
        <v>86</v>
      </c>
      <c r="I112" s="10">
        <v>6710</v>
      </c>
      <c r="J112" s="10">
        <v>82</v>
      </c>
      <c r="K112" s="10">
        <v>6707</v>
      </c>
      <c r="L112" s="10">
        <v>85</v>
      </c>
      <c r="M112" s="10">
        <v>6707</v>
      </c>
      <c r="N112" s="10">
        <v>71</v>
      </c>
      <c r="O112" s="10">
        <v>6706</v>
      </c>
      <c r="P112" s="10">
        <v>75</v>
      </c>
      <c r="Q112" s="68"/>
    </row>
    <row r="113" spans="2:17" x14ac:dyDescent="0.2">
      <c r="B113" s="33"/>
      <c r="C113" s="33"/>
      <c r="D113" s="2"/>
      <c r="E113" s="2"/>
      <c r="F113" s="2" t="s">
        <v>62</v>
      </c>
      <c r="G113" s="10">
        <v>6375</v>
      </c>
      <c r="H113" s="10">
        <v>86</v>
      </c>
      <c r="I113" s="10">
        <v>6378</v>
      </c>
      <c r="J113" s="10">
        <v>82</v>
      </c>
      <c r="K113" s="10">
        <v>6375</v>
      </c>
      <c r="L113" s="10">
        <v>85</v>
      </c>
      <c r="M113" s="10">
        <v>6375</v>
      </c>
      <c r="N113" s="10">
        <v>71</v>
      </c>
      <c r="O113" s="10">
        <v>6374</v>
      </c>
      <c r="P113" s="10">
        <v>74</v>
      </c>
      <c r="Q113" s="68"/>
    </row>
    <row r="114" spans="2:17" x14ac:dyDescent="0.2">
      <c r="B114" s="33"/>
      <c r="C114" s="33"/>
      <c r="D114" s="2"/>
      <c r="E114" s="2"/>
      <c r="F114" s="2" t="s">
        <v>790</v>
      </c>
      <c r="G114" s="10">
        <v>332</v>
      </c>
      <c r="H114" s="10">
        <v>84</v>
      </c>
      <c r="I114" s="10">
        <v>332</v>
      </c>
      <c r="J114" s="10">
        <v>82</v>
      </c>
      <c r="K114" s="10">
        <v>332</v>
      </c>
      <c r="L114" s="10">
        <v>85</v>
      </c>
      <c r="M114" s="10">
        <v>332</v>
      </c>
      <c r="N114" s="10">
        <v>71</v>
      </c>
      <c r="O114" s="10">
        <v>332</v>
      </c>
      <c r="P114" s="10">
        <v>75</v>
      </c>
      <c r="Q114" s="68"/>
    </row>
    <row r="115" spans="2:17" ht="5.25" customHeight="1" x14ac:dyDescent="0.2">
      <c r="B115" s="33"/>
      <c r="C115" s="33"/>
      <c r="D115" s="2"/>
      <c r="E115" s="2"/>
      <c r="F115" s="2"/>
      <c r="G115" s="10"/>
      <c r="H115" s="26"/>
      <c r="I115" s="26"/>
      <c r="J115" s="26"/>
      <c r="K115" s="10"/>
      <c r="L115" s="26"/>
      <c r="M115" s="10"/>
      <c r="N115" s="26"/>
      <c r="O115" s="10"/>
      <c r="P115" s="26"/>
      <c r="Q115" s="68"/>
    </row>
    <row r="116" spans="2:17" x14ac:dyDescent="0.2">
      <c r="B116" s="33"/>
      <c r="C116" s="33"/>
      <c r="D116" s="2" t="s">
        <v>798</v>
      </c>
      <c r="E116" s="2" t="s">
        <v>791</v>
      </c>
      <c r="F116" s="2"/>
      <c r="G116" s="10">
        <v>5534</v>
      </c>
      <c r="H116" s="10">
        <v>88</v>
      </c>
      <c r="I116" s="10">
        <v>5534</v>
      </c>
      <c r="J116" s="10">
        <v>85</v>
      </c>
      <c r="K116" s="10">
        <v>5533</v>
      </c>
      <c r="L116" s="10">
        <v>87</v>
      </c>
      <c r="M116" s="10">
        <v>5534</v>
      </c>
      <c r="N116" s="10">
        <v>76</v>
      </c>
      <c r="O116" s="10">
        <v>5533</v>
      </c>
      <c r="P116" s="10">
        <v>78</v>
      </c>
      <c r="Q116" s="68"/>
    </row>
    <row r="117" spans="2:17" x14ac:dyDescent="0.2">
      <c r="B117" s="33"/>
      <c r="C117" s="33"/>
      <c r="D117" s="2"/>
      <c r="E117" s="2"/>
      <c r="F117" s="2" t="s">
        <v>62</v>
      </c>
      <c r="G117" s="10">
        <v>5036</v>
      </c>
      <c r="H117" s="10">
        <v>88</v>
      </c>
      <c r="I117" s="10">
        <v>5036</v>
      </c>
      <c r="J117" s="10">
        <v>85</v>
      </c>
      <c r="K117" s="10">
        <v>5035</v>
      </c>
      <c r="L117" s="10">
        <v>87</v>
      </c>
      <c r="M117" s="10">
        <v>5036</v>
      </c>
      <c r="N117" s="10">
        <v>77</v>
      </c>
      <c r="O117" s="10">
        <v>5035</v>
      </c>
      <c r="P117" s="10">
        <v>78</v>
      </c>
      <c r="Q117" s="68"/>
    </row>
    <row r="118" spans="2:17" x14ac:dyDescent="0.2">
      <c r="B118" s="33"/>
      <c r="C118" s="33"/>
      <c r="D118" s="2"/>
      <c r="E118" s="2"/>
      <c r="F118" s="2" t="s">
        <v>790</v>
      </c>
      <c r="G118" s="10">
        <v>498</v>
      </c>
      <c r="H118" s="10">
        <v>87</v>
      </c>
      <c r="I118" s="10">
        <v>498</v>
      </c>
      <c r="J118" s="10">
        <v>82</v>
      </c>
      <c r="K118" s="10">
        <v>498</v>
      </c>
      <c r="L118" s="10">
        <v>87</v>
      </c>
      <c r="M118" s="10">
        <v>498</v>
      </c>
      <c r="N118" s="10">
        <v>70</v>
      </c>
      <c r="O118" s="10">
        <v>498</v>
      </c>
      <c r="P118" s="10">
        <v>75</v>
      </c>
      <c r="Q118" s="68"/>
    </row>
    <row r="119" spans="2:17" ht="5.25" customHeight="1" x14ac:dyDescent="0.2">
      <c r="B119" s="33"/>
      <c r="C119" s="33"/>
      <c r="D119" s="2"/>
      <c r="E119" s="2"/>
      <c r="F119" s="2"/>
      <c r="G119" s="10"/>
      <c r="H119" s="26"/>
      <c r="I119" s="26"/>
      <c r="J119" s="26"/>
      <c r="K119" s="10"/>
      <c r="L119" s="26"/>
      <c r="M119" s="10"/>
      <c r="N119" s="26"/>
      <c r="O119" s="10"/>
      <c r="P119" s="26"/>
      <c r="Q119" s="68"/>
    </row>
    <row r="120" spans="2:17" x14ac:dyDescent="0.2">
      <c r="B120" s="33"/>
      <c r="C120" s="33"/>
      <c r="D120" s="2" t="s">
        <v>797</v>
      </c>
      <c r="E120" s="2" t="s">
        <v>791</v>
      </c>
      <c r="F120" s="2"/>
      <c r="G120" s="10">
        <v>5124</v>
      </c>
      <c r="H120" s="10">
        <v>89</v>
      </c>
      <c r="I120" s="10">
        <v>5124</v>
      </c>
      <c r="J120" s="10">
        <v>87</v>
      </c>
      <c r="K120" s="10">
        <v>5125</v>
      </c>
      <c r="L120" s="10">
        <v>88</v>
      </c>
      <c r="M120" s="10">
        <v>5125</v>
      </c>
      <c r="N120" s="10">
        <v>77</v>
      </c>
      <c r="O120" s="10">
        <v>5123</v>
      </c>
      <c r="P120" s="10">
        <v>80</v>
      </c>
      <c r="Q120" s="68"/>
    </row>
    <row r="121" spans="2:17" x14ac:dyDescent="0.2">
      <c r="B121" s="33"/>
      <c r="C121" s="33"/>
      <c r="D121" s="2"/>
      <c r="E121" s="2"/>
      <c r="F121" s="2" t="s">
        <v>62</v>
      </c>
      <c r="G121" s="10">
        <v>4392</v>
      </c>
      <c r="H121" s="10">
        <v>89</v>
      </c>
      <c r="I121" s="10">
        <v>4392</v>
      </c>
      <c r="J121" s="10">
        <v>87</v>
      </c>
      <c r="K121" s="10">
        <v>4393</v>
      </c>
      <c r="L121" s="10">
        <v>89</v>
      </c>
      <c r="M121" s="10">
        <v>4393</v>
      </c>
      <c r="N121" s="10">
        <v>78</v>
      </c>
      <c r="O121" s="10">
        <v>4391</v>
      </c>
      <c r="P121" s="10">
        <v>80</v>
      </c>
      <c r="Q121" s="68"/>
    </row>
    <row r="122" spans="2:17" x14ac:dyDescent="0.2">
      <c r="B122" s="33"/>
      <c r="C122" s="33"/>
      <c r="D122" s="2"/>
      <c r="E122" s="2"/>
      <c r="F122" s="2" t="s">
        <v>790</v>
      </c>
      <c r="G122" s="10">
        <v>732</v>
      </c>
      <c r="H122" s="10">
        <v>89</v>
      </c>
      <c r="I122" s="10">
        <v>732</v>
      </c>
      <c r="J122" s="10">
        <v>88</v>
      </c>
      <c r="K122" s="10">
        <v>732</v>
      </c>
      <c r="L122" s="10">
        <v>86</v>
      </c>
      <c r="M122" s="10">
        <v>732</v>
      </c>
      <c r="N122" s="10">
        <v>76</v>
      </c>
      <c r="O122" s="10">
        <v>732</v>
      </c>
      <c r="P122" s="10">
        <v>79</v>
      </c>
      <c r="Q122" s="68"/>
    </row>
    <row r="123" spans="2:17" ht="5.25" customHeight="1" x14ac:dyDescent="0.2">
      <c r="B123" s="33"/>
      <c r="C123" s="33"/>
      <c r="D123" s="2"/>
      <c r="E123" s="2"/>
      <c r="F123" s="2"/>
      <c r="G123" s="10"/>
      <c r="H123" s="26"/>
      <c r="I123" s="26"/>
      <c r="J123" s="26"/>
      <c r="K123" s="10"/>
      <c r="L123" s="26"/>
      <c r="M123" s="10"/>
      <c r="N123" s="26"/>
      <c r="O123" s="10"/>
      <c r="P123" s="26"/>
      <c r="Q123" s="68"/>
    </row>
    <row r="124" spans="2:17" x14ac:dyDescent="0.2">
      <c r="B124" s="33"/>
      <c r="C124" s="33"/>
      <c r="D124" s="2" t="s">
        <v>796</v>
      </c>
      <c r="E124" s="2" t="s">
        <v>791</v>
      </c>
      <c r="F124" s="2"/>
      <c r="G124" s="10">
        <v>5476</v>
      </c>
      <c r="H124" s="10">
        <v>90</v>
      </c>
      <c r="I124" s="10">
        <v>5478</v>
      </c>
      <c r="J124" s="10">
        <v>88</v>
      </c>
      <c r="K124" s="10">
        <v>5476</v>
      </c>
      <c r="L124" s="10">
        <v>89</v>
      </c>
      <c r="M124" s="10">
        <v>5476</v>
      </c>
      <c r="N124" s="10">
        <v>79</v>
      </c>
      <c r="O124" s="10">
        <v>5476</v>
      </c>
      <c r="P124" s="10">
        <v>82</v>
      </c>
      <c r="Q124" s="68"/>
    </row>
    <row r="125" spans="2:17" x14ac:dyDescent="0.2">
      <c r="B125" s="33"/>
      <c r="C125" s="33"/>
      <c r="D125" s="2"/>
      <c r="E125" s="2"/>
      <c r="F125" s="2" t="s">
        <v>62</v>
      </c>
      <c r="G125" s="10">
        <v>4421</v>
      </c>
      <c r="H125" s="10">
        <v>90</v>
      </c>
      <c r="I125" s="10">
        <v>4423</v>
      </c>
      <c r="J125" s="10">
        <v>89</v>
      </c>
      <c r="K125" s="10">
        <v>4421</v>
      </c>
      <c r="L125" s="10">
        <v>90</v>
      </c>
      <c r="M125" s="10">
        <v>4421</v>
      </c>
      <c r="N125" s="10">
        <v>80</v>
      </c>
      <c r="O125" s="10">
        <v>4421</v>
      </c>
      <c r="P125" s="10">
        <v>83</v>
      </c>
      <c r="Q125" s="68"/>
    </row>
    <row r="126" spans="2:17" x14ac:dyDescent="0.2">
      <c r="B126" s="33"/>
      <c r="C126" s="33"/>
      <c r="D126" s="2"/>
      <c r="E126" s="2"/>
      <c r="F126" s="2" t="s">
        <v>790</v>
      </c>
      <c r="G126" s="10">
        <v>1055</v>
      </c>
      <c r="H126" s="10">
        <v>89</v>
      </c>
      <c r="I126" s="10">
        <v>1055</v>
      </c>
      <c r="J126" s="10">
        <v>87</v>
      </c>
      <c r="K126" s="10">
        <v>1055</v>
      </c>
      <c r="L126" s="10">
        <v>88</v>
      </c>
      <c r="M126" s="10">
        <v>1055</v>
      </c>
      <c r="N126" s="10">
        <v>76</v>
      </c>
      <c r="O126" s="10">
        <v>1055</v>
      </c>
      <c r="P126" s="10">
        <v>79</v>
      </c>
      <c r="Q126" s="68"/>
    </row>
    <row r="127" spans="2:17" ht="5.25" customHeight="1" x14ac:dyDescent="0.2">
      <c r="B127" s="33"/>
      <c r="C127" s="33"/>
      <c r="D127" s="2"/>
      <c r="E127" s="2"/>
      <c r="F127" s="2"/>
      <c r="G127" s="10"/>
      <c r="H127" s="26"/>
      <c r="I127" s="26"/>
      <c r="J127" s="26"/>
      <c r="K127" s="10"/>
      <c r="L127" s="26"/>
      <c r="M127" s="10"/>
      <c r="N127" s="26"/>
      <c r="O127" s="10"/>
      <c r="P127" s="26"/>
      <c r="Q127" s="68"/>
    </row>
    <row r="128" spans="2:17" x14ac:dyDescent="0.2">
      <c r="B128" s="33"/>
      <c r="C128" s="33"/>
      <c r="D128" s="2" t="s">
        <v>795</v>
      </c>
      <c r="E128" s="2" t="s">
        <v>791</v>
      </c>
      <c r="F128" s="2"/>
      <c r="G128" s="10">
        <v>5994</v>
      </c>
      <c r="H128" s="10">
        <v>91</v>
      </c>
      <c r="I128" s="10">
        <v>5999</v>
      </c>
      <c r="J128" s="10">
        <v>88</v>
      </c>
      <c r="K128" s="10">
        <v>5994</v>
      </c>
      <c r="L128" s="10">
        <v>90</v>
      </c>
      <c r="M128" s="10">
        <v>5994</v>
      </c>
      <c r="N128" s="10">
        <v>81</v>
      </c>
      <c r="O128" s="10">
        <v>5993</v>
      </c>
      <c r="P128" s="10">
        <v>83</v>
      </c>
      <c r="Q128" s="68"/>
    </row>
    <row r="129" spans="1:17" x14ac:dyDescent="0.2">
      <c r="B129" s="33"/>
      <c r="C129" s="33"/>
      <c r="D129" s="2"/>
      <c r="E129" s="2"/>
      <c r="F129" s="2" t="s">
        <v>62</v>
      </c>
      <c r="G129" s="10">
        <v>4670</v>
      </c>
      <c r="H129" s="10">
        <v>91</v>
      </c>
      <c r="I129" s="10">
        <v>4673</v>
      </c>
      <c r="J129" s="10">
        <v>88</v>
      </c>
      <c r="K129" s="10">
        <v>4670</v>
      </c>
      <c r="L129" s="10">
        <v>90</v>
      </c>
      <c r="M129" s="10">
        <v>4670</v>
      </c>
      <c r="N129" s="10">
        <v>81</v>
      </c>
      <c r="O129" s="10">
        <v>4669</v>
      </c>
      <c r="P129" s="10">
        <v>83</v>
      </c>
      <c r="Q129" s="68"/>
    </row>
    <row r="130" spans="1:17" x14ac:dyDescent="0.2">
      <c r="B130" s="33"/>
      <c r="C130" s="33"/>
      <c r="D130" s="2"/>
      <c r="E130" s="2"/>
      <c r="F130" s="2" t="s">
        <v>790</v>
      </c>
      <c r="G130" s="10">
        <v>1324</v>
      </c>
      <c r="H130" s="10">
        <v>92</v>
      </c>
      <c r="I130" s="10">
        <v>1326</v>
      </c>
      <c r="J130" s="10">
        <v>90</v>
      </c>
      <c r="K130" s="10">
        <v>1324</v>
      </c>
      <c r="L130" s="10">
        <v>90</v>
      </c>
      <c r="M130" s="10">
        <v>1324</v>
      </c>
      <c r="N130" s="10">
        <v>81</v>
      </c>
      <c r="O130" s="10">
        <v>1324</v>
      </c>
      <c r="P130" s="10">
        <v>83</v>
      </c>
      <c r="Q130" s="68"/>
    </row>
    <row r="131" spans="1:17" ht="5.25" customHeight="1" x14ac:dyDescent="0.2">
      <c r="B131" s="33"/>
      <c r="C131" s="33"/>
      <c r="D131" s="2"/>
      <c r="E131" s="2"/>
      <c r="F131" s="2"/>
      <c r="G131" s="10"/>
      <c r="H131" s="26"/>
      <c r="I131" s="26"/>
      <c r="J131" s="26"/>
      <c r="K131" s="10"/>
      <c r="L131" s="26"/>
      <c r="M131" s="10"/>
      <c r="N131" s="26"/>
      <c r="O131" s="10"/>
      <c r="P131" s="26"/>
      <c r="Q131" s="68"/>
    </row>
    <row r="132" spans="1:17" x14ac:dyDescent="0.2">
      <c r="B132" s="33"/>
      <c r="C132" s="33"/>
      <c r="D132" s="2" t="s">
        <v>794</v>
      </c>
      <c r="E132" s="2" t="s">
        <v>791</v>
      </c>
      <c r="F132" s="2"/>
      <c r="G132" s="10">
        <v>7174</v>
      </c>
      <c r="H132" s="10">
        <v>92</v>
      </c>
      <c r="I132" s="10">
        <v>7176</v>
      </c>
      <c r="J132" s="10">
        <v>91</v>
      </c>
      <c r="K132" s="10">
        <v>7174</v>
      </c>
      <c r="L132" s="10">
        <v>91</v>
      </c>
      <c r="M132" s="10">
        <v>7174</v>
      </c>
      <c r="N132" s="10">
        <v>83</v>
      </c>
      <c r="O132" s="10">
        <v>7174</v>
      </c>
      <c r="P132" s="10">
        <v>86</v>
      </c>
      <c r="Q132" s="68"/>
    </row>
    <row r="133" spans="1:17" x14ac:dyDescent="0.2">
      <c r="B133" s="33"/>
      <c r="C133" s="33"/>
      <c r="D133" s="2"/>
      <c r="E133" s="2"/>
      <c r="F133" s="2" t="s">
        <v>62</v>
      </c>
      <c r="G133" s="10">
        <v>5106</v>
      </c>
      <c r="H133" s="10">
        <v>93</v>
      </c>
      <c r="I133" s="10">
        <v>5108</v>
      </c>
      <c r="J133" s="10">
        <v>91</v>
      </c>
      <c r="K133" s="10">
        <v>5106</v>
      </c>
      <c r="L133" s="10">
        <v>92</v>
      </c>
      <c r="M133" s="10">
        <v>5106</v>
      </c>
      <c r="N133" s="10">
        <v>83</v>
      </c>
      <c r="O133" s="10">
        <v>5106</v>
      </c>
      <c r="P133" s="10">
        <v>86</v>
      </c>
      <c r="Q133" s="68"/>
    </row>
    <row r="134" spans="1:17" x14ac:dyDescent="0.2">
      <c r="B134" s="33"/>
      <c r="C134" s="33"/>
      <c r="D134" s="2"/>
      <c r="E134" s="2"/>
      <c r="F134" s="2" t="s">
        <v>790</v>
      </c>
      <c r="G134" s="10">
        <v>2068</v>
      </c>
      <c r="H134" s="10">
        <v>92</v>
      </c>
      <c r="I134" s="10">
        <v>2068</v>
      </c>
      <c r="J134" s="10">
        <v>91</v>
      </c>
      <c r="K134" s="10">
        <v>2068</v>
      </c>
      <c r="L134" s="10">
        <v>90</v>
      </c>
      <c r="M134" s="10">
        <v>2068</v>
      </c>
      <c r="N134" s="10">
        <v>80</v>
      </c>
      <c r="O134" s="10">
        <v>2068</v>
      </c>
      <c r="P134" s="10">
        <v>85</v>
      </c>
      <c r="Q134" s="68"/>
    </row>
    <row r="135" spans="1:17" ht="5.25" customHeight="1" x14ac:dyDescent="0.2">
      <c r="B135" s="33"/>
      <c r="C135" s="33"/>
      <c r="D135" s="2"/>
      <c r="E135" s="2"/>
      <c r="F135" s="2"/>
      <c r="G135" s="10"/>
      <c r="H135" s="26"/>
      <c r="I135" s="26"/>
      <c r="J135" s="26"/>
      <c r="K135" s="10"/>
      <c r="L135" s="26"/>
      <c r="M135" s="10"/>
      <c r="N135" s="26"/>
      <c r="O135" s="10"/>
      <c r="P135" s="26"/>
      <c r="Q135" s="68"/>
    </row>
    <row r="136" spans="1:17" x14ac:dyDescent="0.2">
      <c r="B136" s="33"/>
      <c r="C136" s="33"/>
      <c r="D136" s="2" t="s">
        <v>793</v>
      </c>
      <c r="E136" s="2" t="s">
        <v>791</v>
      </c>
      <c r="F136" s="2"/>
      <c r="G136" s="10">
        <v>7825</v>
      </c>
      <c r="H136" s="10">
        <v>94</v>
      </c>
      <c r="I136" s="10">
        <v>7827</v>
      </c>
      <c r="J136" s="10">
        <v>92</v>
      </c>
      <c r="K136" s="10">
        <v>7825</v>
      </c>
      <c r="L136" s="10">
        <v>93</v>
      </c>
      <c r="M136" s="10">
        <v>7825</v>
      </c>
      <c r="N136" s="10">
        <v>85</v>
      </c>
      <c r="O136" s="10">
        <v>7825</v>
      </c>
      <c r="P136" s="10">
        <v>87</v>
      </c>
      <c r="Q136" s="68"/>
    </row>
    <row r="137" spans="1:17" x14ac:dyDescent="0.2">
      <c r="B137" s="33"/>
      <c r="C137" s="33"/>
      <c r="D137" s="2"/>
      <c r="E137" s="2"/>
      <c r="F137" s="2" t="s">
        <v>62</v>
      </c>
      <c r="G137" s="10">
        <v>6276</v>
      </c>
      <c r="H137" s="10">
        <v>94</v>
      </c>
      <c r="I137" s="10">
        <v>6278</v>
      </c>
      <c r="J137" s="10">
        <v>92</v>
      </c>
      <c r="K137" s="10">
        <v>6276</v>
      </c>
      <c r="L137" s="10">
        <v>93</v>
      </c>
      <c r="M137" s="10">
        <v>6276</v>
      </c>
      <c r="N137" s="10">
        <v>85</v>
      </c>
      <c r="O137" s="10">
        <v>6276</v>
      </c>
      <c r="P137" s="10">
        <v>87</v>
      </c>
      <c r="Q137" s="68"/>
    </row>
    <row r="138" spans="1:17" x14ac:dyDescent="0.2">
      <c r="B138" s="33"/>
      <c r="C138" s="33"/>
      <c r="D138" s="2"/>
      <c r="E138" s="2"/>
      <c r="F138" s="2" t="s">
        <v>790</v>
      </c>
      <c r="G138" s="10">
        <v>1549</v>
      </c>
      <c r="H138" s="10">
        <v>94</v>
      </c>
      <c r="I138" s="10">
        <v>1549</v>
      </c>
      <c r="J138" s="10">
        <v>92</v>
      </c>
      <c r="K138" s="10">
        <v>1549</v>
      </c>
      <c r="L138" s="10">
        <v>92</v>
      </c>
      <c r="M138" s="10">
        <v>1549</v>
      </c>
      <c r="N138" s="10">
        <v>84</v>
      </c>
      <c r="O138" s="10">
        <v>1549</v>
      </c>
      <c r="P138" s="10">
        <v>86</v>
      </c>
      <c r="Q138" s="68"/>
    </row>
    <row r="139" spans="1:17" ht="5.25" customHeight="1" x14ac:dyDescent="0.2">
      <c r="B139" s="33"/>
      <c r="C139" s="33"/>
      <c r="D139" s="2"/>
      <c r="E139" s="2"/>
      <c r="F139" s="2"/>
      <c r="G139" s="10"/>
      <c r="H139" s="26"/>
      <c r="I139" s="26"/>
      <c r="J139" s="26"/>
      <c r="K139" s="10"/>
      <c r="L139" s="26"/>
      <c r="M139" s="10"/>
      <c r="N139" s="26"/>
      <c r="O139" s="10"/>
      <c r="P139" s="26"/>
      <c r="Q139" s="68"/>
    </row>
    <row r="140" spans="1:17" x14ac:dyDescent="0.2">
      <c r="B140" s="33"/>
      <c r="C140" s="33"/>
      <c r="D140" s="2" t="s">
        <v>792</v>
      </c>
      <c r="E140" s="2" t="s">
        <v>791</v>
      </c>
      <c r="F140" s="2"/>
      <c r="G140" s="10">
        <v>72634</v>
      </c>
      <c r="H140" s="10">
        <v>87</v>
      </c>
      <c r="I140" s="10">
        <v>72653</v>
      </c>
      <c r="J140" s="10">
        <v>84</v>
      </c>
      <c r="K140" s="10">
        <v>72633</v>
      </c>
      <c r="L140" s="10">
        <v>87</v>
      </c>
      <c r="M140" s="10">
        <v>72635</v>
      </c>
      <c r="N140" s="10">
        <v>75</v>
      </c>
      <c r="O140" s="10">
        <v>72625</v>
      </c>
      <c r="P140" s="10">
        <v>77</v>
      </c>
      <c r="Q140" s="68"/>
    </row>
    <row r="141" spans="1:17" x14ac:dyDescent="0.2">
      <c r="B141" s="33"/>
      <c r="C141" s="33"/>
      <c r="D141" s="2"/>
      <c r="E141" s="2"/>
      <c r="F141" s="2" t="s">
        <v>62</v>
      </c>
      <c r="G141" s="10">
        <v>64720</v>
      </c>
      <c r="H141" s="10">
        <v>87</v>
      </c>
      <c r="I141" s="10">
        <v>64737</v>
      </c>
      <c r="J141" s="10">
        <v>84</v>
      </c>
      <c r="K141" s="10">
        <v>64719</v>
      </c>
      <c r="L141" s="10">
        <v>87</v>
      </c>
      <c r="M141" s="10">
        <v>64721</v>
      </c>
      <c r="N141" s="10">
        <v>75</v>
      </c>
      <c r="O141" s="10">
        <v>64711</v>
      </c>
      <c r="P141" s="10">
        <v>77</v>
      </c>
      <c r="Q141" s="68"/>
    </row>
    <row r="142" spans="1:17" x14ac:dyDescent="0.2">
      <c r="B142" s="33"/>
      <c r="C142" s="33"/>
      <c r="D142" s="2"/>
      <c r="E142" s="2"/>
      <c r="F142" s="2" t="s">
        <v>790</v>
      </c>
      <c r="G142" s="10">
        <v>7914</v>
      </c>
      <c r="H142" s="10">
        <v>90</v>
      </c>
      <c r="I142" s="10">
        <v>7916</v>
      </c>
      <c r="J142" s="10">
        <v>89</v>
      </c>
      <c r="K142" s="10">
        <v>7914</v>
      </c>
      <c r="L142" s="10">
        <v>89</v>
      </c>
      <c r="M142" s="10">
        <v>7914</v>
      </c>
      <c r="N142" s="10">
        <v>78</v>
      </c>
      <c r="O142" s="10">
        <v>7914</v>
      </c>
      <c r="P142" s="10">
        <v>82</v>
      </c>
      <c r="Q142" s="68"/>
    </row>
    <row r="143" spans="1:17" ht="5.25" customHeight="1" x14ac:dyDescent="0.2">
      <c r="B143" s="33"/>
      <c r="C143" s="33"/>
      <c r="D143" s="2"/>
      <c r="E143" s="2"/>
      <c r="F143" s="2"/>
      <c r="G143" s="10"/>
      <c r="H143" s="26"/>
      <c r="I143" s="26"/>
      <c r="J143" s="26"/>
      <c r="K143" s="10"/>
      <c r="L143" s="26"/>
      <c r="M143" s="10"/>
      <c r="N143" s="26"/>
      <c r="O143" s="10"/>
      <c r="P143" s="26"/>
      <c r="Q143" s="68"/>
    </row>
    <row r="144" spans="1:17" x14ac:dyDescent="0.2">
      <c r="A144" s="106" t="s">
        <v>37</v>
      </c>
      <c r="B144" s="33" t="s">
        <v>36</v>
      </c>
      <c r="C144" s="28" t="s">
        <v>35</v>
      </c>
      <c r="D144" s="2"/>
      <c r="E144" s="2"/>
      <c r="F144" s="2"/>
      <c r="G144" s="10"/>
      <c r="H144" s="26"/>
      <c r="I144" s="26"/>
      <c r="J144" s="26"/>
      <c r="K144" s="10"/>
      <c r="L144" s="26"/>
      <c r="M144" s="10"/>
      <c r="N144" s="26"/>
      <c r="O144" s="10"/>
      <c r="P144" s="26"/>
      <c r="Q144" s="68"/>
    </row>
    <row r="145" spans="2:17" x14ac:dyDescent="0.2">
      <c r="B145" s="33"/>
      <c r="C145" s="28"/>
      <c r="D145" s="2" t="s">
        <v>802</v>
      </c>
      <c r="E145" s="2" t="s">
        <v>791</v>
      </c>
      <c r="F145" s="2"/>
      <c r="G145" s="10">
        <v>6928</v>
      </c>
      <c r="H145" s="10">
        <v>74</v>
      </c>
      <c r="I145" s="10">
        <v>6926</v>
      </c>
      <c r="J145" s="10">
        <v>73</v>
      </c>
      <c r="K145" s="10">
        <v>6928</v>
      </c>
      <c r="L145" s="10">
        <v>75</v>
      </c>
      <c r="M145" s="10">
        <v>6928</v>
      </c>
      <c r="N145" s="10">
        <v>58</v>
      </c>
      <c r="O145" s="10">
        <v>6926</v>
      </c>
      <c r="P145" s="10">
        <v>61</v>
      </c>
      <c r="Q145" s="68"/>
    </row>
    <row r="146" spans="2:17" x14ac:dyDescent="0.2">
      <c r="B146" s="33"/>
      <c r="C146" s="28"/>
      <c r="D146" s="2"/>
      <c r="E146" s="2"/>
      <c r="F146" s="2" t="s">
        <v>62</v>
      </c>
      <c r="G146" s="10">
        <v>6795</v>
      </c>
      <c r="H146" s="10">
        <v>74</v>
      </c>
      <c r="I146" s="10">
        <v>6794</v>
      </c>
      <c r="J146" s="10">
        <v>73</v>
      </c>
      <c r="K146" s="10">
        <v>6795</v>
      </c>
      <c r="L146" s="10">
        <v>75</v>
      </c>
      <c r="M146" s="10">
        <v>6795</v>
      </c>
      <c r="N146" s="10">
        <v>58</v>
      </c>
      <c r="O146" s="10">
        <v>6794</v>
      </c>
      <c r="P146" s="10">
        <v>61</v>
      </c>
      <c r="Q146" s="68"/>
    </row>
    <row r="147" spans="2:17" x14ac:dyDescent="0.2">
      <c r="B147" s="33"/>
      <c r="C147" s="28"/>
      <c r="D147" s="2"/>
      <c r="E147" s="2"/>
      <c r="F147" s="2" t="s">
        <v>790</v>
      </c>
      <c r="G147" s="10">
        <v>133</v>
      </c>
      <c r="H147" s="10">
        <v>75</v>
      </c>
      <c r="I147" s="10">
        <v>132</v>
      </c>
      <c r="J147" s="10">
        <v>73</v>
      </c>
      <c r="K147" s="10">
        <v>133</v>
      </c>
      <c r="L147" s="10">
        <v>78</v>
      </c>
      <c r="M147" s="10">
        <v>133</v>
      </c>
      <c r="N147" s="10">
        <v>50</v>
      </c>
      <c r="O147" s="10">
        <v>132</v>
      </c>
      <c r="P147" s="10">
        <v>63</v>
      </c>
      <c r="Q147" s="68"/>
    </row>
    <row r="148" spans="2:17" ht="5.25" customHeight="1" x14ac:dyDescent="0.2">
      <c r="B148" s="33"/>
      <c r="C148" s="28"/>
      <c r="D148" s="2"/>
      <c r="E148" s="2"/>
      <c r="F148" s="2"/>
      <c r="G148" s="10"/>
      <c r="H148" s="26"/>
      <c r="I148" s="26"/>
      <c r="J148" s="26"/>
      <c r="K148" s="10"/>
      <c r="L148" s="26"/>
      <c r="M148" s="10"/>
      <c r="N148" s="26"/>
      <c r="O148" s="10"/>
      <c r="P148" s="26"/>
      <c r="Q148" s="68"/>
    </row>
    <row r="149" spans="2:17" x14ac:dyDescent="0.2">
      <c r="B149" s="33"/>
      <c r="C149" s="28"/>
      <c r="D149" s="2" t="s">
        <v>801</v>
      </c>
      <c r="E149" s="2" t="s">
        <v>791</v>
      </c>
      <c r="F149" s="2"/>
      <c r="G149" s="10">
        <v>7499</v>
      </c>
      <c r="H149" s="10">
        <v>76</v>
      </c>
      <c r="I149" s="10">
        <v>7496</v>
      </c>
      <c r="J149" s="10">
        <v>75</v>
      </c>
      <c r="K149" s="10">
        <v>7499</v>
      </c>
      <c r="L149" s="10">
        <v>77</v>
      </c>
      <c r="M149" s="10">
        <v>7499</v>
      </c>
      <c r="N149" s="10">
        <v>62</v>
      </c>
      <c r="O149" s="10">
        <v>7496</v>
      </c>
      <c r="P149" s="10">
        <v>64</v>
      </c>
      <c r="Q149" s="68"/>
    </row>
    <row r="150" spans="2:17" x14ac:dyDescent="0.2">
      <c r="B150" s="33"/>
      <c r="C150" s="28"/>
      <c r="D150" s="2"/>
      <c r="E150" s="2"/>
      <c r="F150" s="2" t="s">
        <v>62</v>
      </c>
      <c r="G150" s="10">
        <v>7290</v>
      </c>
      <c r="H150" s="10">
        <v>76</v>
      </c>
      <c r="I150" s="10">
        <v>7287</v>
      </c>
      <c r="J150" s="10">
        <v>75</v>
      </c>
      <c r="K150" s="10">
        <v>7290</v>
      </c>
      <c r="L150" s="10">
        <v>77</v>
      </c>
      <c r="M150" s="10">
        <v>7290</v>
      </c>
      <c r="N150" s="10">
        <v>62</v>
      </c>
      <c r="O150" s="10">
        <v>7287</v>
      </c>
      <c r="P150" s="10">
        <v>64</v>
      </c>
      <c r="Q150" s="68"/>
    </row>
    <row r="151" spans="2:17" x14ac:dyDescent="0.2">
      <c r="B151" s="33"/>
      <c r="C151" s="28"/>
      <c r="D151" s="2"/>
      <c r="E151" s="2"/>
      <c r="F151" s="2" t="s">
        <v>790</v>
      </c>
      <c r="G151" s="10">
        <v>209</v>
      </c>
      <c r="H151" s="10">
        <v>73</v>
      </c>
      <c r="I151" s="10">
        <v>209</v>
      </c>
      <c r="J151" s="10">
        <v>66</v>
      </c>
      <c r="K151" s="10">
        <v>209</v>
      </c>
      <c r="L151" s="10">
        <v>73</v>
      </c>
      <c r="M151" s="10">
        <v>209</v>
      </c>
      <c r="N151" s="10">
        <v>55</v>
      </c>
      <c r="O151" s="10">
        <v>209</v>
      </c>
      <c r="P151" s="10">
        <v>58</v>
      </c>
      <c r="Q151" s="68"/>
    </row>
    <row r="152" spans="2:17" ht="5.25" customHeight="1" x14ac:dyDescent="0.2">
      <c r="B152" s="33"/>
      <c r="C152" s="28"/>
      <c r="D152" s="2"/>
      <c r="E152" s="2"/>
      <c r="F152" s="2"/>
      <c r="G152" s="10"/>
      <c r="H152" s="26"/>
      <c r="I152" s="26"/>
      <c r="J152" s="26"/>
      <c r="K152" s="10"/>
      <c r="L152" s="26"/>
      <c r="M152" s="10"/>
      <c r="N152" s="26"/>
      <c r="O152" s="10"/>
      <c r="P152" s="26"/>
      <c r="Q152" s="68"/>
    </row>
    <row r="153" spans="2:17" x14ac:dyDescent="0.2">
      <c r="B153" s="33"/>
      <c r="C153" s="28"/>
      <c r="D153" s="2" t="s">
        <v>800</v>
      </c>
      <c r="E153" s="2" t="s">
        <v>791</v>
      </c>
      <c r="F153" s="2"/>
      <c r="G153" s="10">
        <v>5764</v>
      </c>
      <c r="H153" s="10">
        <v>81</v>
      </c>
      <c r="I153" s="10">
        <v>5764</v>
      </c>
      <c r="J153" s="10">
        <v>79</v>
      </c>
      <c r="K153" s="10">
        <v>5764</v>
      </c>
      <c r="L153" s="10">
        <v>80</v>
      </c>
      <c r="M153" s="10">
        <v>5764</v>
      </c>
      <c r="N153" s="10">
        <v>66</v>
      </c>
      <c r="O153" s="10">
        <v>5764</v>
      </c>
      <c r="P153" s="10">
        <v>69</v>
      </c>
      <c r="Q153" s="68"/>
    </row>
    <row r="154" spans="2:17" x14ac:dyDescent="0.2">
      <c r="B154" s="33"/>
      <c r="C154" s="28"/>
      <c r="D154" s="2"/>
      <c r="E154" s="2"/>
      <c r="F154" s="2" t="s">
        <v>62</v>
      </c>
      <c r="G154" s="10">
        <v>5254</v>
      </c>
      <c r="H154" s="10">
        <v>81</v>
      </c>
      <c r="I154" s="10">
        <v>5254</v>
      </c>
      <c r="J154" s="10">
        <v>79</v>
      </c>
      <c r="K154" s="10">
        <v>5254</v>
      </c>
      <c r="L154" s="10">
        <v>81</v>
      </c>
      <c r="M154" s="10">
        <v>5254</v>
      </c>
      <c r="N154" s="10">
        <v>66</v>
      </c>
      <c r="O154" s="10">
        <v>5254</v>
      </c>
      <c r="P154" s="10">
        <v>69</v>
      </c>
      <c r="Q154" s="68"/>
    </row>
    <row r="155" spans="2:17" x14ac:dyDescent="0.2">
      <c r="B155" s="33"/>
      <c r="C155" s="28"/>
      <c r="D155" s="2"/>
      <c r="E155" s="2"/>
      <c r="F155" s="2" t="s">
        <v>790</v>
      </c>
      <c r="G155" s="10">
        <v>510</v>
      </c>
      <c r="H155" s="10">
        <v>82</v>
      </c>
      <c r="I155" s="10">
        <v>510</v>
      </c>
      <c r="J155" s="10">
        <v>77</v>
      </c>
      <c r="K155" s="10">
        <v>510</v>
      </c>
      <c r="L155" s="10">
        <v>79</v>
      </c>
      <c r="M155" s="10">
        <v>510</v>
      </c>
      <c r="N155" s="10">
        <v>64</v>
      </c>
      <c r="O155" s="10">
        <v>510</v>
      </c>
      <c r="P155" s="10">
        <v>69</v>
      </c>
      <c r="Q155" s="68"/>
    </row>
    <row r="156" spans="2:17" ht="5.25" customHeight="1" x14ac:dyDescent="0.2">
      <c r="B156" s="33"/>
      <c r="C156" s="28"/>
      <c r="D156" s="2"/>
      <c r="E156" s="2"/>
      <c r="F156" s="2"/>
      <c r="G156" s="10"/>
      <c r="H156" s="26"/>
      <c r="I156" s="26"/>
      <c r="J156" s="26"/>
      <c r="K156" s="10"/>
      <c r="L156" s="26"/>
      <c r="M156" s="10"/>
      <c r="N156" s="26"/>
      <c r="O156" s="10"/>
      <c r="P156" s="26"/>
      <c r="Q156" s="68"/>
    </row>
    <row r="157" spans="2:17" x14ac:dyDescent="0.2">
      <c r="B157" s="33"/>
      <c r="C157" s="28"/>
      <c r="D157" s="2" t="s">
        <v>799</v>
      </c>
      <c r="E157" s="2" t="s">
        <v>791</v>
      </c>
      <c r="F157" s="2"/>
      <c r="G157" s="10">
        <v>5123</v>
      </c>
      <c r="H157" s="10">
        <v>82</v>
      </c>
      <c r="I157" s="10">
        <v>5121</v>
      </c>
      <c r="J157" s="10">
        <v>79</v>
      </c>
      <c r="K157" s="10">
        <v>5123</v>
      </c>
      <c r="L157" s="10">
        <v>81</v>
      </c>
      <c r="M157" s="10">
        <v>5123</v>
      </c>
      <c r="N157" s="10">
        <v>67</v>
      </c>
      <c r="O157" s="10">
        <v>5121</v>
      </c>
      <c r="P157" s="10">
        <v>70</v>
      </c>
      <c r="Q157" s="68"/>
    </row>
    <row r="158" spans="2:17" x14ac:dyDescent="0.2">
      <c r="B158" s="33"/>
      <c r="C158" s="28"/>
      <c r="D158" s="2"/>
      <c r="E158" s="2"/>
      <c r="F158" s="2" t="s">
        <v>62</v>
      </c>
      <c r="G158" s="10">
        <v>4693</v>
      </c>
      <c r="H158" s="10">
        <v>82</v>
      </c>
      <c r="I158" s="10">
        <v>4691</v>
      </c>
      <c r="J158" s="10">
        <v>80</v>
      </c>
      <c r="K158" s="10">
        <v>4693</v>
      </c>
      <c r="L158" s="10">
        <v>81</v>
      </c>
      <c r="M158" s="10">
        <v>4693</v>
      </c>
      <c r="N158" s="10">
        <v>67</v>
      </c>
      <c r="O158" s="10">
        <v>4691</v>
      </c>
      <c r="P158" s="10">
        <v>70</v>
      </c>
      <c r="Q158" s="68"/>
    </row>
    <row r="159" spans="2:17" x14ac:dyDescent="0.2">
      <c r="B159" s="33"/>
      <c r="C159" s="28"/>
      <c r="D159" s="2"/>
      <c r="E159" s="2"/>
      <c r="F159" s="2" t="s">
        <v>790</v>
      </c>
      <c r="G159" s="10">
        <v>430</v>
      </c>
      <c r="H159" s="10">
        <v>85</v>
      </c>
      <c r="I159" s="10">
        <v>430</v>
      </c>
      <c r="J159" s="10">
        <v>79</v>
      </c>
      <c r="K159" s="10">
        <v>430</v>
      </c>
      <c r="L159" s="10">
        <v>82</v>
      </c>
      <c r="M159" s="10">
        <v>430</v>
      </c>
      <c r="N159" s="10">
        <v>66</v>
      </c>
      <c r="O159" s="10">
        <v>430</v>
      </c>
      <c r="P159" s="10">
        <v>70</v>
      </c>
      <c r="Q159" s="68"/>
    </row>
    <row r="160" spans="2:17" ht="5.25" customHeight="1" x14ac:dyDescent="0.2">
      <c r="B160" s="33"/>
      <c r="C160" s="28"/>
      <c r="D160" s="2"/>
      <c r="E160" s="2"/>
      <c r="F160" s="2"/>
      <c r="G160" s="10"/>
      <c r="H160" s="26"/>
      <c r="I160" s="26"/>
      <c r="J160" s="26"/>
      <c r="K160" s="10"/>
      <c r="L160" s="26"/>
      <c r="M160" s="10"/>
      <c r="N160" s="26"/>
      <c r="O160" s="10"/>
      <c r="P160" s="26"/>
      <c r="Q160" s="68"/>
    </row>
    <row r="161" spans="2:17" x14ac:dyDescent="0.2">
      <c r="B161" s="33"/>
      <c r="C161" s="28"/>
      <c r="D161" s="2" t="s">
        <v>798</v>
      </c>
      <c r="E161" s="2" t="s">
        <v>791</v>
      </c>
      <c r="F161" s="2"/>
      <c r="G161" s="10">
        <v>4781</v>
      </c>
      <c r="H161" s="10">
        <v>84</v>
      </c>
      <c r="I161" s="10">
        <v>4780</v>
      </c>
      <c r="J161" s="10">
        <v>82</v>
      </c>
      <c r="K161" s="10">
        <v>4781</v>
      </c>
      <c r="L161" s="10">
        <v>83</v>
      </c>
      <c r="M161" s="10">
        <v>4781</v>
      </c>
      <c r="N161" s="10">
        <v>69</v>
      </c>
      <c r="O161" s="10">
        <v>4780</v>
      </c>
      <c r="P161" s="10">
        <v>72</v>
      </c>
      <c r="Q161" s="68"/>
    </row>
    <row r="162" spans="2:17" x14ac:dyDescent="0.2">
      <c r="B162" s="33"/>
      <c r="C162" s="28"/>
      <c r="D162" s="2"/>
      <c r="E162" s="2"/>
      <c r="F162" s="2" t="s">
        <v>62</v>
      </c>
      <c r="G162" s="10">
        <v>3719</v>
      </c>
      <c r="H162" s="10">
        <v>83</v>
      </c>
      <c r="I162" s="10">
        <v>3718</v>
      </c>
      <c r="J162" s="10">
        <v>82</v>
      </c>
      <c r="K162" s="10">
        <v>3719</v>
      </c>
      <c r="L162" s="10">
        <v>83</v>
      </c>
      <c r="M162" s="10">
        <v>3719</v>
      </c>
      <c r="N162" s="10">
        <v>69</v>
      </c>
      <c r="O162" s="10">
        <v>3718</v>
      </c>
      <c r="P162" s="10">
        <v>72</v>
      </c>
      <c r="Q162" s="68"/>
    </row>
    <row r="163" spans="2:17" x14ac:dyDescent="0.2">
      <c r="B163" s="33"/>
      <c r="C163" s="28"/>
      <c r="D163" s="2"/>
      <c r="E163" s="2"/>
      <c r="F163" s="2" t="s">
        <v>790</v>
      </c>
      <c r="G163" s="10">
        <v>1062</v>
      </c>
      <c r="H163" s="10">
        <v>87</v>
      </c>
      <c r="I163" s="10">
        <v>1062</v>
      </c>
      <c r="J163" s="10">
        <v>84</v>
      </c>
      <c r="K163" s="10">
        <v>1062</v>
      </c>
      <c r="L163" s="10">
        <v>84</v>
      </c>
      <c r="M163" s="10">
        <v>1062</v>
      </c>
      <c r="N163" s="10">
        <v>70</v>
      </c>
      <c r="O163" s="10">
        <v>1062</v>
      </c>
      <c r="P163" s="10">
        <v>75</v>
      </c>
      <c r="Q163" s="68"/>
    </row>
    <row r="164" spans="2:17" ht="5.25" customHeight="1" x14ac:dyDescent="0.2">
      <c r="B164" s="33"/>
      <c r="C164" s="28"/>
      <c r="D164" s="2"/>
      <c r="E164" s="2"/>
      <c r="F164" s="2"/>
      <c r="G164" s="10"/>
      <c r="H164" s="26"/>
      <c r="I164" s="26"/>
      <c r="J164" s="26"/>
      <c r="K164" s="10"/>
      <c r="L164" s="26"/>
      <c r="M164" s="10"/>
      <c r="N164" s="26"/>
      <c r="O164" s="10"/>
      <c r="P164" s="26"/>
      <c r="Q164" s="68"/>
    </row>
    <row r="165" spans="2:17" x14ac:dyDescent="0.2">
      <c r="B165" s="33"/>
      <c r="C165" s="28"/>
      <c r="D165" s="2" t="s">
        <v>797</v>
      </c>
      <c r="E165" s="2" t="s">
        <v>791</v>
      </c>
      <c r="F165" s="2"/>
      <c r="G165" s="10">
        <v>4368</v>
      </c>
      <c r="H165" s="10">
        <v>87</v>
      </c>
      <c r="I165" s="10">
        <v>4368</v>
      </c>
      <c r="J165" s="10">
        <v>85</v>
      </c>
      <c r="K165" s="10">
        <v>4368</v>
      </c>
      <c r="L165" s="10">
        <v>85</v>
      </c>
      <c r="M165" s="10">
        <v>4368</v>
      </c>
      <c r="N165" s="10">
        <v>73</v>
      </c>
      <c r="O165" s="10">
        <v>4368</v>
      </c>
      <c r="P165" s="10">
        <v>76</v>
      </c>
      <c r="Q165" s="68"/>
    </row>
    <row r="166" spans="2:17" x14ac:dyDescent="0.2">
      <c r="B166" s="33"/>
      <c r="C166" s="28"/>
      <c r="D166" s="2"/>
      <c r="E166" s="2"/>
      <c r="F166" s="2" t="s">
        <v>62</v>
      </c>
      <c r="G166" s="10">
        <v>3328</v>
      </c>
      <c r="H166" s="10">
        <v>87</v>
      </c>
      <c r="I166" s="10">
        <v>3328</v>
      </c>
      <c r="J166" s="10">
        <v>85</v>
      </c>
      <c r="K166" s="10">
        <v>3328</v>
      </c>
      <c r="L166" s="10">
        <v>85</v>
      </c>
      <c r="M166" s="10">
        <v>3328</v>
      </c>
      <c r="N166" s="10">
        <v>74</v>
      </c>
      <c r="O166" s="10">
        <v>3328</v>
      </c>
      <c r="P166" s="10">
        <v>76</v>
      </c>
      <c r="Q166" s="68"/>
    </row>
    <row r="167" spans="2:17" x14ac:dyDescent="0.2">
      <c r="B167" s="33"/>
      <c r="C167" s="28"/>
      <c r="D167" s="2"/>
      <c r="E167" s="2"/>
      <c r="F167" s="2" t="s">
        <v>790</v>
      </c>
      <c r="G167" s="10">
        <v>1040</v>
      </c>
      <c r="H167" s="10">
        <v>87</v>
      </c>
      <c r="I167" s="10">
        <v>1040</v>
      </c>
      <c r="J167" s="10">
        <v>83</v>
      </c>
      <c r="K167" s="10">
        <v>1040</v>
      </c>
      <c r="L167" s="10">
        <v>84</v>
      </c>
      <c r="M167" s="10">
        <v>1040</v>
      </c>
      <c r="N167" s="10">
        <v>71</v>
      </c>
      <c r="O167" s="10">
        <v>1040</v>
      </c>
      <c r="P167" s="10">
        <v>75</v>
      </c>
      <c r="Q167" s="68"/>
    </row>
    <row r="168" spans="2:17" ht="5.25" customHeight="1" x14ac:dyDescent="0.2">
      <c r="B168" s="33"/>
      <c r="C168" s="28"/>
      <c r="D168" s="2"/>
      <c r="E168" s="2"/>
      <c r="F168" s="2"/>
      <c r="G168" s="10"/>
      <c r="H168" s="26"/>
      <c r="I168" s="26"/>
      <c r="J168" s="26"/>
      <c r="K168" s="10"/>
      <c r="L168" s="26"/>
      <c r="M168" s="10"/>
      <c r="N168" s="26"/>
      <c r="O168" s="10"/>
      <c r="P168" s="26"/>
      <c r="Q168" s="68"/>
    </row>
    <row r="169" spans="2:17" x14ac:dyDescent="0.2">
      <c r="B169" s="33"/>
      <c r="C169" s="28"/>
      <c r="D169" s="2" t="s">
        <v>796</v>
      </c>
      <c r="E169" s="2" t="s">
        <v>791</v>
      </c>
      <c r="F169" s="2"/>
      <c r="G169" s="10">
        <v>4930</v>
      </c>
      <c r="H169" s="10">
        <v>88</v>
      </c>
      <c r="I169" s="10">
        <v>4930</v>
      </c>
      <c r="J169" s="10">
        <v>85</v>
      </c>
      <c r="K169" s="10">
        <v>4930</v>
      </c>
      <c r="L169" s="10">
        <v>86</v>
      </c>
      <c r="M169" s="10">
        <v>4930</v>
      </c>
      <c r="N169" s="10">
        <v>75</v>
      </c>
      <c r="O169" s="10">
        <v>4930</v>
      </c>
      <c r="P169" s="10">
        <v>78</v>
      </c>
      <c r="Q169" s="68"/>
    </row>
    <row r="170" spans="2:17" x14ac:dyDescent="0.2">
      <c r="B170" s="33"/>
      <c r="C170" s="28"/>
      <c r="D170" s="2"/>
      <c r="E170" s="2"/>
      <c r="F170" s="2" t="s">
        <v>62</v>
      </c>
      <c r="G170" s="10">
        <v>3175</v>
      </c>
      <c r="H170" s="10">
        <v>88</v>
      </c>
      <c r="I170" s="10">
        <v>3175</v>
      </c>
      <c r="J170" s="10">
        <v>86</v>
      </c>
      <c r="K170" s="10">
        <v>3175</v>
      </c>
      <c r="L170" s="10">
        <v>87</v>
      </c>
      <c r="M170" s="10">
        <v>3175</v>
      </c>
      <c r="N170" s="10">
        <v>76</v>
      </c>
      <c r="O170" s="10">
        <v>3175</v>
      </c>
      <c r="P170" s="10">
        <v>79</v>
      </c>
      <c r="Q170" s="68"/>
    </row>
    <row r="171" spans="2:17" x14ac:dyDescent="0.2">
      <c r="B171" s="33"/>
      <c r="C171" s="28"/>
      <c r="D171" s="2"/>
      <c r="E171" s="2"/>
      <c r="F171" s="2" t="s">
        <v>790</v>
      </c>
      <c r="G171" s="10">
        <v>1755</v>
      </c>
      <c r="H171" s="10">
        <v>88</v>
      </c>
      <c r="I171" s="10">
        <v>1755</v>
      </c>
      <c r="J171" s="10">
        <v>84</v>
      </c>
      <c r="K171" s="10">
        <v>1755</v>
      </c>
      <c r="L171" s="10">
        <v>85</v>
      </c>
      <c r="M171" s="10">
        <v>1755</v>
      </c>
      <c r="N171" s="10">
        <v>72</v>
      </c>
      <c r="O171" s="10">
        <v>1755</v>
      </c>
      <c r="P171" s="10">
        <v>76</v>
      </c>
      <c r="Q171" s="68"/>
    </row>
    <row r="172" spans="2:17" ht="5.25" customHeight="1" x14ac:dyDescent="0.2">
      <c r="B172" s="33"/>
      <c r="C172" s="28"/>
      <c r="D172" s="2"/>
      <c r="E172" s="2"/>
      <c r="F172" s="2"/>
      <c r="G172" s="10"/>
      <c r="H172" s="26"/>
      <c r="I172" s="26"/>
      <c r="J172" s="26"/>
      <c r="K172" s="10"/>
      <c r="L172" s="26"/>
      <c r="M172" s="10"/>
      <c r="N172" s="26"/>
      <c r="O172" s="10"/>
      <c r="P172" s="26"/>
      <c r="Q172" s="68"/>
    </row>
    <row r="173" spans="2:17" x14ac:dyDescent="0.2">
      <c r="B173" s="33"/>
      <c r="C173" s="28"/>
      <c r="D173" s="2" t="s">
        <v>795</v>
      </c>
      <c r="E173" s="2" t="s">
        <v>791</v>
      </c>
      <c r="F173" s="2"/>
      <c r="G173" s="10">
        <v>4721</v>
      </c>
      <c r="H173" s="10">
        <v>89</v>
      </c>
      <c r="I173" s="10">
        <v>4721</v>
      </c>
      <c r="J173" s="10">
        <v>88</v>
      </c>
      <c r="K173" s="10">
        <v>4721</v>
      </c>
      <c r="L173" s="10">
        <v>88</v>
      </c>
      <c r="M173" s="10">
        <v>4721</v>
      </c>
      <c r="N173" s="10">
        <v>76</v>
      </c>
      <c r="O173" s="10">
        <v>4721</v>
      </c>
      <c r="P173" s="10">
        <v>80</v>
      </c>
      <c r="Q173" s="68"/>
    </row>
    <row r="174" spans="2:17" x14ac:dyDescent="0.2">
      <c r="B174" s="33"/>
      <c r="C174" s="28"/>
      <c r="D174" s="2"/>
      <c r="E174" s="2"/>
      <c r="F174" s="2" t="s">
        <v>62</v>
      </c>
      <c r="G174" s="10">
        <v>2838</v>
      </c>
      <c r="H174" s="10">
        <v>89</v>
      </c>
      <c r="I174" s="10">
        <v>2838</v>
      </c>
      <c r="J174" s="10">
        <v>89</v>
      </c>
      <c r="K174" s="10">
        <v>2838</v>
      </c>
      <c r="L174" s="10">
        <v>88</v>
      </c>
      <c r="M174" s="10">
        <v>2838</v>
      </c>
      <c r="N174" s="10">
        <v>76</v>
      </c>
      <c r="O174" s="10">
        <v>2838</v>
      </c>
      <c r="P174" s="10">
        <v>81</v>
      </c>
      <c r="Q174" s="68"/>
    </row>
    <row r="175" spans="2:17" x14ac:dyDescent="0.2">
      <c r="B175" s="33"/>
      <c r="C175" s="28"/>
      <c r="D175" s="2"/>
      <c r="E175" s="2"/>
      <c r="F175" s="2" t="s">
        <v>790</v>
      </c>
      <c r="G175" s="10">
        <v>1883</v>
      </c>
      <c r="H175" s="10">
        <v>89</v>
      </c>
      <c r="I175" s="10">
        <v>1883</v>
      </c>
      <c r="J175" s="10">
        <v>87</v>
      </c>
      <c r="K175" s="10">
        <v>1883</v>
      </c>
      <c r="L175" s="10">
        <v>86</v>
      </c>
      <c r="M175" s="10">
        <v>1883</v>
      </c>
      <c r="N175" s="10">
        <v>76</v>
      </c>
      <c r="O175" s="10">
        <v>1883</v>
      </c>
      <c r="P175" s="10">
        <v>79</v>
      </c>
      <c r="Q175" s="68"/>
    </row>
    <row r="176" spans="2:17" ht="5.25" customHeight="1" x14ac:dyDescent="0.2">
      <c r="B176" s="33"/>
      <c r="C176" s="28"/>
      <c r="D176" s="2"/>
      <c r="E176" s="2"/>
      <c r="F176" s="2"/>
      <c r="G176" s="10"/>
      <c r="H176" s="26"/>
      <c r="I176" s="26"/>
      <c r="J176" s="26"/>
      <c r="K176" s="10"/>
      <c r="L176" s="26"/>
      <c r="M176" s="10"/>
      <c r="N176" s="26"/>
      <c r="O176" s="10"/>
      <c r="P176" s="26"/>
      <c r="Q176" s="68"/>
    </row>
    <row r="177" spans="1:17" x14ac:dyDescent="0.2">
      <c r="B177" s="33"/>
      <c r="C177" s="28"/>
      <c r="D177" s="2" t="s">
        <v>794</v>
      </c>
      <c r="E177" s="2" t="s">
        <v>791</v>
      </c>
      <c r="F177" s="2"/>
      <c r="G177" s="10">
        <v>5210</v>
      </c>
      <c r="H177" s="10">
        <v>90</v>
      </c>
      <c r="I177" s="10">
        <v>5210</v>
      </c>
      <c r="J177" s="10">
        <v>89</v>
      </c>
      <c r="K177" s="10">
        <v>5210</v>
      </c>
      <c r="L177" s="10">
        <v>89</v>
      </c>
      <c r="M177" s="10">
        <v>5210</v>
      </c>
      <c r="N177" s="10">
        <v>80</v>
      </c>
      <c r="O177" s="10">
        <v>5210</v>
      </c>
      <c r="P177" s="10">
        <v>82</v>
      </c>
      <c r="Q177" s="68"/>
    </row>
    <row r="178" spans="1:17" x14ac:dyDescent="0.2">
      <c r="B178" s="33"/>
      <c r="C178" s="28"/>
      <c r="D178" s="2"/>
      <c r="E178" s="2"/>
      <c r="F178" s="2" t="s">
        <v>62</v>
      </c>
      <c r="G178" s="10">
        <v>3488</v>
      </c>
      <c r="H178" s="10">
        <v>90</v>
      </c>
      <c r="I178" s="10">
        <v>3488</v>
      </c>
      <c r="J178" s="10">
        <v>89</v>
      </c>
      <c r="K178" s="10">
        <v>3488</v>
      </c>
      <c r="L178" s="10">
        <v>89</v>
      </c>
      <c r="M178" s="10">
        <v>3488</v>
      </c>
      <c r="N178" s="10">
        <v>80</v>
      </c>
      <c r="O178" s="10">
        <v>3488</v>
      </c>
      <c r="P178" s="10">
        <v>82</v>
      </c>
      <c r="Q178" s="68"/>
    </row>
    <row r="179" spans="1:17" x14ac:dyDescent="0.2">
      <c r="B179" s="33"/>
      <c r="C179" s="28"/>
      <c r="D179" s="2"/>
      <c r="E179" s="2"/>
      <c r="F179" s="2" t="s">
        <v>790</v>
      </c>
      <c r="G179" s="10">
        <v>1722</v>
      </c>
      <c r="H179" s="10">
        <v>90</v>
      </c>
      <c r="I179" s="10">
        <v>1722</v>
      </c>
      <c r="J179" s="10">
        <v>89</v>
      </c>
      <c r="K179" s="10">
        <v>1722</v>
      </c>
      <c r="L179" s="10">
        <v>89</v>
      </c>
      <c r="M179" s="10">
        <v>1722</v>
      </c>
      <c r="N179" s="10">
        <v>79</v>
      </c>
      <c r="O179" s="10">
        <v>1722</v>
      </c>
      <c r="P179" s="10">
        <v>83</v>
      </c>
      <c r="Q179" s="68"/>
    </row>
    <row r="180" spans="1:17" ht="5.25" customHeight="1" x14ac:dyDescent="0.2">
      <c r="B180" s="33"/>
      <c r="C180" s="28"/>
      <c r="D180" s="2"/>
      <c r="E180" s="2"/>
      <c r="F180" s="2"/>
      <c r="G180" s="10"/>
      <c r="H180" s="26"/>
      <c r="I180" s="26"/>
      <c r="J180" s="26"/>
      <c r="K180" s="10"/>
      <c r="L180" s="26"/>
      <c r="M180" s="10"/>
      <c r="N180" s="26"/>
      <c r="O180" s="10"/>
      <c r="P180" s="26"/>
      <c r="Q180" s="68"/>
    </row>
    <row r="181" spans="1:17" x14ac:dyDescent="0.2">
      <c r="B181" s="33"/>
      <c r="C181" s="28"/>
      <c r="D181" s="2" t="s">
        <v>793</v>
      </c>
      <c r="E181" s="2" t="s">
        <v>791</v>
      </c>
      <c r="F181" s="2"/>
      <c r="G181" s="10">
        <v>5106</v>
      </c>
      <c r="H181" s="10">
        <v>93</v>
      </c>
      <c r="I181" s="10">
        <v>5106</v>
      </c>
      <c r="J181" s="10">
        <v>91</v>
      </c>
      <c r="K181" s="10">
        <v>5106</v>
      </c>
      <c r="L181" s="10">
        <v>91</v>
      </c>
      <c r="M181" s="10">
        <v>5106</v>
      </c>
      <c r="N181" s="10">
        <v>82</v>
      </c>
      <c r="O181" s="10">
        <v>5106</v>
      </c>
      <c r="P181" s="10">
        <v>86</v>
      </c>
      <c r="Q181" s="68"/>
    </row>
    <row r="182" spans="1:17" x14ac:dyDescent="0.2">
      <c r="B182" s="33"/>
      <c r="C182" s="28"/>
      <c r="D182" s="2"/>
      <c r="E182" s="2"/>
      <c r="F182" s="2" t="s">
        <v>62</v>
      </c>
      <c r="G182" s="10">
        <v>3491</v>
      </c>
      <c r="H182" s="10">
        <v>93</v>
      </c>
      <c r="I182" s="10">
        <v>3491</v>
      </c>
      <c r="J182" s="10">
        <v>92</v>
      </c>
      <c r="K182" s="10">
        <v>3491</v>
      </c>
      <c r="L182" s="10">
        <v>93</v>
      </c>
      <c r="M182" s="10">
        <v>3491</v>
      </c>
      <c r="N182" s="10">
        <v>83</v>
      </c>
      <c r="O182" s="10">
        <v>3491</v>
      </c>
      <c r="P182" s="10">
        <v>87</v>
      </c>
      <c r="Q182" s="68"/>
    </row>
    <row r="183" spans="1:17" x14ac:dyDescent="0.2">
      <c r="B183" s="33"/>
      <c r="C183" s="28"/>
      <c r="D183" s="2"/>
      <c r="E183" s="2"/>
      <c r="F183" s="2" t="s">
        <v>790</v>
      </c>
      <c r="G183" s="10">
        <v>1615</v>
      </c>
      <c r="H183" s="10">
        <v>92</v>
      </c>
      <c r="I183" s="10">
        <v>1615</v>
      </c>
      <c r="J183" s="10">
        <v>90</v>
      </c>
      <c r="K183" s="10">
        <v>1615</v>
      </c>
      <c r="L183" s="10">
        <v>89</v>
      </c>
      <c r="M183" s="10">
        <v>1615</v>
      </c>
      <c r="N183" s="10">
        <v>79</v>
      </c>
      <c r="O183" s="10">
        <v>1615</v>
      </c>
      <c r="P183" s="10">
        <v>83</v>
      </c>
      <c r="Q183" s="68"/>
    </row>
    <row r="184" spans="1:17" ht="5.25" customHeight="1" x14ac:dyDescent="0.2">
      <c r="B184" s="33"/>
      <c r="C184" s="28"/>
      <c r="D184" s="2"/>
      <c r="E184" s="2"/>
      <c r="F184" s="2"/>
      <c r="G184" s="10"/>
      <c r="H184" s="26"/>
      <c r="I184" s="26"/>
      <c r="J184" s="26"/>
      <c r="K184" s="10"/>
      <c r="L184" s="26"/>
      <c r="M184" s="10"/>
      <c r="N184" s="26"/>
      <c r="O184" s="10"/>
      <c r="P184" s="26"/>
      <c r="Q184" s="68"/>
    </row>
    <row r="185" spans="1:17" x14ac:dyDescent="0.2">
      <c r="B185" s="33"/>
      <c r="C185" s="28"/>
      <c r="D185" s="2" t="s">
        <v>792</v>
      </c>
      <c r="E185" s="2" t="s">
        <v>791</v>
      </c>
      <c r="F185" s="2"/>
      <c r="G185" s="10">
        <v>54430</v>
      </c>
      <c r="H185" s="10">
        <v>84</v>
      </c>
      <c r="I185" s="10">
        <v>54422</v>
      </c>
      <c r="J185" s="10">
        <v>82</v>
      </c>
      <c r="K185" s="10">
        <v>54430</v>
      </c>
      <c r="L185" s="10">
        <v>83</v>
      </c>
      <c r="M185" s="10">
        <v>54430</v>
      </c>
      <c r="N185" s="10">
        <v>70</v>
      </c>
      <c r="O185" s="10">
        <v>54422</v>
      </c>
      <c r="P185" s="10">
        <v>73</v>
      </c>
      <c r="Q185" s="68"/>
    </row>
    <row r="186" spans="1:17" x14ac:dyDescent="0.2">
      <c r="B186" s="33"/>
      <c r="C186" s="28"/>
      <c r="D186" s="2"/>
      <c r="E186" s="2"/>
      <c r="F186" s="2" t="s">
        <v>62</v>
      </c>
      <c r="G186" s="10">
        <v>44071</v>
      </c>
      <c r="H186" s="10">
        <v>82</v>
      </c>
      <c r="I186" s="10">
        <v>44064</v>
      </c>
      <c r="J186" s="10">
        <v>81</v>
      </c>
      <c r="K186" s="10">
        <v>44071</v>
      </c>
      <c r="L186" s="10">
        <v>82</v>
      </c>
      <c r="M186" s="10">
        <v>44071</v>
      </c>
      <c r="N186" s="10">
        <v>69</v>
      </c>
      <c r="O186" s="10">
        <v>44064</v>
      </c>
      <c r="P186" s="10">
        <v>72</v>
      </c>
      <c r="Q186" s="68"/>
    </row>
    <row r="187" spans="1:17" x14ac:dyDescent="0.2">
      <c r="B187" s="33"/>
      <c r="C187" s="28"/>
      <c r="D187" s="2"/>
      <c r="E187" s="2"/>
      <c r="F187" s="2" t="s">
        <v>790</v>
      </c>
      <c r="G187" s="10">
        <v>10359</v>
      </c>
      <c r="H187" s="10">
        <v>88</v>
      </c>
      <c r="I187" s="10">
        <v>10358</v>
      </c>
      <c r="J187" s="10">
        <v>85</v>
      </c>
      <c r="K187" s="10">
        <v>10359</v>
      </c>
      <c r="L187" s="10">
        <v>86</v>
      </c>
      <c r="M187" s="10">
        <v>10359</v>
      </c>
      <c r="N187" s="10">
        <v>73</v>
      </c>
      <c r="O187" s="10">
        <v>10358</v>
      </c>
      <c r="P187" s="10">
        <v>77</v>
      </c>
      <c r="Q187" s="68"/>
    </row>
    <row r="188" spans="1:17" ht="5.25" customHeight="1" x14ac:dyDescent="0.2">
      <c r="B188" s="33"/>
      <c r="C188" s="33"/>
      <c r="D188" s="2"/>
      <c r="E188" s="2"/>
      <c r="F188" s="2"/>
      <c r="G188" s="10"/>
      <c r="H188" s="26"/>
      <c r="I188" s="26"/>
      <c r="J188" s="26"/>
      <c r="K188" s="10"/>
      <c r="L188" s="26"/>
      <c r="M188" s="10"/>
      <c r="N188" s="26"/>
      <c r="O188" s="10"/>
      <c r="P188" s="26"/>
      <c r="Q188" s="68"/>
    </row>
    <row r="189" spans="1:17" x14ac:dyDescent="0.2">
      <c r="A189" s="108" t="s">
        <v>34</v>
      </c>
      <c r="B189" s="28" t="s">
        <v>33</v>
      </c>
      <c r="C189" s="28" t="s">
        <v>32</v>
      </c>
      <c r="D189" s="2"/>
      <c r="E189" s="2"/>
      <c r="F189" s="2"/>
      <c r="G189" s="10"/>
      <c r="H189" s="26"/>
      <c r="I189" s="26"/>
      <c r="J189" s="26"/>
      <c r="K189" s="10"/>
      <c r="L189" s="26"/>
      <c r="M189" s="10"/>
      <c r="N189" s="26"/>
      <c r="O189" s="10"/>
      <c r="P189" s="26"/>
      <c r="Q189" s="68"/>
    </row>
    <row r="190" spans="1:17" x14ac:dyDescent="0.2">
      <c r="B190" s="33"/>
      <c r="C190" s="28"/>
      <c r="D190" s="2" t="s">
        <v>802</v>
      </c>
      <c r="E190" s="2" t="s">
        <v>791</v>
      </c>
      <c r="F190" s="2"/>
      <c r="G190" s="10">
        <v>4153</v>
      </c>
      <c r="H190" s="10">
        <v>78</v>
      </c>
      <c r="I190" s="10">
        <v>4153</v>
      </c>
      <c r="J190" s="10">
        <v>74</v>
      </c>
      <c r="K190" s="10">
        <v>4153</v>
      </c>
      <c r="L190" s="10">
        <v>78</v>
      </c>
      <c r="M190" s="10">
        <v>4153</v>
      </c>
      <c r="N190" s="10">
        <v>62</v>
      </c>
      <c r="O190" s="10">
        <v>4153</v>
      </c>
      <c r="P190" s="10">
        <v>65</v>
      </c>
      <c r="Q190" s="68"/>
    </row>
    <row r="191" spans="1:17" x14ac:dyDescent="0.2">
      <c r="B191" s="33"/>
      <c r="C191" s="28"/>
      <c r="D191" s="2"/>
      <c r="E191" s="2"/>
      <c r="F191" s="2" t="s">
        <v>62</v>
      </c>
      <c r="G191" s="10">
        <v>4065</v>
      </c>
      <c r="H191" s="10">
        <v>78</v>
      </c>
      <c r="I191" s="10">
        <v>4065</v>
      </c>
      <c r="J191" s="10">
        <v>74</v>
      </c>
      <c r="K191" s="10">
        <v>4065</v>
      </c>
      <c r="L191" s="10">
        <v>78</v>
      </c>
      <c r="M191" s="10">
        <v>4065</v>
      </c>
      <c r="N191" s="10">
        <v>62</v>
      </c>
      <c r="O191" s="10">
        <v>4065</v>
      </c>
      <c r="P191" s="10">
        <v>65</v>
      </c>
      <c r="Q191" s="68"/>
    </row>
    <row r="192" spans="1:17" x14ac:dyDescent="0.2">
      <c r="B192" s="33"/>
      <c r="C192" s="28"/>
      <c r="D192" s="2"/>
      <c r="E192" s="2"/>
      <c r="F192" s="2" t="s">
        <v>790</v>
      </c>
      <c r="G192" s="10">
        <v>88</v>
      </c>
      <c r="H192" s="10">
        <v>73</v>
      </c>
      <c r="I192" s="10">
        <v>88</v>
      </c>
      <c r="J192" s="10">
        <v>69</v>
      </c>
      <c r="K192" s="10">
        <v>88</v>
      </c>
      <c r="L192" s="10">
        <v>77</v>
      </c>
      <c r="M192" s="10">
        <v>88</v>
      </c>
      <c r="N192" s="10">
        <v>59</v>
      </c>
      <c r="O192" s="10">
        <v>88</v>
      </c>
      <c r="P192" s="10">
        <v>64</v>
      </c>
      <c r="Q192" s="68"/>
    </row>
    <row r="193" spans="2:17" ht="5.25" customHeight="1" x14ac:dyDescent="0.2">
      <c r="B193" s="33"/>
      <c r="C193" s="28"/>
      <c r="D193" s="2"/>
      <c r="E193" s="2"/>
      <c r="F193" s="2"/>
      <c r="G193" s="10"/>
      <c r="H193" s="26"/>
      <c r="I193" s="26"/>
      <c r="J193" s="26"/>
      <c r="K193" s="10"/>
      <c r="L193" s="26"/>
      <c r="M193" s="10"/>
      <c r="N193" s="26"/>
      <c r="O193" s="10"/>
      <c r="P193" s="26"/>
      <c r="Q193" s="68"/>
    </row>
    <row r="194" spans="2:17" x14ac:dyDescent="0.2">
      <c r="B194" s="33"/>
      <c r="C194" s="28"/>
      <c r="D194" s="2" t="s">
        <v>801</v>
      </c>
      <c r="E194" s="2" t="s">
        <v>791</v>
      </c>
      <c r="F194" s="2"/>
      <c r="G194" s="10">
        <v>4542</v>
      </c>
      <c r="H194" s="10">
        <v>80</v>
      </c>
      <c r="I194" s="10">
        <v>4541</v>
      </c>
      <c r="J194" s="10">
        <v>76</v>
      </c>
      <c r="K194" s="10">
        <v>4542</v>
      </c>
      <c r="L194" s="10">
        <v>79</v>
      </c>
      <c r="M194" s="10">
        <v>4542</v>
      </c>
      <c r="N194" s="10">
        <v>64</v>
      </c>
      <c r="O194" s="10">
        <v>4541</v>
      </c>
      <c r="P194" s="10">
        <v>67</v>
      </c>
      <c r="Q194" s="68"/>
    </row>
    <row r="195" spans="2:17" x14ac:dyDescent="0.2">
      <c r="B195" s="33"/>
      <c r="C195" s="28"/>
      <c r="D195" s="2"/>
      <c r="E195" s="2"/>
      <c r="F195" s="2" t="s">
        <v>62</v>
      </c>
      <c r="G195" s="10">
        <v>4322</v>
      </c>
      <c r="H195" s="10">
        <v>80</v>
      </c>
      <c r="I195" s="10">
        <v>4321</v>
      </c>
      <c r="J195" s="10">
        <v>76</v>
      </c>
      <c r="K195" s="10">
        <v>4322</v>
      </c>
      <c r="L195" s="10">
        <v>79</v>
      </c>
      <c r="M195" s="10">
        <v>4322</v>
      </c>
      <c r="N195" s="10">
        <v>65</v>
      </c>
      <c r="O195" s="10">
        <v>4321</v>
      </c>
      <c r="P195" s="10">
        <v>67</v>
      </c>
      <c r="Q195" s="68"/>
    </row>
    <row r="196" spans="2:17" x14ac:dyDescent="0.2">
      <c r="B196" s="33"/>
      <c r="C196" s="28"/>
      <c r="D196" s="2"/>
      <c r="E196" s="2"/>
      <c r="F196" s="2" t="s">
        <v>790</v>
      </c>
      <c r="G196" s="10">
        <v>220</v>
      </c>
      <c r="H196" s="10">
        <v>74</v>
      </c>
      <c r="I196" s="10">
        <v>220</v>
      </c>
      <c r="J196" s="10">
        <v>71</v>
      </c>
      <c r="K196" s="10">
        <v>220</v>
      </c>
      <c r="L196" s="10">
        <v>75</v>
      </c>
      <c r="M196" s="10">
        <v>220</v>
      </c>
      <c r="N196" s="10">
        <v>56</v>
      </c>
      <c r="O196" s="10">
        <v>220</v>
      </c>
      <c r="P196" s="10">
        <v>59</v>
      </c>
      <c r="Q196" s="68"/>
    </row>
    <row r="197" spans="2:17" ht="5.25" customHeight="1" x14ac:dyDescent="0.2">
      <c r="B197" s="33"/>
      <c r="C197" s="28"/>
      <c r="D197" s="2"/>
      <c r="E197" s="2"/>
      <c r="F197" s="2"/>
      <c r="G197" s="10"/>
      <c r="H197" s="26"/>
      <c r="I197" s="26"/>
      <c r="J197" s="26"/>
      <c r="K197" s="10"/>
      <c r="L197" s="26"/>
      <c r="M197" s="10"/>
      <c r="N197" s="26"/>
      <c r="O197" s="10"/>
      <c r="P197" s="26"/>
      <c r="Q197" s="68"/>
    </row>
    <row r="198" spans="2:17" x14ac:dyDescent="0.2">
      <c r="B198" s="33"/>
      <c r="C198" s="28"/>
      <c r="D198" s="2" t="s">
        <v>800</v>
      </c>
      <c r="E198" s="2" t="s">
        <v>791</v>
      </c>
      <c r="F198" s="2"/>
      <c r="G198" s="10">
        <v>4324</v>
      </c>
      <c r="H198" s="10">
        <v>81</v>
      </c>
      <c r="I198" s="10">
        <v>4324</v>
      </c>
      <c r="J198" s="10">
        <v>77</v>
      </c>
      <c r="K198" s="10">
        <v>4324</v>
      </c>
      <c r="L198" s="10">
        <v>80</v>
      </c>
      <c r="M198" s="10">
        <v>4323</v>
      </c>
      <c r="N198" s="10">
        <v>66</v>
      </c>
      <c r="O198" s="10">
        <v>4324</v>
      </c>
      <c r="P198" s="10">
        <v>68</v>
      </c>
      <c r="Q198" s="68"/>
    </row>
    <row r="199" spans="2:17" x14ac:dyDescent="0.2">
      <c r="B199" s="33"/>
      <c r="C199" s="28"/>
      <c r="D199" s="2"/>
      <c r="E199" s="2"/>
      <c r="F199" s="2" t="s">
        <v>62</v>
      </c>
      <c r="G199" s="10">
        <v>3857</v>
      </c>
      <c r="H199" s="10">
        <v>80</v>
      </c>
      <c r="I199" s="10">
        <v>3857</v>
      </c>
      <c r="J199" s="10">
        <v>77</v>
      </c>
      <c r="K199" s="10">
        <v>3857</v>
      </c>
      <c r="L199" s="10">
        <v>80</v>
      </c>
      <c r="M199" s="10">
        <v>3856</v>
      </c>
      <c r="N199" s="10">
        <v>66</v>
      </c>
      <c r="O199" s="10">
        <v>3857</v>
      </c>
      <c r="P199" s="10">
        <v>68</v>
      </c>
      <c r="Q199" s="68"/>
    </row>
    <row r="200" spans="2:17" x14ac:dyDescent="0.2">
      <c r="B200" s="33"/>
      <c r="C200" s="28"/>
      <c r="D200" s="2"/>
      <c r="E200" s="2"/>
      <c r="F200" s="2" t="s">
        <v>790</v>
      </c>
      <c r="G200" s="10">
        <v>467</v>
      </c>
      <c r="H200" s="10">
        <v>86</v>
      </c>
      <c r="I200" s="10">
        <v>467</v>
      </c>
      <c r="J200" s="10">
        <v>82</v>
      </c>
      <c r="K200" s="10">
        <v>467</v>
      </c>
      <c r="L200" s="10">
        <v>83</v>
      </c>
      <c r="M200" s="10">
        <v>467</v>
      </c>
      <c r="N200" s="10">
        <v>67</v>
      </c>
      <c r="O200" s="10">
        <v>467</v>
      </c>
      <c r="P200" s="10">
        <v>73</v>
      </c>
      <c r="Q200" s="68"/>
    </row>
    <row r="201" spans="2:17" ht="5.25" customHeight="1" x14ac:dyDescent="0.2">
      <c r="B201" s="33"/>
      <c r="C201" s="28"/>
      <c r="D201" s="2"/>
      <c r="E201" s="2"/>
      <c r="F201" s="2"/>
      <c r="G201" s="10"/>
      <c r="H201" s="26"/>
      <c r="I201" s="26"/>
      <c r="J201" s="26"/>
      <c r="K201" s="10"/>
      <c r="L201" s="26"/>
      <c r="M201" s="10"/>
      <c r="N201" s="26"/>
      <c r="O201" s="10"/>
      <c r="P201" s="26"/>
      <c r="Q201" s="68"/>
    </row>
    <row r="202" spans="2:17" x14ac:dyDescent="0.2">
      <c r="B202" s="33"/>
      <c r="C202" s="28"/>
      <c r="D202" s="2" t="s">
        <v>799</v>
      </c>
      <c r="E202" s="2" t="s">
        <v>791</v>
      </c>
      <c r="F202" s="2"/>
      <c r="G202" s="10">
        <v>4215</v>
      </c>
      <c r="H202" s="10">
        <v>84</v>
      </c>
      <c r="I202" s="10">
        <v>4215</v>
      </c>
      <c r="J202" s="10">
        <v>81</v>
      </c>
      <c r="K202" s="10">
        <v>4214</v>
      </c>
      <c r="L202" s="10">
        <v>82</v>
      </c>
      <c r="M202" s="10">
        <v>4215</v>
      </c>
      <c r="N202" s="10">
        <v>70</v>
      </c>
      <c r="O202" s="10">
        <v>4214</v>
      </c>
      <c r="P202" s="10">
        <v>72</v>
      </c>
      <c r="Q202" s="68"/>
    </row>
    <row r="203" spans="2:17" x14ac:dyDescent="0.2">
      <c r="B203" s="33"/>
      <c r="C203" s="28"/>
      <c r="D203" s="2"/>
      <c r="E203" s="2"/>
      <c r="F203" s="2" t="s">
        <v>62</v>
      </c>
      <c r="G203" s="10">
        <v>3381</v>
      </c>
      <c r="H203" s="10">
        <v>84</v>
      </c>
      <c r="I203" s="10">
        <v>3381</v>
      </c>
      <c r="J203" s="10">
        <v>81</v>
      </c>
      <c r="K203" s="10">
        <v>3380</v>
      </c>
      <c r="L203" s="10">
        <v>83</v>
      </c>
      <c r="M203" s="10">
        <v>3381</v>
      </c>
      <c r="N203" s="10">
        <v>71</v>
      </c>
      <c r="O203" s="10">
        <v>3380</v>
      </c>
      <c r="P203" s="10">
        <v>72</v>
      </c>
      <c r="Q203" s="68"/>
    </row>
    <row r="204" spans="2:17" x14ac:dyDescent="0.2">
      <c r="B204" s="33"/>
      <c r="C204" s="28"/>
      <c r="D204" s="2"/>
      <c r="E204" s="2"/>
      <c r="F204" s="2" t="s">
        <v>790</v>
      </c>
      <c r="G204" s="10">
        <v>834</v>
      </c>
      <c r="H204" s="10">
        <v>85</v>
      </c>
      <c r="I204" s="10">
        <v>834</v>
      </c>
      <c r="J204" s="10">
        <v>81</v>
      </c>
      <c r="K204" s="10">
        <v>834</v>
      </c>
      <c r="L204" s="10">
        <v>82</v>
      </c>
      <c r="M204" s="10">
        <v>834</v>
      </c>
      <c r="N204" s="10">
        <v>68</v>
      </c>
      <c r="O204" s="10">
        <v>834</v>
      </c>
      <c r="P204" s="10">
        <v>71</v>
      </c>
      <c r="Q204" s="68"/>
    </row>
    <row r="205" spans="2:17" ht="5.25" customHeight="1" x14ac:dyDescent="0.2">
      <c r="B205" s="33"/>
      <c r="C205" s="28"/>
      <c r="D205" s="2"/>
      <c r="E205" s="2"/>
      <c r="F205" s="2"/>
      <c r="G205" s="10"/>
      <c r="H205" s="26"/>
      <c r="I205" s="26"/>
      <c r="J205" s="26"/>
      <c r="K205" s="10"/>
      <c r="L205" s="26"/>
      <c r="M205" s="10"/>
      <c r="N205" s="26"/>
      <c r="O205" s="10"/>
      <c r="P205" s="26"/>
      <c r="Q205" s="68"/>
    </row>
    <row r="206" spans="2:17" x14ac:dyDescent="0.2">
      <c r="B206" s="33"/>
      <c r="C206" s="28"/>
      <c r="D206" s="2" t="s">
        <v>798</v>
      </c>
      <c r="E206" s="2" t="s">
        <v>791</v>
      </c>
      <c r="F206" s="2"/>
      <c r="G206" s="10">
        <v>4602</v>
      </c>
      <c r="H206" s="10">
        <v>86</v>
      </c>
      <c r="I206" s="10">
        <v>4600</v>
      </c>
      <c r="J206" s="10">
        <v>83</v>
      </c>
      <c r="K206" s="10">
        <v>4601</v>
      </c>
      <c r="L206" s="10">
        <v>84</v>
      </c>
      <c r="M206" s="10">
        <v>4602</v>
      </c>
      <c r="N206" s="10">
        <v>72</v>
      </c>
      <c r="O206" s="10">
        <v>4599</v>
      </c>
      <c r="P206" s="10">
        <v>74</v>
      </c>
      <c r="Q206" s="68"/>
    </row>
    <row r="207" spans="2:17" x14ac:dyDescent="0.2">
      <c r="B207" s="33"/>
      <c r="C207" s="28"/>
      <c r="D207" s="2"/>
      <c r="E207" s="2"/>
      <c r="F207" s="2" t="s">
        <v>62</v>
      </c>
      <c r="G207" s="10">
        <v>3206</v>
      </c>
      <c r="H207" s="10">
        <v>85</v>
      </c>
      <c r="I207" s="10">
        <v>3204</v>
      </c>
      <c r="J207" s="10">
        <v>83</v>
      </c>
      <c r="K207" s="10">
        <v>3206</v>
      </c>
      <c r="L207" s="10">
        <v>83</v>
      </c>
      <c r="M207" s="10">
        <v>3206</v>
      </c>
      <c r="N207" s="10">
        <v>72</v>
      </c>
      <c r="O207" s="10">
        <v>3204</v>
      </c>
      <c r="P207" s="10">
        <v>74</v>
      </c>
      <c r="Q207" s="68"/>
    </row>
    <row r="208" spans="2:17" x14ac:dyDescent="0.2">
      <c r="B208" s="33"/>
      <c r="C208" s="28"/>
      <c r="D208" s="2"/>
      <c r="E208" s="2"/>
      <c r="F208" s="2" t="s">
        <v>790</v>
      </c>
      <c r="G208" s="10">
        <v>1396</v>
      </c>
      <c r="H208" s="10">
        <v>87</v>
      </c>
      <c r="I208" s="10">
        <v>1396</v>
      </c>
      <c r="J208" s="10">
        <v>83</v>
      </c>
      <c r="K208" s="10">
        <v>1395</v>
      </c>
      <c r="L208" s="10">
        <v>84</v>
      </c>
      <c r="M208" s="10">
        <v>1396</v>
      </c>
      <c r="N208" s="10">
        <v>72</v>
      </c>
      <c r="O208" s="10">
        <v>1395</v>
      </c>
      <c r="P208" s="10">
        <v>75</v>
      </c>
      <c r="Q208" s="68"/>
    </row>
    <row r="209" spans="2:17" ht="5.25" customHeight="1" x14ac:dyDescent="0.2">
      <c r="B209" s="33"/>
      <c r="C209" s="28"/>
      <c r="D209" s="2"/>
      <c r="E209" s="2"/>
      <c r="F209" s="2"/>
      <c r="G209" s="10"/>
      <c r="H209" s="26"/>
      <c r="I209" s="26"/>
      <c r="J209" s="26"/>
      <c r="K209" s="10"/>
      <c r="L209" s="26"/>
      <c r="M209" s="10"/>
      <c r="N209" s="26"/>
      <c r="O209" s="10"/>
      <c r="P209" s="26"/>
      <c r="Q209" s="68"/>
    </row>
    <row r="210" spans="2:17" x14ac:dyDescent="0.2">
      <c r="B210" s="33"/>
      <c r="C210" s="28"/>
      <c r="D210" s="2" t="s">
        <v>797</v>
      </c>
      <c r="E210" s="2" t="s">
        <v>791</v>
      </c>
      <c r="F210" s="2"/>
      <c r="G210" s="10">
        <v>4361</v>
      </c>
      <c r="H210" s="10">
        <v>87</v>
      </c>
      <c r="I210" s="10">
        <v>4361</v>
      </c>
      <c r="J210" s="10">
        <v>84</v>
      </c>
      <c r="K210" s="10">
        <v>4361</v>
      </c>
      <c r="L210" s="10">
        <v>85</v>
      </c>
      <c r="M210" s="10">
        <v>4361</v>
      </c>
      <c r="N210" s="10">
        <v>75</v>
      </c>
      <c r="O210" s="10">
        <v>4361</v>
      </c>
      <c r="P210" s="10">
        <v>76</v>
      </c>
      <c r="Q210" s="68"/>
    </row>
    <row r="211" spans="2:17" x14ac:dyDescent="0.2">
      <c r="B211" s="33"/>
      <c r="C211" s="28"/>
      <c r="D211" s="2"/>
      <c r="E211" s="2"/>
      <c r="F211" s="2" t="s">
        <v>62</v>
      </c>
      <c r="G211" s="10">
        <v>2678</v>
      </c>
      <c r="H211" s="10">
        <v>87</v>
      </c>
      <c r="I211" s="10">
        <v>2678</v>
      </c>
      <c r="J211" s="10">
        <v>85</v>
      </c>
      <c r="K211" s="10">
        <v>2678</v>
      </c>
      <c r="L211" s="10">
        <v>86</v>
      </c>
      <c r="M211" s="10">
        <v>2678</v>
      </c>
      <c r="N211" s="10">
        <v>75</v>
      </c>
      <c r="O211" s="10">
        <v>2678</v>
      </c>
      <c r="P211" s="10">
        <v>77</v>
      </c>
      <c r="Q211" s="68"/>
    </row>
    <row r="212" spans="2:17" x14ac:dyDescent="0.2">
      <c r="B212" s="33"/>
      <c r="C212" s="28"/>
      <c r="D212" s="2"/>
      <c r="E212" s="2"/>
      <c r="F212" s="2" t="s">
        <v>790</v>
      </c>
      <c r="G212" s="10">
        <v>1683</v>
      </c>
      <c r="H212" s="10">
        <v>87</v>
      </c>
      <c r="I212" s="10">
        <v>1683</v>
      </c>
      <c r="J212" s="10">
        <v>84</v>
      </c>
      <c r="K212" s="10">
        <v>1683</v>
      </c>
      <c r="L212" s="10">
        <v>85</v>
      </c>
      <c r="M212" s="10">
        <v>1683</v>
      </c>
      <c r="N212" s="10">
        <v>75</v>
      </c>
      <c r="O212" s="10">
        <v>1683</v>
      </c>
      <c r="P212" s="10">
        <v>76</v>
      </c>
      <c r="Q212" s="68"/>
    </row>
    <row r="213" spans="2:17" ht="5.25" customHeight="1" x14ac:dyDescent="0.2">
      <c r="B213" s="33"/>
      <c r="C213" s="28"/>
      <c r="D213" s="2"/>
      <c r="E213" s="2"/>
      <c r="F213" s="2"/>
      <c r="G213" s="10"/>
      <c r="H213" s="26"/>
      <c r="I213" s="26"/>
      <c r="J213" s="26"/>
      <c r="K213" s="10"/>
      <c r="L213" s="26"/>
      <c r="M213" s="10"/>
      <c r="N213" s="26"/>
      <c r="O213" s="10"/>
      <c r="P213" s="26"/>
      <c r="Q213" s="68"/>
    </row>
    <row r="214" spans="2:17" x14ac:dyDescent="0.2">
      <c r="B214" s="33"/>
      <c r="C214" s="28"/>
      <c r="D214" s="2" t="s">
        <v>796</v>
      </c>
      <c r="E214" s="2" t="s">
        <v>791</v>
      </c>
      <c r="F214" s="2"/>
      <c r="G214" s="10">
        <v>4504</v>
      </c>
      <c r="H214" s="10">
        <v>89</v>
      </c>
      <c r="I214" s="10">
        <v>4504</v>
      </c>
      <c r="J214" s="10">
        <v>85</v>
      </c>
      <c r="K214" s="10">
        <v>4504</v>
      </c>
      <c r="L214" s="10">
        <v>86</v>
      </c>
      <c r="M214" s="10">
        <v>4504</v>
      </c>
      <c r="N214" s="10">
        <v>76</v>
      </c>
      <c r="O214" s="10">
        <v>4504</v>
      </c>
      <c r="P214" s="10">
        <v>78</v>
      </c>
      <c r="Q214" s="68"/>
    </row>
    <row r="215" spans="2:17" x14ac:dyDescent="0.2">
      <c r="B215" s="33"/>
      <c r="C215" s="28"/>
      <c r="D215" s="2"/>
      <c r="E215" s="2"/>
      <c r="F215" s="2" t="s">
        <v>62</v>
      </c>
      <c r="G215" s="10">
        <v>2506</v>
      </c>
      <c r="H215" s="10">
        <v>88</v>
      </c>
      <c r="I215" s="10">
        <v>2506</v>
      </c>
      <c r="J215" s="10">
        <v>85</v>
      </c>
      <c r="K215" s="10">
        <v>2506</v>
      </c>
      <c r="L215" s="10">
        <v>85</v>
      </c>
      <c r="M215" s="10">
        <v>2506</v>
      </c>
      <c r="N215" s="10">
        <v>75</v>
      </c>
      <c r="O215" s="10">
        <v>2506</v>
      </c>
      <c r="P215" s="10">
        <v>77</v>
      </c>
      <c r="Q215" s="68"/>
    </row>
    <row r="216" spans="2:17" x14ac:dyDescent="0.2">
      <c r="B216" s="33"/>
      <c r="C216" s="28"/>
      <c r="D216" s="2"/>
      <c r="E216" s="2"/>
      <c r="F216" s="2" t="s">
        <v>790</v>
      </c>
      <c r="G216" s="10">
        <v>1998</v>
      </c>
      <c r="H216" s="10">
        <v>90</v>
      </c>
      <c r="I216" s="10">
        <v>1998</v>
      </c>
      <c r="J216" s="10">
        <v>86</v>
      </c>
      <c r="K216" s="10">
        <v>1998</v>
      </c>
      <c r="L216" s="10">
        <v>87</v>
      </c>
      <c r="M216" s="10">
        <v>1998</v>
      </c>
      <c r="N216" s="10">
        <v>77</v>
      </c>
      <c r="O216" s="10">
        <v>1998</v>
      </c>
      <c r="P216" s="10">
        <v>79</v>
      </c>
      <c r="Q216" s="68"/>
    </row>
    <row r="217" spans="2:17" ht="5.25" customHeight="1" x14ac:dyDescent="0.2">
      <c r="B217" s="33"/>
      <c r="C217" s="28"/>
      <c r="D217" s="2"/>
      <c r="E217" s="2"/>
      <c r="F217" s="2"/>
      <c r="G217" s="10"/>
      <c r="H217" s="26"/>
      <c r="I217" s="26"/>
      <c r="J217" s="26"/>
      <c r="K217" s="10"/>
      <c r="L217" s="26"/>
      <c r="M217" s="10"/>
      <c r="N217" s="26"/>
      <c r="O217" s="10"/>
      <c r="P217" s="26"/>
      <c r="Q217" s="68"/>
    </row>
    <row r="218" spans="2:17" x14ac:dyDescent="0.2">
      <c r="B218" s="33"/>
      <c r="C218" s="28"/>
      <c r="D218" s="2" t="s">
        <v>795</v>
      </c>
      <c r="E218" s="2" t="s">
        <v>791</v>
      </c>
      <c r="F218" s="2"/>
      <c r="G218" s="10">
        <v>5352</v>
      </c>
      <c r="H218" s="10">
        <v>90</v>
      </c>
      <c r="I218" s="10">
        <v>5352</v>
      </c>
      <c r="J218" s="10">
        <v>87</v>
      </c>
      <c r="K218" s="10">
        <v>5352</v>
      </c>
      <c r="L218" s="10">
        <v>88</v>
      </c>
      <c r="M218" s="10">
        <v>5352</v>
      </c>
      <c r="N218" s="10">
        <v>79</v>
      </c>
      <c r="O218" s="10">
        <v>5352</v>
      </c>
      <c r="P218" s="10">
        <v>80</v>
      </c>
      <c r="Q218" s="68"/>
    </row>
    <row r="219" spans="2:17" x14ac:dyDescent="0.2">
      <c r="B219" s="33"/>
      <c r="C219" s="28"/>
      <c r="D219" s="2"/>
      <c r="E219" s="2"/>
      <c r="F219" s="2" t="s">
        <v>62</v>
      </c>
      <c r="G219" s="10">
        <v>3163</v>
      </c>
      <c r="H219" s="10">
        <v>89</v>
      </c>
      <c r="I219" s="10">
        <v>3163</v>
      </c>
      <c r="J219" s="10">
        <v>87</v>
      </c>
      <c r="K219" s="10">
        <v>3163</v>
      </c>
      <c r="L219" s="10">
        <v>87</v>
      </c>
      <c r="M219" s="10">
        <v>3163</v>
      </c>
      <c r="N219" s="10">
        <v>79</v>
      </c>
      <c r="O219" s="10">
        <v>3163</v>
      </c>
      <c r="P219" s="10">
        <v>79</v>
      </c>
      <c r="Q219" s="68"/>
    </row>
    <row r="220" spans="2:17" x14ac:dyDescent="0.2">
      <c r="B220" s="33"/>
      <c r="C220" s="28"/>
      <c r="D220" s="2"/>
      <c r="E220" s="2"/>
      <c r="F220" s="2" t="s">
        <v>790</v>
      </c>
      <c r="G220" s="10">
        <v>2189</v>
      </c>
      <c r="H220" s="10">
        <v>90</v>
      </c>
      <c r="I220" s="10">
        <v>2189</v>
      </c>
      <c r="J220" s="10">
        <v>88</v>
      </c>
      <c r="K220" s="10">
        <v>2189</v>
      </c>
      <c r="L220" s="10">
        <v>88</v>
      </c>
      <c r="M220" s="10">
        <v>2189</v>
      </c>
      <c r="N220" s="10">
        <v>79</v>
      </c>
      <c r="O220" s="10">
        <v>2189</v>
      </c>
      <c r="P220" s="10">
        <v>81</v>
      </c>
      <c r="Q220" s="68"/>
    </row>
    <row r="221" spans="2:17" ht="5.25" customHeight="1" x14ac:dyDescent="0.2">
      <c r="B221" s="33"/>
      <c r="C221" s="28"/>
      <c r="D221" s="2"/>
      <c r="E221" s="2"/>
      <c r="F221" s="2"/>
      <c r="G221" s="10"/>
      <c r="H221" s="26"/>
      <c r="I221" s="26"/>
      <c r="J221" s="26"/>
      <c r="K221" s="10"/>
      <c r="L221" s="26"/>
      <c r="M221" s="10"/>
      <c r="N221" s="26"/>
      <c r="O221" s="10"/>
      <c r="P221" s="26"/>
      <c r="Q221" s="68"/>
    </row>
    <row r="222" spans="2:17" x14ac:dyDescent="0.2">
      <c r="B222" s="33"/>
      <c r="C222" s="28"/>
      <c r="D222" s="2" t="s">
        <v>794</v>
      </c>
      <c r="E222" s="2" t="s">
        <v>791</v>
      </c>
      <c r="F222" s="2"/>
      <c r="G222" s="10">
        <v>5379</v>
      </c>
      <c r="H222" s="10">
        <v>91</v>
      </c>
      <c r="I222" s="10">
        <v>5379</v>
      </c>
      <c r="J222" s="10">
        <v>90</v>
      </c>
      <c r="K222" s="10">
        <v>5379</v>
      </c>
      <c r="L222" s="10">
        <v>89</v>
      </c>
      <c r="M222" s="10">
        <v>5379</v>
      </c>
      <c r="N222" s="10">
        <v>81</v>
      </c>
      <c r="O222" s="10">
        <v>5379</v>
      </c>
      <c r="P222" s="10">
        <v>82</v>
      </c>
      <c r="Q222" s="68"/>
    </row>
    <row r="223" spans="2:17" x14ac:dyDescent="0.2">
      <c r="B223" s="33"/>
      <c r="C223" s="28"/>
      <c r="D223" s="2"/>
      <c r="E223" s="2"/>
      <c r="F223" s="2" t="s">
        <v>62</v>
      </c>
      <c r="G223" s="10">
        <v>2986</v>
      </c>
      <c r="H223" s="10">
        <v>90</v>
      </c>
      <c r="I223" s="10">
        <v>2986</v>
      </c>
      <c r="J223" s="10">
        <v>89</v>
      </c>
      <c r="K223" s="10">
        <v>2986</v>
      </c>
      <c r="L223" s="10">
        <v>89</v>
      </c>
      <c r="M223" s="10">
        <v>2986</v>
      </c>
      <c r="N223" s="10">
        <v>80</v>
      </c>
      <c r="O223" s="10">
        <v>2986</v>
      </c>
      <c r="P223" s="10">
        <v>82</v>
      </c>
      <c r="Q223" s="68"/>
    </row>
    <row r="224" spans="2:17" x14ac:dyDescent="0.2">
      <c r="B224" s="33"/>
      <c r="C224" s="28"/>
      <c r="D224" s="2"/>
      <c r="E224" s="2"/>
      <c r="F224" s="2" t="s">
        <v>790</v>
      </c>
      <c r="G224" s="10">
        <v>2393</v>
      </c>
      <c r="H224" s="10">
        <v>91</v>
      </c>
      <c r="I224" s="10">
        <v>2393</v>
      </c>
      <c r="J224" s="10">
        <v>91</v>
      </c>
      <c r="K224" s="10">
        <v>2393</v>
      </c>
      <c r="L224" s="10">
        <v>90</v>
      </c>
      <c r="M224" s="10">
        <v>2393</v>
      </c>
      <c r="N224" s="10">
        <v>82</v>
      </c>
      <c r="O224" s="10">
        <v>2393</v>
      </c>
      <c r="P224" s="10">
        <v>84</v>
      </c>
      <c r="Q224" s="68"/>
    </row>
    <row r="225" spans="1:17" ht="5.25" customHeight="1" x14ac:dyDescent="0.2">
      <c r="B225" s="33"/>
      <c r="C225" s="28"/>
      <c r="D225" s="2"/>
      <c r="E225" s="2"/>
      <c r="F225" s="2"/>
      <c r="G225" s="10"/>
      <c r="H225" s="26"/>
      <c r="I225" s="26"/>
      <c r="J225" s="26"/>
      <c r="K225" s="10"/>
      <c r="L225" s="26"/>
      <c r="M225" s="10"/>
      <c r="N225" s="26"/>
      <c r="O225" s="10"/>
      <c r="P225" s="26"/>
      <c r="Q225" s="68"/>
    </row>
    <row r="226" spans="1:17" x14ac:dyDescent="0.2">
      <c r="B226" s="33"/>
      <c r="C226" s="28"/>
      <c r="D226" s="2" t="s">
        <v>793</v>
      </c>
      <c r="E226" s="2" t="s">
        <v>791</v>
      </c>
      <c r="F226" s="2"/>
      <c r="G226" s="10">
        <v>4040</v>
      </c>
      <c r="H226" s="10">
        <v>92</v>
      </c>
      <c r="I226" s="10">
        <v>4040</v>
      </c>
      <c r="J226" s="10">
        <v>91</v>
      </c>
      <c r="K226" s="10">
        <v>4040</v>
      </c>
      <c r="L226" s="10">
        <v>92</v>
      </c>
      <c r="M226" s="10">
        <v>4040</v>
      </c>
      <c r="N226" s="10">
        <v>82</v>
      </c>
      <c r="O226" s="10">
        <v>4040</v>
      </c>
      <c r="P226" s="10">
        <v>85</v>
      </c>
      <c r="Q226" s="68"/>
    </row>
    <row r="227" spans="1:17" x14ac:dyDescent="0.2">
      <c r="B227" s="33"/>
      <c r="C227" s="28"/>
      <c r="D227" s="2"/>
      <c r="E227" s="2"/>
      <c r="F227" s="2" t="s">
        <v>62</v>
      </c>
      <c r="G227" s="10">
        <v>2364</v>
      </c>
      <c r="H227" s="10">
        <v>93</v>
      </c>
      <c r="I227" s="10">
        <v>2364</v>
      </c>
      <c r="J227" s="10">
        <v>91</v>
      </c>
      <c r="K227" s="10">
        <v>2364</v>
      </c>
      <c r="L227" s="10">
        <v>91</v>
      </c>
      <c r="M227" s="10">
        <v>2364</v>
      </c>
      <c r="N227" s="10">
        <v>82</v>
      </c>
      <c r="O227" s="10">
        <v>2364</v>
      </c>
      <c r="P227" s="10">
        <v>85</v>
      </c>
      <c r="Q227" s="68"/>
    </row>
    <row r="228" spans="1:17" x14ac:dyDescent="0.2">
      <c r="B228" s="33"/>
      <c r="C228" s="28"/>
      <c r="D228" s="2"/>
      <c r="E228" s="2"/>
      <c r="F228" s="2" t="s">
        <v>790</v>
      </c>
      <c r="G228" s="10">
        <v>1676</v>
      </c>
      <c r="H228" s="10">
        <v>92</v>
      </c>
      <c r="I228" s="10">
        <v>1676</v>
      </c>
      <c r="J228" s="10">
        <v>90</v>
      </c>
      <c r="K228" s="10">
        <v>1676</v>
      </c>
      <c r="L228" s="10">
        <v>92</v>
      </c>
      <c r="M228" s="10">
        <v>1676</v>
      </c>
      <c r="N228" s="10">
        <v>82</v>
      </c>
      <c r="O228" s="10">
        <v>1676</v>
      </c>
      <c r="P228" s="10">
        <v>86</v>
      </c>
      <c r="Q228" s="68"/>
    </row>
    <row r="229" spans="1:17" ht="5.25" customHeight="1" x14ac:dyDescent="0.2">
      <c r="B229" s="33"/>
      <c r="C229" s="28"/>
      <c r="D229" s="2"/>
      <c r="E229" s="2"/>
      <c r="F229" s="2"/>
      <c r="G229" s="10"/>
      <c r="H229" s="26"/>
      <c r="I229" s="26"/>
      <c r="J229" s="26"/>
      <c r="K229" s="10"/>
      <c r="L229" s="26"/>
      <c r="M229" s="10"/>
      <c r="N229" s="26"/>
      <c r="O229" s="10"/>
      <c r="P229" s="26"/>
      <c r="Q229" s="68"/>
    </row>
    <row r="230" spans="1:17" x14ac:dyDescent="0.2">
      <c r="B230" s="33"/>
      <c r="C230" s="28"/>
      <c r="D230" s="2" t="s">
        <v>792</v>
      </c>
      <c r="E230" s="2" t="s">
        <v>791</v>
      </c>
      <c r="F230" s="2"/>
      <c r="G230" s="10">
        <v>45472</v>
      </c>
      <c r="H230" s="10">
        <v>86</v>
      </c>
      <c r="I230" s="10">
        <v>45469</v>
      </c>
      <c r="J230" s="10">
        <v>83</v>
      </c>
      <c r="K230" s="10">
        <v>45470</v>
      </c>
      <c r="L230" s="10">
        <v>84</v>
      </c>
      <c r="M230" s="10">
        <v>45471</v>
      </c>
      <c r="N230" s="10">
        <v>73</v>
      </c>
      <c r="O230" s="10">
        <v>45467</v>
      </c>
      <c r="P230" s="10">
        <v>75</v>
      </c>
      <c r="Q230" s="68"/>
    </row>
    <row r="231" spans="1:17" x14ac:dyDescent="0.2">
      <c r="B231" s="33"/>
      <c r="C231" s="28"/>
      <c r="D231" s="2"/>
      <c r="E231" s="2"/>
      <c r="F231" s="2" t="s">
        <v>62</v>
      </c>
      <c r="G231" s="10">
        <v>32528</v>
      </c>
      <c r="H231" s="10">
        <v>85</v>
      </c>
      <c r="I231" s="10">
        <v>32525</v>
      </c>
      <c r="J231" s="10">
        <v>82</v>
      </c>
      <c r="K231" s="10">
        <v>32527</v>
      </c>
      <c r="L231" s="10">
        <v>83</v>
      </c>
      <c r="M231" s="10">
        <v>32527</v>
      </c>
      <c r="N231" s="10">
        <v>72</v>
      </c>
      <c r="O231" s="10">
        <v>32524</v>
      </c>
      <c r="P231" s="10">
        <v>73</v>
      </c>
      <c r="Q231" s="68"/>
    </row>
    <row r="232" spans="1:17" x14ac:dyDescent="0.2">
      <c r="B232" s="33"/>
      <c r="C232" s="28"/>
      <c r="D232" s="2"/>
      <c r="E232" s="2"/>
      <c r="F232" s="2" t="s">
        <v>790</v>
      </c>
      <c r="G232" s="10">
        <v>12944</v>
      </c>
      <c r="H232" s="10">
        <v>89</v>
      </c>
      <c r="I232" s="10">
        <v>12944</v>
      </c>
      <c r="J232" s="10">
        <v>86</v>
      </c>
      <c r="K232" s="10">
        <v>12943</v>
      </c>
      <c r="L232" s="10">
        <v>87</v>
      </c>
      <c r="M232" s="10">
        <v>12944</v>
      </c>
      <c r="N232" s="10">
        <v>77</v>
      </c>
      <c r="O232" s="10">
        <v>12943</v>
      </c>
      <c r="P232" s="10">
        <v>79</v>
      </c>
      <c r="Q232" s="68"/>
    </row>
    <row r="233" spans="1:17" ht="5.25" customHeight="1" x14ac:dyDescent="0.2">
      <c r="B233" s="33"/>
      <c r="C233" s="33"/>
      <c r="D233" s="2"/>
      <c r="E233" s="2"/>
      <c r="F233" s="2"/>
      <c r="G233" s="10"/>
      <c r="H233" s="26"/>
      <c r="I233" s="26"/>
      <c r="J233" s="26"/>
      <c r="K233" s="10"/>
      <c r="L233" s="26"/>
      <c r="M233" s="10"/>
      <c r="N233" s="26"/>
      <c r="O233" s="10"/>
      <c r="P233" s="26"/>
      <c r="Q233" s="68"/>
    </row>
    <row r="234" spans="1:17" x14ac:dyDescent="0.2">
      <c r="A234" s="106" t="s">
        <v>31</v>
      </c>
      <c r="B234" s="28" t="s">
        <v>30</v>
      </c>
      <c r="C234" s="28" t="s">
        <v>29</v>
      </c>
      <c r="D234" s="2"/>
      <c r="E234" s="2"/>
      <c r="F234" s="2"/>
      <c r="G234" s="10"/>
      <c r="H234" s="26"/>
      <c r="I234" s="26"/>
      <c r="J234" s="26"/>
      <c r="K234" s="10"/>
      <c r="L234" s="26"/>
      <c r="M234" s="10"/>
      <c r="N234" s="26"/>
      <c r="O234" s="10"/>
      <c r="P234" s="26"/>
      <c r="Q234" s="68"/>
    </row>
    <row r="235" spans="1:17" x14ac:dyDescent="0.2">
      <c r="B235" s="33"/>
      <c r="C235" s="28"/>
      <c r="D235" s="2" t="s">
        <v>802</v>
      </c>
      <c r="E235" s="2" t="s">
        <v>791</v>
      </c>
      <c r="F235" s="2"/>
      <c r="G235" s="10">
        <v>10582</v>
      </c>
      <c r="H235" s="10">
        <v>80</v>
      </c>
      <c r="I235" s="10">
        <v>10577</v>
      </c>
      <c r="J235" s="10">
        <v>78</v>
      </c>
      <c r="K235" s="10">
        <v>10581</v>
      </c>
      <c r="L235" s="10">
        <v>79</v>
      </c>
      <c r="M235" s="10">
        <v>10582</v>
      </c>
      <c r="N235" s="10">
        <v>67</v>
      </c>
      <c r="O235" s="10">
        <v>10576</v>
      </c>
      <c r="P235" s="10">
        <v>67</v>
      </c>
      <c r="Q235" s="68"/>
    </row>
    <row r="236" spans="1:17" x14ac:dyDescent="0.2">
      <c r="B236" s="33"/>
      <c r="C236" s="28"/>
      <c r="D236" s="2"/>
      <c r="E236" s="2"/>
      <c r="F236" s="2" t="s">
        <v>62</v>
      </c>
      <c r="G236" s="10" t="s">
        <v>818</v>
      </c>
      <c r="H236" s="10" t="s">
        <v>818</v>
      </c>
      <c r="I236" s="10" t="s">
        <v>818</v>
      </c>
      <c r="J236" s="10" t="s">
        <v>818</v>
      </c>
      <c r="K236" s="10" t="s">
        <v>818</v>
      </c>
      <c r="L236" s="10" t="s">
        <v>818</v>
      </c>
      <c r="M236" s="10" t="s">
        <v>818</v>
      </c>
      <c r="N236" s="10" t="s">
        <v>818</v>
      </c>
      <c r="O236" s="10" t="s">
        <v>818</v>
      </c>
      <c r="P236" s="10" t="s">
        <v>818</v>
      </c>
      <c r="Q236" s="68"/>
    </row>
    <row r="237" spans="1:17" x14ac:dyDescent="0.2">
      <c r="B237" s="33"/>
      <c r="C237" s="28"/>
      <c r="D237" s="2"/>
      <c r="E237" s="2"/>
      <c r="F237" s="2" t="s">
        <v>790</v>
      </c>
      <c r="G237" s="10" t="s">
        <v>818</v>
      </c>
      <c r="H237" s="10" t="s">
        <v>818</v>
      </c>
      <c r="I237" s="10" t="s">
        <v>818</v>
      </c>
      <c r="J237" s="10" t="s">
        <v>818</v>
      </c>
      <c r="K237" s="10" t="s">
        <v>818</v>
      </c>
      <c r="L237" s="10" t="s">
        <v>818</v>
      </c>
      <c r="M237" s="10" t="s">
        <v>818</v>
      </c>
      <c r="N237" s="10" t="s">
        <v>818</v>
      </c>
      <c r="O237" s="10" t="s">
        <v>818</v>
      </c>
      <c r="P237" s="10" t="s">
        <v>818</v>
      </c>
      <c r="Q237" s="68"/>
    </row>
    <row r="238" spans="1:17" ht="5.25" customHeight="1" x14ac:dyDescent="0.2">
      <c r="B238" s="33"/>
      <c r="C238" s="28"/>
      <c r="D238" s="2"/>
      <c r="E238" s="2"/>
      <c r="F238" s="2"/>
      <c r="G238" s="10"/>
      <c r="H238" s="26"/>
      <c r="I238" s="26"/>
      <c r="J238" s="26"/>
      <c r="K238" s="10"/>
      <c r="L238" s="26"/>
      <c r="M238" s="10"/>
      <c r="N238" s="26"/>
      <c r="O238" s="10"/>
      <c r="P238" s="26"/>
      <c r="Q238" s="68"/>
    </row>
    <row r="239" spans="1:17" x14ac:dyDescent="0.2">
      <c r="B239" s="33"/>
      <c r="C239" s="28"/>
      <c r="D239" s="2" t="s">
        <v>801</v>
      </c>
      <c r="E239" s="2" t="s">
        <v>791</v>
      </c>
      <c r="F239" s="2"/>
      <c r="G239" s="10">
        <v>8565</v>
      </c>
      <c r="H239" s="10">
        <v>80</v>
      </c>
      <c r="I239" s="10">
        <v>8564</v>
      </c>
      <c r="J239" s="10">
        <v>78</v>
      </c>
      <c r="K239" s="10">
        <v>8565</v>
      </c>
      <c r="L239" s="10">
        <v>79</v>
      </c>
      <c r="M239" s="10">
        <v>8565</v>
      </c>
      <c r="N239" s="10">
        <v>66</v>
      </c>
      <c r="O239" s="10">
        <v>8564</v>
      </c>
      <c r="P239" s="10">
        <v>68</v>
      </c>
      <c r="Q239" s="68"/>
    </row>
    <row r="240" spans="1:17" x14ac:dyDescent="0.2">
      <c r="B240" s="33"/>
      <c r="C240" s="28"/>
      <c r="D240" s="2"/>
      <c r="E240" s="2"/>
      <c r="F240" s="2" t="s">
        <v>62</v>
      </c>
      <c r="G240" s="10" t="s">
        <v>818</v>
      </c>
      <c r="H240" s="10" t="s">
        <v>818</v>
      </c>
      <c r="I240" s="10" t="s">
        <v>818</v>
      </c>
      <c r="J240" s="10" t="s">
        <v>818</v>
      </c>
      <c r="K240" s="10" t="s">
        <v>818</v>
      </c>
      <c r="L240" s="10" t="s">
        <v>818</v>
      </c>
      <c r="M240" s="10" t="s">
        <v>818</v>
      </c>
      <c r="N240" s="10" t="s">
        <v>818</v>
      </c>
      <c r="O240" s="10" t="s">
        <v>818</v>
      </c>
      <c r="P240" s="10" t="s">
        <v>818</v>
      </c>
      <c r="Q240" s="68"/>
    </row>
    <row r="241" spans="2:17" x14ac:dyDescent="0.2">
      <c r="B241" s="33"/>
      <c r="C241" s="28"/>
      <c r="D241" s="2"/>
      <c r="E241" s="2"/>
      <c r="F241" s="2" t="s">
        <v>790</v>
      </c>
      <c r="G241" s="10" t="s">
        <v>818</v>
      </c>
      <c r="H241" s="10" t="s">
        <v>818</v>
      </c>
      <c r="I241" s="10" t="s">
        <v>818</v>
      </c>
      <c r="J241" s="10" t="s">
        <v>818</v>
      </c>
      <c r="K241" s="10" t="s">
        <v>818</v>
      </c>
      <c r="L241" s="10" t="s">
        <v>818</v>
      </c>
      <c r="M241" s="10" t="s">
        <v>818</v>
      </c>
      <c r="N241" s="10" t="s">
        <v>818</v>
      </c>
      <c r="O241" s="10" t="s">
        <v>818</v>
      </c>
      <c r="P241" s="10" t="s">
        <v>818</v>
      </c>
      <c r="Q241" s="68"/>
    </row>
    <row r="242" spans="2:17" ht="5.25" customHeight="1" x14ac:dyDescent="0.2">
      <c r="B242" s="33"/>
      <c r="C242" s="28"/>
      <c r="D242" s="2"/>
      <c r="E242" s="2"/>
      <c r="F242" s="2"/>
      <c r="G242" s="10"/>
      <c r="H242" s="26"/>
      <c r="I242" s="26"/>
      <c r="J242" s="26"/>
      <c r="K242" s="10"/>
      <c r="L242" s="26"/>
      <c r="M242" s="10"/>
      <c r="N242" s="26"/>
      <c r="O242" s="10"/>
      <c r="P242" s="26"/>
      <c r="Q242" s="68"/>
    </row>
    <row r="243" spans="2:17" x14ac:dyDescent="0.2">
      <c r="B243" s="33"/>
      <c r="C243" s="28"/>
      <c r="D243" s="2" t="s">
        <v>800</v>
      </c>
      <c r="E243" s="2" t="s">
        <v>791</v>
      </c>
      <c r="F243" s="2"/>
      <c r="G243" s="10">
        <v>6175</v>
      </c>
      <c r="H243" s="10">
        <v>82</v>
      </c>
      <c r="I243" s="10">
        <v>6174</v>
      </c>
      <c r="J243" s="10">
        <v>80</v>
      </c>
      <c r="K243" s="10">
        <v>6175</v>
      </c>
      <c r="L243" s="10">
        <v>81</v>
      </c>
      <c r="M243" s="10">
        <v>6175</v>
      </c>
      <c r="N243" s="10">
        <v>69</v>
      </c>
      <c r="O243" s="10">
        <v>6174</v>
      </c>
      <c r="P243" s="10">
        <v>70</v>
      </c>
      <c r="Q243" s="68"/>
    </row>
    <row r="244" spans="2:17" x14ac:dyDescent="0.2">
      <c r="B244" s="33"/>
      <c r="C244" s="28"/>
      <c r="D244" s="2"/>
      <c r="E244" s="2"/>
      <c r="F244" s="2" t="s">
        <v>62</v>
      </c>
      <c r="G244" s="10">
        <v>5997</v>
      </c>
      <c r="H244" s="10">
        <v>82</v>
      </c>
      <c r="I244" s="10">
        <v>5996</v>
      </c>
      <c r="J244" s="10">
        <v>80</v>
      </c>
      <c r="K244" s="10">
        <v>5997</v>
      </c>
      <c r="L244" s="10">
        <v>81</v>
      </c>
      <c r="M244" s="10">
        <v>5997</v>
      </c>
      <c r="N244" s="10">
        <v>70</v>
      </c>
      <c r="O244" s="10">
        <v>5996</v>
      </c>
      <c r="P244" s="10">
        <v>70</v>
      </c>
      <c r="Q244" s="68"/>
    </row>
    <row r="245" spans="2:17" x14ac:dyDescent="0.2">
      <c r="B245" s="33"/>
      <c r="C245" s="28"/>
      <c r="D245" s="2"/>
      <c r="E245" s="2"/>
      <c r="F245" s="2" t="s">
        <v>790</v>
      </c>
      <c r="G245" s="10">
        <v>178</v>
      </c>
      <c r="H245" s="10">
        <v>85</v>
      </c>
      <c r="I245" s="10">
        <v>178</v>
      </c>
      <c r="J245" s="10">
        <v>77</v>
      </c>
      <c r="K245" s="10">
        <v>178</v>
      </c>
      <c r="L245" s="10">
        <v>80</v>
      </c>
      <c r="M245" s="10">
        <v>178</v>
      </c>
      <c r="N245" s="10">
        <v>60</v>
      </c>
      <c r="O245" s="10">
        <v>178</v>
      </c>
      <c r="P245" s="10">
        <v>66</v>
      </c>
      <c r="Q245" s="68"/>
    </row>
    <row r="246" spans="2:17" ht="5.25" customHeight="1" x14ac:dyDescent="0.2">
      <c r="B246" s="33"/>
      <c r="C246" s="28"/>
      <c r="D246" s="2"/>
      <c r="E246" s="2"/>
      <c r="F246" s="2"/>
      <c r="G246" s="10"/>
      <c r="H246" s="26"/>
      <c r="I246" s="26"/>
      <c r="J246" s="26"/>
      <c r="K246" s="10"/>
      <c r="L246" s="26"/>
      <c r="M246" s="10"/>
      <c r="N246" s="26"/>
      <c r="O246" s="10"/>
      <c r="P246" s="26"/>
      <c r="Q246" s="68"/>
    </row>
    <row r="247" spans="2:17" x14ac:dyDescent="0.2">
      <c r="B247" s="33"/>
      <c r="C247" s="28"/>
      <c r="D247" s="2" t="s">
        <v>799</v>
      </c>
      <c r="E247" s="2" t="s">
        <v>791</v>
      </c>
      <c r="F247" s="2"/>
      <c r="G247" s="10">
        <v>5226</v>
      </c>
      <c r="H247" s="10">
        <v>83</v>
      </c>
      <c r="I247" s="10">
        <v>5225</v>
      </c>
      <c r="J247" s="10">
        <v>81</v>
      </c>
      <c r="K247" s="10">
        <v>5226</v>
      </c>
      <c r="L247" s="10">
        <v>81</v>
      </c>
      <c r="M247" s="10">
        <v>5226</v>
      </c>
      <c r="N247" s="10">
        <v>69</v>
      </c>
      <c r="O247" s="10">
        <v>5225</v>
      </c>
      <c r="P247" s="10">
        <v>71</v>
      </c>
      <c r="Q247" s="68"/>
    </row>
    <row r="248" spans="2:17" x14ac:dyDescent="0.2">
      <c r="B248" s="33"/>
      <c r="C248" s="28"/>
      <c r="D248" s="2"/>
      <c r="E248" s="2"/>
      <c r="F248" s="2" t="s">
        <v>62</v>
      </c>
      <c r="G248" s="10">
        <v>4744</v>
      </c>
      <c r="H248" s="10">
        <v>83</v>
      </c>
      <c r="I248" s="10">
        <v>4743</v>
      </c>
      <c r="J248" s="10">
        <v>81</v>
      </c>
      <c r="K248" s="10">
        <v>4744</v>
      </c>
      <c r="L248" s="10">
        <v>82</v>
      </c>
      <c r="M248" s="10">
        <v>4744</v>
      </c>
      <c r="N248" s="10">
        <v>70</v>
      </c>
      <c r="O248" s="10">
        <v>4743</v>
      </c>
      <c r="P248" s="10">
        <v>71</v>
      </c>
      <c r="Q248" s="68"/>
    </row>
    <row r="249" spans="2:17" x14ac:dyDescent="0.2">
      <c r="B249" s="33"/>
      <c r="C249" s="28"/>
      <c r="D249" s="2"/>
      <c r="E249" s="2"/>
      <c r="F249" s="2" t="s">
        <v>790</v>
      </c>
      <c r="G249" s="10">
        <v>482</v>
      </c>
      <c r="H249" s="10">
        <v>83</v>
      </c>
      <c r="I249" s="10">
        <v>482</v>
      </c>
      <c r="J249" s="10">
        <v>80</v>
      </c>
      <c r="K249" s="10">
        <v>482</v>
      </c>
      <c r="L249" s="10">
        <v>81</v>
      </c>
      <c r="M249" s="10">
        <v>482</v>
      </c>
      <c r="N249" s="10">
        <v>67</v>
      </c>
      <c r="O249" s="10">
        <v>482</v>
      </c>
      <c r="P249" s="10">
        <v>71</v>
      </c>
      <c r="Q249" s="68"/>
    </row>
    <row r="250" spans="2:17" ht="5.25" customHeight="1" x14ac:dyDescent="0.2">
      <c r="B250" s="33"/>
      <c r="C250" s="28"/>
      <c r="D250" s="2"/>
      <c r="E250" s="2"/>
      <c r="F250" s="2"/>
      <c r="G250" s="10"/>
      <c r="H250" s="26"/>
      <c r="I250" s="26"/>
      <c r="J250" s="26"/>
      <c r="K250" s="10"/>
      <c r="L250" s="26"/>
      <c r="M250" s="10"/>
      <c r="N250" s="26"/>
      <c r="O250" s="10"/>
      <c r="P250" s="26"/>
      <c r="Q250" s="68"/>
    </row>
    <row r="251" spans="2:17" x14ac:dyDescent="0.2">
      <c r="B251" s="33"/>
      <c r="C251" s="28"/>
      <c r="D251" s="2" t="s">
        <v>798</v>
      </c>
      <c r="E251" s="2" t="s">
        <v>791</v>
      </c>
      <c r="F251" s="2"/>
      <c r="G251" s="10">
        <v>4948</v>
      </c>
      <c r="H251" s="10">
        <v>86</v>
      </c>
      <c r="I251" s="10">
        <v>4948</v>
      </c>
      <c r="J251" s="10">
        <v>84</v>
      </c>
      <c r="K251" s="10">
        <v>4948</v>
      </c>
      <c r="L251" s="10">
        <v>84</v>
      </c>
      <c r="M251" s="10">
        <v>4948</v>
      </c>
      <c r="N251" s="10">
        <v>74</v>
      </c>
      <c r="O251" s="10">
        <v>4948</v>
      </c>
      <c r="P251" s="10">
        <v>75</v>
      </c>
      <c r="Q251" s="68"/>
    </row>
    <row r="252" spans="2:17" x14ac:dyDescent="0.2">
      <c r="B252" s="33"/>
      <c r="C252" s="28"/>
      <c r="D252" s="2"/>
      <c r="E252" s="2"/>
      <c r="F252" s="2" t="s">
        <v>62</v>
      </c>
      <c r="G252" s="10">
        <v>4356</v>
      </c>
      <c r="H252" s="10">
        <v>86</v>
      </c>
      <c r="I252" s="10">
        <v>4356</v>
      </c>
      <c r="J252" s="10">
        <v>85</v>
      </c>
      <c r="K252" s="10">
        <v>4356</v>
      </c>
      <c r="L252" s="10">
        <v>84</v>
      </c>
      <c r="M252" s="10">
        <v>4356</v>
      </c>
      <c r="N252" s="10">
        <v>74</v>
      </c>
      <c r="O252" s="10">
        <v>4356</v>
      </c>
      <c r="P252" s="10">
        <v>75</v>
      </c>
      <c r="Q252" s="68"/>
    </row>
    <row r="253" spans="2:17" x14ac:dyDescent="0.2">
      <c r="B253" s="33"/>
      <c r="C253" s="28"/>
      <c r="D253" s="2"/>
      <c r="E253" s="2"/>
      <c r="F253" s="2" t="s">
        <v>790</v>
      </c>
      <c r="G253" s="10">
        <v>592</v>
      </c>
      <c r="H253" s="10">
        <v>88</v>
      </c>
      <c r="I253" s="10">
        <v>592</v>
      </c>
      <c r="J253" s="10">
        <v>83</v>
      </c>
      <c r="K253" s="10">
        <v>592</v>
      </c>
      <c r="L253" s="10">
        <v>82</v>
      </c>
      <c r="M253" s="10">
        <v>592</v>
      </c>
      <c r="N253" s="10">
        <v>71</v>
      </c>
      <c r="O253" s="10">
        <v>592</v>
      </c>
      <c r="P253" s="10">
        <v>73</v>
      </c>
      <c r="Q253" s="68"/>
    </row>
    <row r="254" spans="2:17" ht="5.25" customHeight="1" x14ac:dyDescent="0.2">
      <c r="B254" s="33"/>
      <c r="C254" s="28"/>
      <c r="D254" s="2"/>
      <c r="E254" s="2"/>
      <c r="F254" s="2"/>
      <c r="G254" s="10"/>
      <c r="H254" s="26"/>
      <c r="I254" s="26"/>
      <c r="J254" s="26"/>
      <c r="K254" s="10"/>
      <c r="L254" s="26"/>
      <c r="M254" s="10"/>
      <c r="N254" s="26"/>
      <c r="O254" s="10"/>
      <c r="P254" s="26"/>
      <c r="Q254" s="68"/>
    </row>
    <row r="255" spans="2:17" x14ac:dyDescent="0.2">
      <c r="B255" s="33"/>
      <c r="C255" s="28"/>
      <c r="D255" s="2" t="s">
        <v>797</v>
      </c>
      <c r="E255" s="2" t="s">
        <v>791</v>
      </c>
      <c r="F255" s="2"/>
      <c r="G255" s="10">
        <v>5285</v>
      </c>
      <c r="H255" s="10">
        <v>87</v>
      </c>
      <c r="I255" s="10">
        <v>5284</v>
      </c>
      <c r="J255" s="10">
        <v>85</v>
      </c>
      <c r="K255" s="10">
        <v>5285</v>
      </c>
      <c r="L255" s="10">
        <v>86</v>
      </c>
      <c r="M255" s="10">
        <v>5285</v>
      </c>
      <c r="N255" s="10">
        <v>75</v>
      </c>
      <c r="O255" s="10">
        <v>5284</v>
      </c>
      <c r="P255" s="10">
        <v>78</v>
      </c>
      <c r="Q255" s="68"/>
    </row>
    <row r="256" spans="2:17" x14ac:dyDescent="0.2">
      <c r="B256" s="33"/>
      <c r="C256" s="28"/>
      <c r="D256" s="2"/>
      <c r="E256" s="2"/>
      <c r="F256" s="2" t="s">
        <v>62</v>
      </c>
      <c r="G256" s="10">
        <v>4158</v>
      </c>
      <c r="H256" s="10">
        <v>88</v>
      </c>
      <c r="I256" s="10">
        <v>4157</v>
      </c>
      <c r="J256" s="10">
        <v>86</v>
      </c>
      <c r="K256" s="10">
        <v>4158</v>
      </c>
      <c r="L256" s="10">
        <v>87</v>
      </c>
      <c r="M256" s="10">
        <v>4158</v>
      </c>
      <c r="N256" s="10">
        <v>76</v>
      </c>
      <c r="O256" s="10">
        <v>4157</v>
      </c>
      <c r="P256" s="10">
        <v>79</v>
      </c>
      <c r="Q256" s="68"/>
    </row>
    <row r="257" spans="2:17" x14ac:dyDescent="0.2">
      <c r="B257" s="33"/>
      <c r="C257" s="28"/>
      <c r="D257" s="2"/>
      <c r="E257" s="2"/>
      <c r="F257" s="2" t="s">
        <v>790</v>
      </c>
      <c r="G257" s="10">
        <v>1127</v>
      </c>
      <c r="H257" s="10">
        <v>86</v>
      </c>
      <c r="I257" s="10">
        <v>1127</v>
      </c>
      <c r="J257" s="10">
        <v>82</v>
      </c>
      <c r="K257" s="10">
        <v>1127</v>
      </c>
      <c r="L257" s="10">
        <v>82</v>
      </c>
      <c r="M257" s="10">
        <v>1127</v>
      </c>
      <c r="N257" s="10">
        <v>72</v>
      </c>
      <c r="O257" s="10">
        <v>1127</v>
      </c>
      <c r="P257" s="10">
        <v>74</v>
      </c>
      <c r="Q257" s="68"/>
    </row>
    <row r="258" spans="2:17" ht="5.25" customHeight="1" x14ac:dyDescent="0.2">
      <c r="B258" s="33"/>
      <c r="C258" s="28"/>
      <c r="D258" s="2"/>
      <c r="E258" s="2"/>
      <c r="F258" s="2"/>
      <c r="G258" s="10"/>
      <c r="H258" s="26"/>
      <c r="I258" s="26"/>
      <c r="J258" s="26"/>
      <c r="K258" s="10"/>
      <c r="L258" s="26"/>
      <c r="M258" s="10"/>
      <c r="N258" s="26"/>
      <c r="O258" s="10"/>
      <c r="P258" s="26"/>
      <c r="Q258" s="68"/>
    </row>
    <row r="259" spans="2:17" x14ac:dyDescent="0.2">
      <c r="B259" s="33"/>
      <c r="C259" s="28"/>
      <c r="D259" s="2" t="s">
        <v>796</v>
      </c>
      <c r="E259" s="2" t="s">
        <v>791</v>
      </c>
      <c r="F259" s="2"/>
      <c r="G259" s="10">
        <v>4769</v>
      </c>
      <c r="H259" s="10">
        <v>88</v>
      </c>
      <c r="I259" s="10">
        <v>4768</v>
      </c>
      <c r="J259" s="10">
        <v>87</v>
      </c>
      <c r="K259" s="10">
        <v>4769</v>
      </c>
      <c r="L259" s="10">
        <v>86</v>
      </c>
      <c r="M259" s="10">
        <v>4769</v>
      </c>
      <c r="N259" s="10">
        <v>76</v>
      </c>
      <c r="O259" s="10">
        <v>4768</v>
      </c>
      <c r="P259" s="10">
        <v>79</v>
      </c>
      <c r="Q259" s="68"/>
    </row>
    <row r="260" spans="2:17" x14ac:dyDescent="0.2">
      <c r="B260" s="33"/>
      <c r="C260" s="28"/>
      <c r="D260" s="2"/>
      <c r="E260" s="2"/>
      <c r="F260" s="2" t="s">
        <v>62</v>
      </c>
      <c r="G260" s="10">
        <v>3381</v>
      </c>
      <c r="H260" s="10">
        <v>89</v>
      </c>
      <c r="I260" s="10">
        <v>3380</v>
      </c>
      <c r="J260" s="10">
        <v>88</v>
      </c>
      <c r="K260" s="10">
        <v>3381</v>
      </c>
      <c r="L260" s="10">
        <v>87</v>
      </c>
      <c r="M260" s="10">
        <v>3381</v>
      </c>
      <c r="N260" s="10">
        <v>77</v>
      </c>
      <c r="O260" s="10">
        <v>3380</v>
      </c>
      <c r="P260" s="10">
        <v>80</v>
      </c>
      <c r="Q260" s="68"/>
    </row>
    <row r="261" spans="2:17" x14ac:dyDescent="0.2">
      <c r="B261" s="33"/>
      <c r="C261" s="28"/>
      <c r="D261" s="2"/>
      <c r="E261" s="2"/>
      <c r="F261" s="2" t="s">
        <v>790</v>
      </c>
      <c r="G261" s="10">
        <v>1388</v>
      </c>
      <c r="H261" s="10">
        <v>87</v>
      </c>
      <c r="I261" s="10">
        <v>1388</v>
      </c>
      <c r="J261" s="10">
        <v>85</v>
      </c>
      <c r="K261" s="10">
        <v>1388</v>
      </c>
      <c r="L261" s="10">
        <v>84</v>
      </c>
      <c r="M261" s="10">
        <v>1388</v>
      </c>
      <c r="N261" s="10">
        <v>74</v>
      </c>
      <c r="O261" s="10">
        <v>1388</v>
      </c>
      <c r="P261" s="10">
        <v>76</v>
      </c>
      <c r="Q261" s="68"/>
    </row>
    <row r="262" spans="2:17" ht="5.25" customHeight="1" x14ac:dyDescent="0.2">
      <c r="B262" s="33"/>
      <c r="C262" s="28"/>
      <c r="D262" s="2"/>
      <c r="E262" s="2"/>
      <c r="F262" s="2"/>
      <c r="G262" s="10"/>
      <c r="H262" s="26"/>
      <c r="I262" s="26"/>
      <c r="J262" s="26"/>
      <c r="K262" s="10"/>
      <c r="L262" s="26"/>
      <c r="M262" s="10"/>
      <c r="N262" s="26"/>
      <c r="O262" s="10"/>
      <c r="P262" s="26"/>
      <c r="Q262" s="68"/>
    </row>
    <row r="263" spans="2:17" x14ac:dyDescent="0.2">
      <c r="B263" s="33"/>
      <c r="C263" s="28"/>
      <c r="D263" s="2" t="s">
        <v>795</v>
      </c>
      <c r="E263" s="2" t="s">
        <v>791</v>
      </c>
      <c r="F263" s="2"/>
      <c r="G263" s="10">
        <v>4746</v>
      </c>
      <c r="H263" s="10">
        <v>89</v>
      </c>
      <c r="I263" s="10">
        <v>4746</v>
      </c>
      <c r="J263" s="10">
        <v>87</v>
      </c>
      <c r="K263" s="10">
        <v>4746</v>
      </c>
      <c r="L263" s="10">
        <v>87</v>
      </c>
      <c r="M263" s="10">
        <v>4746</v>
      </c>
      <c r="N263" s="10">
        <v>78</v>
      </c>
      <c r="O263" s="10">
        <v>4746</v>
      </c>
      <c r="P263" s="10">
        <v>79</v>
      </c>
      <c r="Q263" s="68"/>
    </row>
    <row r="264" spans="2:17" x14ac:dyDescent="0.2">
      <c r="B264" s="33"/>
      <c r="C264" s="28"/>
      <c r="D264" s="2"/>
      <c r="E264" s="2"/>
      <c r="F264" s="2" t="s">
        <v>62</v>
      </c>
      <c r="G264" s="10">
        <v>3319</v>
      </c>
      <c r="H264" s="10">
        <v>89</v>
      </c>
      <c r="I264" s="10">
        <v>3319</v>
      </c>
      <c r="J264" s="10">
        <v>88</v>
      </c>
      <c r="K264" s="10">
        <v>3319</v>
      </c>
      <c r="L264" s="10">
        <v>87</v>
      </c>
      <c r="M264" s="10">
        <v>3319</v>
      </c>
      <c r="N264" s="10">
        <v>79</v>
      </c>
      <c r="O264" s="10">
        <v>3319</v>
      </c>
      <c r="P264" s="10">
        <v>80</v>
      </c>
      <c r="Q264" s="68"/>
    </row>
    <row r="265" spans="2:17" x14ac:dyDescent="0.2">
      <c r="B265" s="33"/>
      <c r="C265" s="28"/>
      <c r="D265" s="2"/>
      <c r="E265" s="2"/>
      <c r="F265" s="2" t="s">
        <v>790</v>
      </c>
      <c r="G265" s="10">
        <v>1427</v>
      </c>
      <c r="H265" s="10">
        <v>89</v>
      </c>
      <c r="I265" s="10">
        <v>1427</v>
      </c>
      <c r="J265" s="10">
        <v>87</v>
      </c>
      <c r="K265" s="10">
        <v>1427</v>
      </c>
      <c r="L265" s="10">
        <v>87</v>
      </c>
      <c r="M265" s="10">
        <v>1427</v>
      </c>
      <c r="N265" s="10">
        <v>76</v>
      </c>
      <c r="O265" s="10">
        <v>1427</v>
      </c>
      <c r="P265" s="10">
        <v>79</v>
      </c>
      <c r="Q265" s="68"/>
    </row>
    <row r="266" spans="2:17" ht="5.25" customHeight="1" x14ac:dyDescent="0.2">
      <c r="B266" s="33"/>
      <c r="C266" s="28"/>
      <c r="D266" s="2"/>
      <c r="E266" s="2"/>
      <c r="F266" s="2"/>
      <c r="G266" s="10"/>
      <c r="H266" s="26"/>
      <c r="I266" s="26"/>
      <c r="J266" s="26"/>
      <c r="K266" s="10"/>
      <c r="L266" s="26"/>
      <c r="M266" s="10"/>
      <c r="N266" s="26"/>
      <c r="O266" s="10"/>
      <c r="P266" s="26"/>
      <c r="Q266" s="68"/>
    </row>
    <row r="267" spans="2:17" x14ac:dyDescent="0.2">
      <c r="B267" s="33"/>
      <c r="C267" s="28"/>
      <c r="D267" s="2" t="s">
        <v>794</v>
      </c>
      <c r="E267" s="2" t="s">
        <v>791</v>
      </c>
      <c r="F267" s="2"/>
      <c r="G267" s="10">
        <v>4822</v>
      </c>
      <c r="H267" s="10">
        <v>91</v>
      </c>
      <c r="I267" s="10">
        <v>4821</v>
      </c>
      <c r="J267" s="10">
        <v>89</v>
      </c>
      <c r="K267" s="10">
        <v>4822</v>
      </c>
      <c r="L267" s="10">
        <v>88</v>
      </c>
      <c r="M267" s="10">
        <v>4822</v>
      </c>
      <c r="N267" s="10">
        <v>81</v>
      </c>
      <c r="O267" s="10">
        <v>4821</v>
      </c>
      <c r="P267" s="10">
        <v>82</v>
      </c>
      <c r="Q267" s="68"/>
    </row>
    <row r="268" spans="2:17" x14ac:dyDescent="0.2">
      <c r="B268" s="33"/>
      <c r="C268" s="28"/>
      <c r="D268" s="2"/>
      <c r="E268" s="2"/>
      <c r="F268" s="2" t="s">
        <v>62</v>
      </c>
      <c r="G268" s="10">
        <v>3195</v>
      </c>
      <c r="H268" s="10">
        <v>91</v>
      </c>
      <c r="I268" s="10">
        <v>3195</v>
      </c>
      <c r="J268" s="10">
        <v>89</v>
      </c>
      <c r="K268" s="10">
        <v>3195</v>
      </c>
      <c r="L268" s="10">
        <v>89</v>
      </c>
      <c r="M268" s="10">
        <v>3195</v>
      </c>
      <c r="N268" s="10">
        <v>82</v>
      </c>
      <c r="O268" s="10">
        <v>3195</v>
      </c>
      <c r="P268" s="10">
        <v>83</v>
      </c>
      <c r="Q268" s="68"/>
    </row>
    <row r="269" spans="2:17" x14ac:dyDescent="0.2">
      <c r="B269" s="33"/>
      <c r="C269" s="28"/>
      <c r="D269" s="2"/>
      <c r="E269" s="2"/>
      <c r="F269" s="2" t="s">
        <v>790</v>
      </c>
      <c r="G269" s="10">
        <v>1627</v>
      </c>
      <c r="H269" s="10">
        <v>90</v>
      </c>
      <c r="I269" s="10">
        <v>1626</v>
      </c>
      <c r="J269" s="10">
        <v>88</v>
      </c>
      <c r="K269" s="10">
        <v>1627</v>
      </c>
      <c r="L269" s="10">
        <v>87</v>
      </c>
      <c r="M269" s="10">
        <v>1627</v>
      </c>
      <c r="N269" s="10">
        <v>79</v>
      </c>
      <c r="O269" s="10">
        <v>1626</v>
      </c>
      <c r="P269" s="10">
        <v>80</v>
      </c>
      <c r="Q269" s="68"/>
    </row>
    <row r="270" spans="2:17" ht="5.25" customHeight="1" x14ac:dyDescent="0.2">
      <c r="B270" s="33"/>
      <c r="C270" s="28"/>
      <c r="D270" s="2"/>
      <c r="E270" s="2"/>
      <c r="F270" s="2"/>
      <c r="G270" s="10"/>
      <c r="H270" s="26"/>
      <c r="I270" s="26"/>
      <c r="J270" s="26"/>
      <c r="K270" s="10"/>
      <c r="L270" s="26"/>
      <c r="M270" s="10"/>
      <c r="N270" s="26"/>
      <c r="O270" s="10"/>
      <c r="P270" s="26"/>
      <c r="Q270" s="68"/>
    </row>
    <row r="271" spans="2:17" x14ac:dyDescent="0.2">
      <c r="B271" s="33"/>
      <c r="C271" s="28"/>
      <c r="D271" s="2" t="s">
        <v>793</v>
      </c>
      <c r="E271" s="2" t="s">
        <v>791</v>
      </c>
      <c r="F271" s="2"/>
      <c r="G271" s="10">
        <v>4357</v>
      </c>
      <c r="H271" s="10">
        <v>92</v>
      </c>
      <c r="I271" s="10">
        <v>4357</v>
      </c>
      <c r="J271" s="10">
        <v>91</v>
      </c>
      <c r="K271" s="10">
        <v>4356</v>
      </c>
      <c r="L271" s="10">
        <v>89</v>
      </c>
      <c r="M271" s="10">
        <v>4356</v>
      </c>
      <c r="N271" s="10">
        <v>81</v>
      </c>
      <c r="O271" s="10">
        <v>4356</v>
      </c>
      <c r="P271" s="10">
        <v>84</v>
      </c>
      <c r="Q271" s="68"/>
    </row>
    <row r="272" spans="2:17" x14ac:dyDescent="0.2">
      <c r="B272" s="33"/>
      <c r="C272" s="28"/>
      <c r="D272" s="2"/>
      <c r="E272" s="2"/>
      <c r="F272" s="2" t="s">
        <v>62</v>
      </c>
      <c r="G272" s="10">
        <v>3407</v>
      </c>
      <c r="H272" s="10">
        <v>92</v>
      </c>
      <c r="I272" s="10">
        <v>3407</v>
      </c>
      <c r="J272" s="10">
        <v>91</v>
      </c>
      <c r="K272" s="10">
        <v>3406</v>
      </c>
      <c r="L272" s="10">
        <v>90</v>
      </c>
      <c r="M272" s="10">
        <v>3407</v>
      </c>
      <c r="N272" s="10">
        <v>82</v>
      </c>
      <c r="O272" s="10">
        <v>3406</v>
      </c>
      <c r="P272" s="10">
        <v>84</v>
      </c>
      <c r="Q272" s="68"/>
    </row>
    <row r="273" spans="1:17" x14ac:dyDescent="0.2">
      <c r="B273" s="33"/>
      <c r="C273" s="28"/>
      <c r="D273" s="2"/>
      <c r="E273" s="2"/>
      <c r="F273" s="2" t="s">
        <v>790</v>
      </c>
      <c r="G273" s="10">
        <v>950</v>
      </c>
      <c r="H273" s="10">
        <v>92</v>
      </c>
      <c r="I273" s="10">
        <v>950</v>
      </c>
      <c r="J273" s="10">
        <v>90</v>
      </c>
      <c r="K273" s="10">
        <v>950</v>
      </c>
      <c r="L273" s="10">
        <v>89</v>
      </c>
      <c r="M273" s="10">
        <v>949</v>
      </c>
      <c r="N273" s="10">
        <v>80</v>
      </c>
      <c r="O273" s="10">
        <v>950</v>
      </c>
      <c r="P273" s="10">
        <v>84</v>
      </c>
      <c r="Q273" s="68"/>
    </row>
    <row r="274" spans="1:17" ht="5.25" customHeight="1" x14ac:dyDescent="0.2">
      <c r="B274" s="33"/>
      <c r="C274" s="28"/>
      <c r="D274" s="2"/>
      <c r="E274" s="2"/>
      <c r="F274" s="2"/>
      <c r="G274" s="10"/>
      <c r="H274" s="26"/>
      <c r="I274" s="26"/>
      <c r="J274" s="26"/>
      <c r="K274" s="10"/>
      <c r="L274" s="26"/>
      <c r="M274" s="10"/>
      <c r="N274" s="26"/>
      <c r="O274" s="10"/>
      <c r="P274" s="26"/>
      <c r="Q274" s="68"/>
    </row>
    <row r="275" spans="1:17" x14ac:dyDescent="0.2">
      <c r="B275" s="33"/>
      <c r="C275" s="28"/>
      <c r="D275" s="2" t="s">
        <v>792</v>
      </c>
      <c r="E275" s="2" t="s">
        <v>791</v>
      </c>
      <c r="F275" s="2"/>
      <c r="G275" s="10">
        <v>59475</v>
      </c>
      <c r="H275" s="10">
        <v>85</v>
      </c>
      <c r="I275" s="10">
        <v>59464</v>
      </c>
      <c r="J275" s="10">
        <v>83</v>
      </c>
      <c r="K275" s="10">
        <v>59473</v>
      </c>
      <c r="L275" s="10">
        <v>83</v>
      </c>
      <c r="M275" s="10">
        <v>59474</v>
      </c>
      <c r="N275" s="10">
        <v>73</v>
      </c>
      <c r="O275" s="10">
        <v>59462</v>
      </c>
      <c r="P275" s="10">
        <v>74</v>
      </c>
      <c r="Q275" s="68"/>
    </row>
    <row r="276" spans="1:17" x14ac:dyDescent="0.2">
      <c r="B276" s="33"/>
      <c r="C276" s="28"/>
      <c r="D276" s="2"/>
      <c r="E276" s="2"/>
      <c r="F276" s="2" t="s">
        <v>62</v>
      </c>
      <c r="G276" s="10">
        <v>51656</v>
      </c>
      <c r="H276" s="10">
        <v>84</v>
      </c>
      <c r="I276" s="10">
        <v>51646</v>
      </c>
      <c r="J276" s="10">
        <v>83</v>
      </c>
      <c r="K276" s="10">
        <v>51654</v>
      </c>
      <c r="L276" s="10">
        <v>83</v>
      </c>
      <c r="M276" s="10">
        <v>51656</v>
      </c>
      <c r="N276" s="10">
        <v>72</v>
      </c>
      <c r="O276" s="10">
        <v>51644</v>
      </c>
      <c r="P276" s="10">
        <v>73</v>
      </c>
      <c r="Q276" s="68"/>
    </row>
    <row r="277" spans="1:17" x14ac:dyDescent="0.2">
      <c r="B277" s="33"/>
      <c r="C277" s="28"/>
      <c r="D277" s="2"/>
      <c r="E277" s="2"/>
      <c r="F277" s="2" t="s">
        <v>790</v>
      </c>
      <c r="G277" s="10">
        <v>7819</v>
      </c>
      <c r="H277" s="10">
        <v>88</v>
      </c>
      <c r="I277" s="10">
        <v>7818</v>
      </c>
      <c r="J277" s="10">
        <v>85</v>
      </c>
      <c r="K277" s="10">
        <v>7819</v>
      </c>
      <c r="L277" s="10">
        <v>85</v>
      </c>
      <c r="M277" s="10">
        <v>7818</v>
      </c>
      <c r="N277" s="10">
        <v>75</v>
      </c>
      <c r="O277" s="10">
        <v>7818</v>
      </c>
      <c r="P277" s="10">
        <v>77</v>
      </c>
      <c r="Q277" s="68"/>
    </row>
    <row r="278" spans="1:17" ht="5.25" customHeight="1" x14ac:dyDescent="0.2">
      <c r="B278" s="33"/>
      <c r="C278" s="33"/>
      <c r="D278" s="2"/>
      <c r="E278" s="2"/>
      <c r="F278" s="2"/>
      <c r="G278" s="10"/>
      <c r="H278" s="26"/>
      <c r="I278" s="26"/>
      <c r="J278" s="26"/>
      <c r="K278" s="10"/>
      <c r="L278" s="26"/>
      <c r="M278" s="10"/>
      <c r="N278" s="26"/>
      <c r="O278" s="10"/>
      <c r="P278" s="26"/>
      <c r="Q278" s="68"/>
    </row>
    <row r="279" spans="1:17" x14ac:dyDescent="0.2">
      <c r="A279" s="106" t="s">
        <v>28</v>
      </c>
      <c r="B279" s="28" t="s">
        <v>27</v>
      </c>
      <c r="C279" s="28" t="s">
        <v>26</v>
      </c>
      <c r="D279" s="2"/>
      <c r="E279" s="2"/>
      <c r="F279" s="2"/>
      <c r="G279" s="10"/>
      <c r="H279" s="26"/>
      <c r="I279" s="26"/>
      <c r="J279" s="26"/>
      <c r="K279" s="10"/>
      <c r="L279" s="26"/>
      <c r="M279" s="10"/>
      <c r="N279" s="26"/>
      <c r="O279" s="10"/>
      <c r="P279" s="26"/>
      <c r="Q279" s="68"/>
    </row>
    <row r="280" spans="1:17" x14ac:dyDescent="0.2">
      <c r="B280" s="33"/>
      <c r="C280" s="28"/>
      <c r="D280" s="2" t="s">
        <v>802</v>
      </c>
      <c r="E280" s="2" t="s">
        <v>791</v>
      </c>
      <c r="F280" s="2"/>
      <c r="G280" s="10">
        <v>2649</v>
      </c>
      <c r="H280" s="10">
        <v>75</v>
      </c>
      <c r="I280" s="10">
        <v>2649</v>
      </c>
      <c r="J280" s="10">
        <v>72</v>
      </c>
      <c r="K280" s="10">
        <v>2649</v>
      </c>
      <c r="L280" s="10">
        <v>72</v>
      </c>
      <c r="M280" s="10">
        <v>2649</v>
      </c>
      <c r="N280" s="10">
        <v>60</v>
      </c>
      <c r="O280" s="10">
        <v>2649</v>
      </c>
      <c r="P280" s="10">
        <v>58</v>
      </c>
      <c r="Q280" s="68"/>
    </row>
    <row r="281" spans="1:17" x14ac:dyDescent="0.2">
      <c r="B281" s="33"/>
      <c r="C281" s="28"/>
      <c r="D281" s="2"/>
      <c r="E281" s="2"/>
      <c r="F281" s="2" t="s">
        <v>62</v>
      </c>
      <c r="G281" s="10">
        <v>2617</v>
      </c>
      <c r="H281" s="10">
        <v>75</v>
      </c>
      <c r="I281" s="10">
        <v>2617</v>
      </c>
      <c r="J281" s="10">
        <v>72</v>
      </c>
      <c r="K281" s="10">
        <v>2617</v>
      </c>
      <c r="L281" s="10">
        <v>72</v>
      </c>
      <c r="M281" s="10">
        <v>2617</v>
      </c>
      <c r="N281" s="10">
        <v>60</v>
      </c>
      <c r="O281" s="10">
        <v>2617</v>
      </c>
      <c r="P281" s="10">
        <v>59</v>
      </c>
      <c r="Q281" s="68"/>
    </row>
    <row r="282" spans="1:17" x14ac:dyDescent="0.2">
      <c r="B282" s="33"/>
      <c r="C282" s="28"/>
      <c r="D282" s="2"/>
      <c r="E282" s="2"/>
      <c r="F282" s="2" t="s">
        <v>790</v>
      </c>
      <c r="G282" s="10">
        <v>32</v>
      </c>
      <c r="H282" s="10">
        <v>66</v>
      </c>
      <c r="I282" s="10">
        <v>32</v>
      </c>
      <c r="J282" s="10">
        <v>59</v>
      </c>
      <c r="K282" s="10">
        <v>32</v>
      </c>
      <c r="L282" s="10">
        <v>56</v>
      </c>
      <c r="M282" s="10">
        <v>32</v>
      </c>
      <c r="N282" s="10">
        <v>38</v>
      </c>
      <c r="O282" s="10">
        <v>32</v>
      </c>
      <c r="P282" s="10">
        <v>47</v>
      </c>
      <c r="Q282" s="68"/>
    </row>
    <row r="283" spans="1:17" ht="5.25" customHeight="1" x14ac:dyDescent="0.2">
      <c r="B283" s="33"/>
      <c r="C283" s="28"/>
      <c r="D283" s="2"/>
      <c r="E283" s="2"/>
      <c r="F283" s="2"/>
      <c r="G283" s="10"/>
      <c r="H283" s="26"/>
      <c r="I283" s="26"/>
      <c r="J283" s="26"/>
      <c r="K283" s="10"/>
      <c r="L283" s="26"/>
      <c r="M283" s="10"/>
      <c r="N283" s="26"/>
      <c r="O283" s="10"/>
      <c r="P283" s="26"/>
      <c r="Q283" s="68"/>
    </row>
    <row r="284" spans="1:17" x14ac:dyDescent="0.2">
      <c r="B284" s="33"/>
      <c r="C284" s="28"/>
      <c r="D284" s="2" t="s">
        <v>801</v>
      </c>
      <c r="E284" s="2" t="s">
        <v>791</v>
      </c>
      <c r="F284" s="2"/>
      <c r="G284" s="10">
        <v>4631</v>
      </c>
      <c r="H284" s="10">
        <v>78</v>
      </c>
      <c r="I284" s="10">
        <v>4630</v>
      </c>
      <c r="J284" s="10">
        <v>76</v>
      </c>
      <c r="K284" s="10">
        <v>4630</v>
      </c>
      <c r="L284" s="10">
        <v>78</v>
      </c>
      <c r="M284" s="10">
        <v>4631</v>
      </c>
      <c r="N284" s="10">
        <v>64</v>
      </c>
      <c r="O284" s="10">
        <v>4629</v>
      </c>
      <c r="P284" s="10">
        <v>65</v>
      </c>
      <c r="Q284" s="68"/>
    </row>
    <row r="285" spans="1:17" x14ac:dyDescent="0.2">
      <c r="B285" s="33"/>
      <c r="C285" s="28"/>
      <c r="D285" s="2"/>
      <c r="E285" s="2"/>
      <c r="F285" s="2" t="s">
        <v>62</v>
      </c>
      <c r="G285" s="10">
        <v>4550</v>
      </c>
      <c r="H285" s="10">
        <v>78</v>
      </c>
      <c r="I285" s="10">
        <v>4549</v>
      </c>
      <c r="J285" s="10">
        <v>76</v>
      </c>
      <c r="K285" s="10">
        <v>4549</v>
      </c>
      <c r="L285" s="10">
        <v>78</v>
      </c>
      <c r="M285" s="10">
        <v>4550</v>
      </c>
      <c r="N285" s="10">
        <v>63</v>
      </c>
      <c r="O285" s="10">
        <v>4548</v>
      </c>
      <c r="P285" s="10">
        <v>65</v>
      </c>
      <c r="Q285" s="68"/>
    </row>
    <row r="286" spans="1:17" x14ac:dyDescent="0.2">
      <c r="B286" s="33"/>
      <c r="C286" s="28"/>
      <c r="D286" s="2"/>
      <c r="E286" s="2"/>
      <c r="F286" s="2" t="s">
        <v>790</v>
      </c>
      <c r="G286" s="10">
        <v>81</v>
      </c>
      <c r="H286" s="10">
        <v>79</v>
      </c>
      <c r="I286" s="10">
        <v>81</v>
      </c>
      <c r="J286" s="10">
        <v>80</v>
      </c>
      <c r="K286" s="10">
        <v>81</v>
      </c>
      <c r="L286" s="10">
        <v>84</v>
      </c>
      <c r="M286" s="10">
        <v>81</v>
      </c>
      <c r="N286" s="10">
        <v>73</v>
      </c>
      <c r="O286" s="10">
        <v>81</v>
      </c>
      <c r="P286" s="10">
        <v>72</v>
      </c>
      <c r="Q286" s="68"/>
    </row>
    <row r="287" spans="1:17" ht="5.25" customHeight="1" x14ac:dyDescent="0.2">
      <c r="B287" s="33"/>
      <c r="C287" s="28"/>
      <c r="D287" s="2"/>
      <c r="E287" s="2"/>
      <c r="F287" s="2"/>
      <c r="G287" s="10"/>
      <c r="H287" s="26"/>
      <c r="I287" s="26"/>
      <c r="J287" s="26"/>
      <c r="K287" s="10"/>
      <c r="L287" s="26"/>
      <c r="M287" s="10"/>
      <c r="N287" s="26"/>
      <c r="O287" s="10"/>
      <c r="P287" s="26"/>
      <c r="Q287" s="68"/>
    </row>
    <row r="288" spans="1:17" x14ac:dyDescent="0.2">
      <c r="B288" s="33"/>
      <c r="C288" s="28"/>
      <c r="D288" s="2" t="s">
        <v>800</v>
      </c>
      <c r="E288" s="2" t="s">
        <v>791</v>
      </c>
      <c r="F288" s="2"/>
      <c r="G288" s="10">
        <v>5737</v>
      </c>
      <c r="H288" s="10">
        <v>80</v>
      </c>
      <c r="I288" s="10">
        <v>5735</v>
      </c>
      <c r="J288" s="10">
        <v>78</v>
      </c>
      <c r="K288" s="10">
        <v>5737</v>
      </c>
      <c r="L288" s="10">
        <v>79</v>
      </c>
      <c r="M288" s="10">
        <v>5737</v>
      </c>
      <c r="N288" s="10">
        <v>66</v>
      </c>
      <c r="O288" s="10">
        <v>5735</v>
      </c>
      <c r="P288" s="10">
        <v>67</v>
      </c>
      <c r="Q288" s="68"/>
    </row>
    <row r="289" spans="2:17" x14ac:dyDescent="0.2">
      <c r="B289" s="33"/>
      <c r="C289" s="28"/>
      <c r="D289" s="2"/>
      <c r="E289" s="2"/>
      <c r="F289" s="2" t="s">
        <v>62</v>
      </c>
      <c r="G289" s="10">
        <v>5314</v>
      </c>
      <c r="H289" s="10">
        <v>79</v>
      </c>
      <c r="I289" s="10">
        <v>5312</v>
      </c>
      <c r="J289" s="10">
        <v>78</v>
      </c>
      <c r="K289" s="10">
        <v>5314</v>
      </c>
      <c r="L289" s="10">
        <v>79</v>
      </c>
      <c r="M289" s="10">
        <v>5314</v>
      </c>
      <c r="N289" s="10">
        <v>66</v>
      </c>
      <c r="O289" s="10">
        <v>5312</v>
      </c>
      <c r="P289" s="10">
        <v>67</v>
      </c>
      <c r="Q289" s="68"/>
    </row>
    <row r="290" spans="2:17" x14ac:dyDescent="0.2">
      <c r="B290" s="33"/>
      <c r="C290" s="28"/>
      <c r="D290" s="2"/>
      <c r="E290" s="2"/>
      <c r="F290" s="2" t="s">
        <v>790</v>
      </c>
      <c r="G290" s="10">
        <v>423</v>
      </c>
      <c r="H290" s="10">
        <v>81</v>
      </c>
      <c r="I290" s="10">
        <v>423</v>
      </c>
      <c r="J290" s="10">
        <v>75</v>
      </c>
      <c r="K290" s="10">
        <v>423</v>
      </c>
      <c r="L290" s="10">
        <v>78</v>
      </c>
      <c r="M290" s="10">
        <v>423</v>
      </c>
      <c r="N290" s="10">
        <v>64</v>
      </c>
      <c r="O290" s="10">
        <v>423</v>
      </c>
      <c r="P290" s="10">
        <v>67</v>
      </c>
      <c r="Q290" s="68"/>
    </row>
    <row r="291" spans="2:17" ht="5.25" customHeight="1" x14ac:dyDescent="0.2">
      <c r="B291" s="33"/>
      <c r="C291" s="28"/>
      <c r="D291" s="2"/>
      <c r="E291" s="2"/>
      <c r="F291" s="2"/>
      <c r="G291" s="10"/>
      <c r="H291" s="26"/>
      <c r="I291" s="26"/>
      <c r="J291" s="26"/>
      <c r="K291" s="10"/>
      <c r="L291" s="26"/>
      <c r="M291" s="10"/>
      <c r="N291" s="26"/>
      <c r="O291" s="10"/>
      <c r="P291" s="26"/>
      <c r="Q291" s="68"/>
    </row>
    <row r="292" spans="2:17" x14ac:dyDescent="0.2">
      <c r="B292" s="33"/>
      <c r="C292" s="28"/>
      <c r="D292" s="2" t="s">
        <v>799</v>
      </c>
      <c r="E292" s="2" t="s">
        <v>791</v>
      </c>
      <c r="F292" s="2"/>
      <c r="G292" s="10">
        <v>6425</v>
      </c>
      <c r="H292" s="10">
        <v>82</v>
      </c>
      <c r="I292" s="10">
        <v>6421</v>
      </c>
      <c r="J292" s="10">
        <v>80</v>
      </c>
      <c r="K292" s="10">
        <v>6425</v>
      </c>
      <c r="L292" s="10">
        <v>80</v>
      </c>
      <c r="M292" s="10">
        <v>6425</v>
      </c>
      <c r="N292" s="10">
        <v>69</v>
      </c>
      <c r="O292" s="10">
        <v>6421</v>
      </c>
      <c r="P292" s="10">
        <v>70</v>
      </c>
      <c r="Q292" s="68"/>
    </row>
    <row r="293" spans="2:17" x14ac:dyDescent="0.2">
      <c r="B293" s="33"/>
      <c r="C293" s="28"/>
      <c r="D293" s="2"/>
      <c r="E293" s="2"/>
      <c r="F293" s="2" t="s">
        <v>62</v>
      </c>
      <c r="G293" s="10">
        <v>5369</v>
      </c>
      <c r="H293" s="10">
        <v>82</v>
      </c>
      <c r="I293" s="10">
        <v>5365</v>
      </c>
      <c r="J293" s="10">
        <v>80</v>
      </c>
      <c r="K293" s="10">
        <v>5369</v>
      </c>
      <c r="L293" s="10">
        <v>81</v>
      </c>
      <c r="M293" s="10">
        <v>5369</v>
      </c>
      <c r="N293" s="10">
        <v>69</v>
      </c>
      <c r="O293" s="10">
        <v>5365</v>
      </c>
      <c r="P293" s="10">
        <v>70</v>
      </c>
      <c r="Q293" s="68"/>
    </row>
    <row r="294" spans="2:17" x14ac:dyDescent="0.2">
      <c r="B294" s="33"/>
      <c r="C294" s="28"/>
      <c r="D294" s="2"/>
      <c r="E294" s="2"/>
      <c r="F294" s="2" t="s">
        <v>790</v>
      </c>
      <c r="G294" s="10">
        <v>1056</v>
      </c>
      <c r="H294" s="10">
        <v>81</v>
      </c>
      <c r="I294" s="10">
        <v>1056</v>
      </c>
      <c r="J294" s="10">
        <v>77</v>
      </c>
      <c r="K294" s="10">
        <v>1056</v>
      </c>
      <c r="L294" s="10">
        <v>77</v>
      </c>
      <c r="M294" s="10">
        <v>1056</v>
      </c>
      <c r="N294" s="10">
        <v>65</v>
      </c>
      <c r="O294" s="10">
        <v>1056</v>
      </c>
      <c r="P294" s="10">
        <v>67</v>
      </c>
      <c r="Q294" s="68"/>
    </row>
    <row r="295" spans="2:17" ht="5.25" customHeight="1" x14ac:dyDescent="0.2">
      <c r="B295" s="33"/>
      <c r="C295" s="28"/>
      <c r="D295" s="2"/>
      <c r="E295" s="2"/>
      <c r="F295" s="2"/>
      <c r="G295" s="10"/>
      <c r="H295" s="26"/>
      <c r="I295" s="26"/>
      <c r="J295" s="26"/>
      <c r="K295" s="10"/>
      <c r="L295" s="26"/>
      <c r="M295" s="10"/>
      <c r="N295" s="26"/>
      <c r="O295" s="10"/>
      <c r="P295" s="26"/>
      <c r="Q295" s="68"/>
    </row>
    <row r="296" spans="2:17" x14ac:dyDescent="0.2">
      <c r="B296" s="33"/>
      <c r="C296" s="28"/>
      <c r="D296" s="2" t="s">
        <v>798</v>
      </c>
      <c r="E296" s="2" t="s">
        <v>791</v>
      </c>
      <c r="F296" s="2"/>
      <c r="G296" s="10">
        <v>6687</v>
      </c>
      <c r="H296" s="10">
        <v>84</v>
      </c>
      <c r="I296" s="10">
        <v>6685</v>
      </c>
      <c r="J296" s="10">
        <v>81</v>
      </c>
      <c r="K296" s="10">
        <v>6687</v>
      </c>
      <c r="L296" s="10">
        <v>82</v>
      </c>
      <c r="M296" s="10">
        <v>6686</v>
      </c>
      <c r="N296" s="10">
        <v>70</v>
      </c>
      <c r="O296" s="10">
        <v>6685</v>
      </c>
      <c r="P296" s="10">
        <v>71</v>
      </c>
      <c r="Q296" s="68"/>
    </row>
    <row r="297" spans="2:17" x14ac:dyDescent="0.2">
      <c r="B297" s="33"/>
      <c r="C297" s="28"/>
      <c r="D297" s="2"/>
      <c r="E297" s="2"/>
      <c r="F297" s="2" t="s">
        <v>62</v>
      </c>
      <c r="G297" s="10">
        <v>4848</v>
      </c>
      <c r="H297" s="10">
        <v>85</v>
      </c>
      <c r="I297" s="10">
        <v>4847</v>
      </c>
      <c r="J297" s="10">
        <v>81</v>
      </c>
      <c r="K297" s="10">
        <v>4848</v>
      </c>
      <c r="L297" s="10">
        <v>83</v>
      </c>
      <c r="M297" s="10">
        <v>4847</v>
      </c>
      <c r="N297" s="10">
        <v>71</v>
      </c>
      <c r="O297" s="10">
        <v>4847</v>
      </c>
      <c r="P297" s="10">
        <v>72</v>
      </c>
      <c r="Q297" s="68"/>
    </row>
    <row r="298" spans="2:17" x14ac:dyDescent="0.2">
      <c r="B298" s="33"/>
      <c r="C298" s="28"/>
      <c r="D298" s="2"/>
      <c r="E298" s="2"/>
      <c r="F298" s="2" t="s">
        <v>790</v>
      </c>
      <c r="G298" s="10">
        <v>1839</v>
      </c>
      <c r="H298" s="10">
        <v>83</v>
      </c>
      <c r="I298" s="10">
        <v>1838</v>
      </c>
      <c r="J298" s="10">
        <v>80</v>
      </c>
      <c r="K298" s="10">
        <v>1839</v>
      </c>
      <c r="L298" s="10">
        <v>81</v>
      </c>
      <c r="M298" s="10">
        <v>1839</v>
      </c>
      <c r="N298" s="10">
        <v>69</v>
      </c>
      <c r="O298" s="10">
        <v>1838</v>
      </c>
      <c r="P298" s="10">
        <v>70</v>
      </c>
      <c r="Q298" s="68"/>
    </row>
    <row r="299" spans="2:17" ht="5.25" customHeight="1" x14ac:dyDescent="0.2">
      <c r="B299" s="33"/>
      <c r="C299" s="28"/>
      <c r="D299" s="2"/>
      <c r="E299" s="2"/>
      <c r="F299" s="2"/>
      <c r="G299" s="10"/>
      <c r="H299" s="26"/>
      <c r="I299" s="26"/>
      <c r="J299" s="26"/>
      <c r="K299" s="10"/>
      <c r="L299" s="26"/>
      <c r="M299" s="10"/>
      <c r="N299" s="26"/>
      <c r="O299" s="10"/>
      <c r="P299" s="26"/>
      <c r="Q299" s="68"/>
    </row>
    <row r="300" spans="2:17" x14ac:dyDescent="0.2">
      <c r="B300" s="33"/>
      <c r="C300" s="28"/>
      <c r="D300" s="2" t="s">
        <v>797</v>
      </c>
      <c r="E300" s="2" t="s">
        <v>791</v>
      </c>
      <c r="F300" s="2"/>
      <c r="G300" s="10">
        <v>6978</v>
      </c>
      <c r="H300" s="10">
        <v>86</v>
      </c>
      <c r="I300" s="10">
        <v>6978</v>
      </c>
      <c r="J300" s="10">
        <v>84</v>
      </c>
      <c r="K300" s="10">
        <v>6978</v>
      </c>
      <c r="L300" s="10">
        <v>84</v>
      </c>
      <c r="M300" s="10">
        <v>6978</v>
      </c>
      <c r="N300" s="10">
        <v>74</v>
      </c>
      <c r="O300" s="10">
        <v>6978</v>
      </c>
      <c r="P300" s="10">
        <v>75</v>
      </c>
      <c r="Q300" s="68"/>
    </row>
    <row r="301" spans="2:17" x14ac:dyDescent="0.2">
      <c r="B301" s="33"/>
      <c r="C301" s="28"/>
      <c r="D301" s="2"/>
      <c r="E301" s="2"/>
      <c r="F301" s="2" t="s">
        <v>62</v>
      </c>
      <c r="G301" s="10">
        <v>4088</v>
      </c>
      <c r="H301" s="10">
        <v>87</v>
      </c>
      <c r="I301" s="10">
        <v>4088</v>
      </c>
      <c r="J301" s="10">
        <v>85</v>
      </c>
      <c r="K301" s="10">
        <v>4088</v>
      </c>
      <c r="L301" s="10">
        <v>85</v>
      </c>
      <c r="M301" s="10">
        <v>4088</v>
      </c>
      <c r="N301" s="10">
        <v>76</v>
      </c>
      <c r="O301" s="10">
        <v>4088</v>
      </c>
      <c r="P301" s="10">
        <v>76</v>
      </c>
      <c r="Q301" s="68"/>
    </row>
    <row r="302" spans="2:17" x14ac:dyDescent="0.2">
      <c r="B302" s="33"/>
      <c r="C302" s="28"/>
      <c r="D302" s="2"/>
      <c r="E302" s="2"/>
      <c r="F302" s="2" t="s">
        <v>790</v>
      </c>
      <c r="G302" s="10">
        <v>2890</v>
      </c>
      <c r="H302" s="10">
        <v>85</v>
      </c>
      <c r="I302" s="10">
        <v>2890</v>
      </c>
      <c r="J302" s="10">
        <v>83</v>
      </c>
      <c r="K302" s="10">
        <v>2890</v>
      </c>
      <c r="L302" s="10">
        <v>83</v>
      </c>
      <c r="M302" s="10">
        <v>2890</v>
      </c>
      <c r="N302" s="10">
        <v>70</v>
      </c>
      <c r="O302" s="10">
        <v>2890</v>
      </c>
      <c r="P302" s="10">
        <v>73</v>
      </c>
      <c r="Q302" s="68"/>
    </row>
    <row r="303" spans="2:17" ht="5.25" customHeight="1" x14ac:dyDescent="0.2">
      <c r="B303" s="33"/>
      <c r="C303" s="28"/>
      <c r="D303" s="2"/>
      <c r="E303" s="2"/>
      <c r="F303" s="2"/>
      <c r="G303" s="10"/>
      <c r="H303" s="26"/>
      <c r="I303" s="26"/>
      <c r="J303" s="26"/>
      <c r="K303" s="10"/>
      <c r="L303" s="26"/>
      <c r="M303" s="10"/>
      <c r="N303" s="26"/>
      <c r="O303" s="10"/>
      <c r="P303" s="26"/>
      <c r="Q303" s="68"/>
    </row>
    <row r="304" spans="2:17" x14ac:dyDescent="0.2">
      <c r="B304" s="33"/>
      <c r="C304" s="28"/>
      <c r="D304" s="2" t="s">
        <v>796</v>
      </c>
      <c r="E304" s="2" t="s">
        <v>791</v>
      </c>
      <c r="F304" s="2"/>
      <c r="G304" s="10">
        <v>7390</v>
      </c>
      <c r="H304" s="10">
        <v>88</v>
      </c>
      <c r="I304" s="10">
        <v>7389</v>
      </c>
      <c r="J304" s="10">
        <v>85</v>
      </c>
      <c r="K304" s="10">
        <v>7389</v>
      </c>
      <c r="L304" s="10">
        <v>86</v>
      </c>
      <c r="M304" s="10">
        <v>7390</v>
      </c>
      <c r="N304" s="10">
        <v>75</v>
      </c>
      <c r="O304" s="10">
        <v>7388</v>
      </c>
      <c r="P304" s="10">
        <v>77</v>
      </c>
      <c r="Q304" s="68"/>
    </row>
    <row r="305" spans="2:17" x14ac:dyDescent="0.2">
      <c r="B305" s="33"/>
      <c r="C305" s="28"/>
      <c r="D305" s="2"/>
      <c r="E305" s="2"/>
      <c r="F305" s="2" t="s">
        <v>62</v>
      </c>
      <c r="G305" s="10">
        <v>4052</v>
      </c>
      <c r="H305" s="10">
        <v>88</v>
      </c>
      <c r="I305" s="10">
        <v>4051</v>
      </c>
      <c r="J305" s="10">
        <v>87</v>
      </c>
      <c r="K305" s="10">
        <v>4051</v>
      </c>
      <c r="L305" s="10">
        <v>87</v>
      </c>
      <c r="M305" s="10">
        <v>4052</v>
      </c>
      <c r="N305" s="10">
        <v>78</v>
      </c>
      <c r="O305" s="10">
        <v>4050</v>
      </c>
      <c r="P305" s="10">
        <v>78</v>
      </c>
      <c r="Q305" s="68"/>
    </row>
    <row r="306" spans="2:17" x14ac:dyDescent="0.2">
      <c r="B306" s="33"/>
      <c r="C306" s="28"/>
      <c r="D306" s="2"/>
      <c r="E306" s="2"/>
      <c r="F306" s="2" t="s">
        <v>790</v>
      </c>
      <c r="G306" s="10">
        <v>3338</v>
      </c>
      <c r="H306" s="10">
        <v>88</v>
      </c>
      <c r="I306" s="10">
        <v>3338</v>
      </c>
      <c r="J306" s="10">
        <v>84</v>
      </c>
      <c r="K306" s="10">
        <v>3338</v>
      </c>
      <c r="L306" s="10">
        <v>85</v>
      </c>
      <c r="M306" s="10">
        <v>3338</v>
      </c>
      <c r="N306" s="10">
        <v>73</v>
      </c>
      <c r="O306" s="10">
        <v>3338</v>
      </c>
      <c r="P306" s="10">
        <v>75</v>
      </c>
      <c r="Q306" s="68"/>
    </row>
    <row r="307" spans="2:17" ht="5.25" customHeight="1" x14ac:dyDescent="0.2">
      <c r="B307" s="33"/>
      <c r="C307" s="28"/>
      <c r="D307" s="2"/>
      <c r="E307" s="2"/>
      <c r="F307" s="2"/>
      <c r="G307" s="10"/>
      <c r="H307" s="26"/>
      <c r="I307" s="26"/>
      <c r="J307" s="26"/>
      <c r="K307" s="10"/>
      <c r="L307" s="26"/>
      <c r="M307" s="10"/>
      <c r="N307" s="26"/>
      <c r="O307" s="10"/>
      <c r="P307" s="26"/>
      <c r="Q307" s="68"/>
    </row>
    <row r="308" spans="2:17" x14ac:dyDescent="0.2">
      <c r="B308" s="33"/>
      <c r="C308" s="28"/>
      <c r="D308" s="2" t="s">
        <v>795</v>
      </c>
      <c r="E308" s="2" t="s">
        <v>791</v>
      </c>
      <c r="F308" s="2"/>
      <c r="G308" s="10">
        <v>7421</v>
      </c>
      <c r="H308" s="10">
        <v>89</v>
      </c>
      <c r="I308" s="10">
        <v>7420</v>
      </c>
      <c r="J308" s="10">
        <v>87</v>
      </c>
      <c r="K308" s="10">
        <v>7421</v>
      </c>
      <c r="L308" s="10">
        <v>87</v>
      </c>
      <c r="M308" s="10">
        <v>7420</v>
      </c>
      <c r="N308" s="10">
        <v>78</v>
      </c>
      <c r="O308" s="10">
        <v>7420</v>
      </c>
      <c r="P308" s="10">
        <v>79</v>
      </c>
      <c r="Q308" s="68"/>
    </row>
    <row r="309" spans="2:17" x14ac:dyDescent="0.2">
      <c r="B309" s="33"/>
      <c r="C309" s="28"/>
      <c r="D309" s="2"/>
      <c r="E309" s="2"/>
      <c r="F309" s="2" t="s">
        <v>62</v>
      </c>
      <c r="G309" s="10">
        <v>4096</v>
      </c>
      <c r="H309" s="10">
        <v>89</v>
      </c>
      <c r="I309" s="10">
        <v>4095</v>
      </c>
      <c r="J309" s="10">
        <v>88</v>
      </c>
      <c r="K309" s="10">
        <v>4096</v>
      </c>
      <c r="L309" s="10">
        <v>87</v>
      </c>
      <c r="M309" s="10">
        <v>4096</v>
      </c>
      <c r="N309" s="10">
        <v>80</v>
      </c>
      <c r="O309" s="10">
        <v>4095</v>
      </c>
      <c r="P309" s="10">
        <v>80</v>
      </c>
      <c r="Q309" s="68"/>
    </row>
    <row r="310" spans="2:17" x14ac:dyDescent="0.2">
      <c r="B310" s="33"/>
      <c r="C310" s="28"/>
      <c r="D310" s="2"/>
      <c r="E310" s="2"/>
      <c r="F310" s="2" t="s">
        <v>790</v>
      </c>
      <c r="G310" s="10">
        <v>3325</v>
      </c>
      <c r="H310" s="10">
        <v>89</v>
      </c>
      <c r="I310" s="10">
        <v>3325</v>
      </c>
      <c r="J310" s="10">
        <v>86</v>
      </c>
      <c r="K310" s="10">
        <v>3325</v>
      </c>
      <c r="L310" s="10">
        <v>86</v>
      </c>
      <c r="M310" s="10">
        <v>3324</v>
      </c>
      <c r="N310" s="10">
        <v>75</v>
      </c>
      <c r="O310" s="10">
        <v>3325</v>
      </c>
      <c r="P310" s="10">
        <v>78</v>
      </c>
      <c r="Q310" s="68"/>
    </row>
    <row r="311" spans="2:17" ht="5.25" customHeight="1" x14ac:dyDescent="0.2">
      <c r="B311" s="33"/>
      <c r="C311" s="28"/>
      <c r="D311" s="2"/>
      <c r="E311" s="2"/>
      <c r="F311" s="2"/>
      <c r="G311" s="10"/>
      <c r="H311" s="26"/>
      <c r="I311" s="26"/>
      <c r="J311" s="26"/>
      <c r="K311" s="10"/>
      <c r="L311" s="26"/>
      <c r="M311" s="10"/>
      <c r="N311" s="26"/>
      <c r="O311" s="10"/>
      <c r="P311" s="26"/>
      <c r="Q311" s="68"/>
    </row>
    <row r="312" spans="2:17" x14ac:dyDescent="0.2">
      <c r="B312" s="33"/>
      <c r="C312" s="28"/>
      <c r="D312" s="2" t="s">
        <v>794</v>
      </c>
      <c r="E312" s="2" t="s">
        <v>791</v>
      </c>
      <c r="F312" s="2"/>
      <c r="G312" s="10">
        <v>6161</v>
      </c>
      <c r="H312" s="10">
        <v>90</v>
      </c>
      <c r="I312" s="10">
        <v>6160</v>
      </c>
      <c r="J312" s="10">
        <v>89</v>
      </c>
      <c r="K312" s="10">
        <v>6161</v>
      </c>
      <c r="L312" s="10">
        <v>89</v>
      </c>
      <c r="M312" s="10">
        <v>6161</v>
      </c>
      <c r="N312" s="10">
        <v>80</v>
      </c>
      <c r="O312" s="10">
        <v>6160</v>
      </c>
      <c r="P312" s="10">
        <v>82</v>
      </c>
      <c r="Q312" s="68"/>
    </row>
    <row r="313" spans="2:17" x14ac:dyDescent="0.2">
      <c r="B313" s="33"/>
      <c r="C313" s="28"/>
      <c r="D313" s="2"/>
      <c r="E313" s="2"/>
      <c r="F313" s="2" t="s">
        <v>62</v>
      </c>
      <c r="G313" s="10">
        <v>3469</v>
      </c>
      <c r="H313" s="10">
        <v>91</v>
      </c>
      <c r="I313" s="10">
        <v>3469</v>
      </c>
      <c r="J313" s="10">
        <v>89</v>
      </c>
      <c r="K313" s="10">
        <v>3469</v>
      </c>
      <c r="L313" s="10">
        <v>89</v>
      </c>
      <c r="M313" s="10">
        <v>3469</v>
      </c>
      <c r="N313" s="10">
        <v>81</v>
      </c>
      <c r="O313" s="10">
        <v>3469</v>
      </c>
      <c r="P313" s="10">
        <v>82</v>
      </c>
      <c r="Q313" s="68"/>
    </row>
    <row r="314" spans="2:17" x14ac:dyDescent="0.2">
      <c r="B314" s="33"/>
      <c r="C314" s="28"/>
      <c r="D314" s="2"/>
      <c r="E314" s="2"/>
      <c r="F314" s="2" t="s">
        <v>790</v>
      </c>
      <c r="G314" s="10">
        <v>2692</v>
      </c>
      <c r="H314" s="10">
        <v>90</v>
      </c>
      <c r="I314" s="10">
        <v>2691</v>
      </c>
      <c r="J314" s="10">
        <v>88</v>
      </c>
      <c r="K314" s="10">
        <v>2692</v>
      </c>
      <c r="L314" s="10">
        <v>89</v>
      </c>
      <c r="M314" s="10">
        <v>2692</v>
      </c>
      <c r="N314" s="10">
        <v>79</v>
      </c>
      <c r="O314" s="10">
        <v>2691</v>
      </c>
      <c r="P314" s="10">
        <v>82</v>
      </c>
      <c r="Q314" s="68"/>
    </row>
    <row r="315" spans="2:17" ht="5.25" customHeight="1" x14ac:dyDescent="0.2">
      <c r="B315" s="33"/>
      <c r="C315" s="28"/>
      <c r="D315" s="2"/>
      <c r="E315" s="2"/>
      <c r="F315" s="2"/>
      <c r="G315" s="10"/>
      <c r="H315" s="26"/>
      <c r="I315" s="26"/>
      <c r="J315" s="26"/>
      <c r="K315" s="10"/>
      <c r="L315" s="26"/>
      <c r="M315" s="10"/>
      <c r="N315" s="26"/>
      <c r="O315" s="10"/>
      <c r="P315" s="26"/>
      <c r="Q315" s="68"/>
    </row>
    <row r="316" spans="2:17" x14ac:dyDescent="0.2">
      <c r="B316" s="33"/>
      <c r="C316" s="28"/>
      <c r="D316" s="2" t="s">
        <v>793</v>
      </c>
      <c r="E316" s="2" t="s">
        <v>791</v>
      </c>
      <c r="F316" s="2"/>
      <c r="G316" s="10">
        <v>5039</v>
      </c>
      <c r="H316" s="10">
        <v>93</v>
      </c>
      <c r="I316" s="10">
        <v>5038</v>
      </c>
      <c r="J316" s="10">
        <v>91</v>
      </c>
      <c r="K316" s="10">
        <v>5039</v>
      </c>
      <c r="L316" s="10">
        <v>90</v>
      </c>
      <c r="M316" s="10">
        <v>5039</v>
      </c>
      <c r="N316" s="10">
        <v>84</v>
      </c>
      <c r="O316" s="10">
        <v>5038</v>
      </c>
      <c r="P316" s="10">
        <v>85</v>
      </c>
      <c r="Q316" s="68"/>
    </row>
    <row r="317" spans="2:17" x14ac:dyDescent="0.2">
      <c r="B317" s="33"/>
      <c r="C317" s="28"/>
      <c r="D317" s="2"/>
      <c r="E317" s="2"/>
      <c r="F317" s="2" t="s">
        <v>62</v>
      </c>
      <c r="G317" s="10">
        <v>3567</v>
      </c>
      <c r="H317" s="10">
        <v>94</v>
      </c>
      <c r="I317" s="10">
        <v>3566</v>
      </c>
      <c r="J317" s="10">
        <v>92</v>
      </c>
      <c r="K317" s="10">
        <v>3567</v>
      </c>
      <c r="L317" s="10">
        <v>91</v>
      </c>
      <c r="M317" s="10">
        <v>3567</v>
      </c>
      <c r="N317" s="10">
        <v>86</v>
      </c>
      <c r="O317" s="10">
        <v>3566</v>
      </c>
      <c r="P317" s="10">
        <v>86</v>
      </c>
      <c r="Q317" s="68"/>
    </row>
    <row r="318" spans="2:17" x14ac:dyDescent="0.2">
      <c r="B318" s="33"/>
      <c r="C318" s="28"/>
      <c r="D318" s="2"/>
      <c r="E318" s="2"/>
      <c r="F318" s="2" t="s">
        <v>790</v>
      </c>
      <c r="G318" s="10">
        <v>1472</v>
      </c>
      <c r="H318" s="10">
        <v>91</v>
      </c>
      <c r="I318" s="10">
        <v>1472</v>
      </c>
      <c r="J318" s="10">
        <v>90</v>
      </c>
      <c r="K318" s="10">
        <v>1472</v>
      </c>
      <c r="L318" s="10">
        <v>88</v>
      </c>
      <c r="M318" s="10">
        <v>1472</v>
      </c>
      <c r="N318" s="10">
        <v>80</v>
      </c>
      <c r="O318" s="10">
        <v>1472</v>
      </c>
      <c r="P318" s="10">
        <v>82</v>
      </c>
      <c r="Q318" s="68"/>
    </row>
    <row r="319" spans="2:17" ht="5.25" customHeight="1" x14ac:dyDescent="0.2">
      <c r="B319" s="33"/>
      <c r="C319" s="28"/>
      <c r="D319" s="2"/>
      <c r="E319" s="2"/>
      <c r="F319" s="2"/>
      <c r="G319" s="10"/>
      <c r="H319" s="26"/>
      <c r="I319" s="26"/>
      <c r="J319" s="26"/>
      <c r="K319" s="10"/>
      <c r="L319" s="26"/>
      <c r="M319" s="10"/>
      <c r="N319" s="26"/>
      <c r="O319" s="10"/>
      <c r="P319" s="26"/>
      <c r="Q319" s="68"/>
    </row>
    <row r="320" spans="2:17" x14ac:dyDescent="0.2">
      <c r="B320" s="33"/>
      <c r="C320" s="28"/>
      <c r="D320" s="2" t="s">
        <v>792</v>
      </c>
      <c r="E320" s="2" t="s">
        <v>791</v>
      </c>
      <c r="F320" s="2"/>
      <c r="G320" s="10">
        <v>59118</v>
      </c>
      <c r="H320" s="10">
        <v>85</v>
      </c>
      <c r="I320" s="10">
        <v>59105</v>
      </c>
      <c r="J320" s="10">
        <v>83</v>
      </c>
      <c r="K320" s="10">
        <v>59116</v>
      </c>
      <c r="L320" s="10">
        <v>83</v>
      </c>
      <c r="M320" s="10">
        <v>59116</v>
      </c>
      <c r="N320" s="10">
        <v>73</v>
      </c>
      <c r="O320" s="10">
        <v>59103</v>
      </c>
      <c r="P320" s="10">
        <v>74</v>
      </c>
      <c r="Q320" s="68"/>
    </row>
    <row r="321" spans="1:17" x14ac:dyDescent="0.2">
      <c r="B321" s="33"/>
      <c r="C321" s="28"/>
      <c r="D321" s="2"/>
      <c r="E321" s="2"/>
      <c r="F321" s="2" t="s">
        <v>62</v>
      </c>
      <c r="G321" s="10">
        <v>41970</v>
      </c>
      <c r="H321" s="10">
        <v>85</v>
      </c>
      <c r="I321" s="10">
        <v>41959</v>
      </c>
      <c r="J321" s="10">
        <v>83</v>
      </c>
      <c r="K321" s="10">
        <v>41968</v>
      </c>
      <c r="L321" s="10">
        <v>83</v>
      </c>
      <c r="M321" s="10">
        <v>41969</v>
      </c>
      <c r="N321" s="10">
        <v>73</v>
      </c>
      <c r="O321" s="10">
        <v>41957</v>
      </c>
      <c r="P321" s="10">
        <v>73</v>
      </c>
      <c r="Q321" s="68"/>
    </row>
    <row r="322" spans="1:17" x14ac:dyDescent="0.2">
      <c r="B322" s="33"/>
      <c r="C322" s="28"/>
      <c r="D322" s="2"/>
      <c r="E322" s="2"/>
      <c r="F322" s="2" t="s">
        <v>790</v>
      </c>
      <c r="G322" s="10">
        <v>17148</v>
      </c>
      <c r="H322" s="10">
        <v>87</v>
      </c>
      <c r="I322" s="10">
        <v>17146</v>
      </c>
      <c r="J322" s="10">
        <v>84</v>
      </c>
      <c r="K322" s="10">
        <v>17148</v>
      </c>
      <c r="L322" s="10">
        <v>84</v>
      </c>
      <c r="M322" s="10">
        <v>17147</v>
      </c>
      <c r="N322" s="10">
        <v>73</v>
      </c>
      <c r="O322" s="10">
        <v>17146</v>
      </c>
      <c r="P322" s="10">
        <v>75</v>
      </c>
      <c r="Q322" s="68"/>
    </row>
    <row r="323" spans="1:17" ht="5.25" customHeight="1" x14ac:dyDescent="0.2">
      <c r="B323" s="33"/>
      <c r="C323" s="33"/>
      <c r="D323" s="2"/>
      <c r="E323" s="2"/>
      <c r="F323" s="2"/>
      <c r="G323" s="10"/>
      <c r="H323" s="26"/>
      <c r="I323" s="26"/>
      <c r="J323" s="26"/>
      <c r="K323" s="10"/>
      <c r="L323" s="26"/>
      <c r="M323" s="10"/>
      <c r="N323" s="26"/>
      <c r="O323" s="10"/>
      <c r="P323" s="26"/>
      <c r="Q323" s="68"/>
    </row>
    <row r="324" spans="1:17" x14ac:dyDescent="0.2">
      <c r="A324" s="106" t="s">
        <v>25</v>
      </c>
      <c r="B324" s="28" t="s">
        <v>24</v>
      </c>
      <c r="C324" s="28" t="s">
        <v>23</v>
      </c>
      <c r="D324" s="2"/>
      <c r="E324" s="2"/>
      <c r="F324" s="2"/>
      <c r="G324" s="10"/>
      <c r="H324" s="26"/>
      <c r="I324" s="26"/>
      <c r="J324" s="26"/>
      <c r="K324" s="10"/>
      <c r="L324" s="26"/>
      <c r="M324" s="10"/>
      <c r="N324" s="26"/>
      <c r="O324" s="10"/>
      <c r="P324" s="26"/>
      <c r="Q324" s="68"/>
    </row>
    <row r="325" spans="1:17" x14ac:dyDescent="0.2">
      <c r="B325" s="33"/>
      <c r="C325" s="28"/>
      <c r="D325" s="2" t="s">
        <v>802</v>
      </c>
      <c r="E325" s="2" t="s">
        <v>791</v>
      </c>
      <c r="F325" s="2"/>
      <c r="G325" s="10">
        <v>23921</v>
      </c>
      <c r="H325" s="10">
        <v>85</v>
      </c>
      <c r="I325" s="10">
        <v>23917</v>
      </c>
      <c r="J325" s="10">
        <v>84</v>
      </c>
      <c r="K325" s="10">
        <v>23920</v>
      </c>
      <c r="L325" s="10">
        <v>85</v>
      </c>
      <c r="M325" s="10">
        <v>23921</v>
      </c>
      <c r="N325" s="10">
        <v>76</v>
      </c>
      <c r="O325" s="10">
        <v>23916</v>
      </c>
      <c r="P325" s="10">
        <v>75</v>
      </c>
      <c r="Q325" s="68"/>
    </row>
    <row r="326" spans="1:17" x14ac:dyDescent="0.2">
      <c r="B326" s="33"/>
      <c r="C326" s="28"/>
      <c r="D326" s="2"/>
      <c r="E326" s="2"/>
      <c r="F326" s="2" t="s">
        <v>62</v>
      </c>
      <c r="G326" s="10">
        <v>23915</v>
      </c>
      <c r="H326" s="10" t="s">
        <v>818</v>
      </c>
      <c r="I326" s="10">
        <v>23911</v>
      </c>
      <c r="J326" s="10" t="s">
        <v>818</v>
      </c>
      <c r="K326" s="10">
        <v>23914</v>
      </c>
      <c r="L326" s="10">
        <v>85</v>
      </c>
      <c r="M326" s="10">
        <v>23915</v>
      </c>
      <c r="N326" s="10" t="s">
        <v>818</v>
      </c>
      <c r="O326" s="10">
        <v>23910</v>
      </c>
      <c r="P326" s="10" t="s">
        <v>818</v>
      </c>
      <c r="Q326" s="68"/>
    </row>
    <row r="327" spans="1:17" x14ac:dyDescent="0.2">
      <c r="B327" s="33"/>
      <c r="C327" s="28"/>
      <c r="D327" s="2"/>
      <c r="E327" s="2"/>
      <c r="F327" s="2" t="s">
        <v>790</v>
      </c>
      <c r="G327" s="10">
        <v>6</v>
      </c>
      <c r="H327" s="10" t="s">
        <v>818</v>
      </c>
      <c r="I327" s="10">
        <v>6</v>
      </c>
      <c r="J327" s="10" t="s">
        <v>818</v>
      </c>
      <c r="K327" s="10">
        <v>6</v>
      </c>
      <c r="L327" s="10">
        <v>100</v>
      </c>
      <c r="M327" s="10">
        <v>6</v>
      </c>
      <c r="N327" s="10" t="s">
        <v>818</v>
      </c>
      <c r="O327" s="10">
        <v>6</v>
      </c>
      <c r="P327" s="10" t="s">
        <v>818</v>
      </c>
      <c r="Q327" s="68"/>
    </row>
    <row r="328" spans="1:17" ht="5.25" customHeight="1" x14ac:dyDescent="0.2">
      <c r="B328" s="33"/>
      <c r="C328" s="28"/>
      <c r="D328" s="2"/>
      <c r="E328" s="2"/>
      <c r="F328" s="2"/>
      <c r="G328" s="10"/>
      <c r="H328" s="26"/>
      <c r="I328" s="26"/>
      <c r="J328" s="26"/>
      <c r="K328" s="10"/>
      <c r="L328" s="26"/>
      <c r="M328" s="10"/>
      <c r="N328" s="26"/>
      <c r="O328" s="10"/>
      <c r="P328" s="26"/>
      <c r="Q328" s="68"/>
    </row>
    <row r="329" spans="1:17" x14ac:dyDescent="0.2">
      <c r="B329" s="33"/>
      <c r="C329" s="28"/>
      <c r="D329" s="2" t="s">
        <v>801</v>
      </c>
      <c r="E329" s="2" t="s">
        <v>791</v>
      </c>
      <c r="F329" s="2"/>
      <c r="G329" s="10">
        <v>15912</v>
      </c>
      <c r="H329" s="10">
        <v>86</v>
      </c>
      <c r="I329" s="10">
        <v>15908</v>
      </c>
      <c r="J329" s="10">
        <v>84</v>
      </c>
      <c r="K329" s="10">
        <v>15912</v>
      </c>
      <c r="L329" s="10">
        <v>86</v>
      </c>
      <c r="M329" s="10">
        <v>15912</v>
      </c>
      <c r="N329" s="10">
        <v>76</v>
      </c>
      <c r="O329" s="10">
        <v>15908</v>
      </c>
      <c r="P329" s="10">
        <v>76</v>
      </c>
      <c r="Q329" s="68"/>
    </row>
    <row r="330" spans="1:17" x14ac:dyDescent="0.2">
      <c r="B330" s="33"/>
      <c r="C330" s="28"/>
      <c r="D330" s="2"/>
      <c r="E330" s="2"/>
      <c r="F330" s="2" t="s">
        <v>62</v>
      </c>
      <c r="G330" s="10" t="s">
        <v>818</v>
      </c>
      <c r="H330" s="10" t="s">
        <v>818</v>
      </c>
      <c r="I330" s="10" t="s">
        <v>818</v>
      </c>
      <c r="J330" s="10" t="s">
        <v>818</v>
      </c>
      <c r="K330" s="10" t="s">
        <v>818</v>
      </c>
      <c r="L330" s="10" t="s">
        <v>818</v>
      </c>
      <c r="M330" s="10" t="s">
        <v>818</v>
      </c>
      <c r="N330" s="10" t="s">
        <v>818</v>
      </c>
      <c r="O330" s="10" t="s">
        <v>818</v>
      </c>
      <c r="P330" s="10" t="s">
        <v>818</v>
      </c>
      <c r="Q330" s="68"/>
    </row>
    <row r="331" spans="1:17" x14ac:dyDescent="0.2">
      <c r="B331" s="33"/>
      <c r="C331" s="28"/>
      <c r="D331" s="2"/>
      <c r="E331" s="2"/>
      <c r="F331" s="2" t="s">
        <v>790</v>
      </c>
      <c r="G331" s="10" t="s">
        <v>818</v>
      </c>
      <c r="H331" s="10" t="s">
        <v>818</v>
      </c>
      <c r="I331" s="10" t="s">
        <v>818</v>
      </c>
      <c r="J331" s="10" t="s">
        <v>818</v>
      </c>
      <c r="K331" s="10" t="s">
        <v>818</v>
      </c>
      <c r="L331" s="10" t="s">
        <v>818</v>
      </c>
      <c r="M331" s="10" t="s">
        <v>818</v>
      </c>
      <c r="N331" s="10" t="s">
        <v>818</v>
      </c>
      <c r="O331" s="10" t="s">
        <v>818</v>
      </c>
      <c r="P331" s="10" t="s">
        <v>818</v>
      </c>
      <c r="Q331" s="68"/>
    </row>
    <row r="332" spans="1:17" ht="5.25" customHeight="1" x14ac:dyDescent="0.2">
      <c r="B332" s="33"/>
      <c r="C332" s="28"/>
      <c r="D332" s="2"/>
      <c r="E332" s="2"/>
      <c r="F332" s="2"/>
      <c r="G332" s="10"/>
      <c r="H332" s="26"/>
      <c r="I332" s="26"/>
      <c r="J332" s="26"/>
      <c r="K332" s="10"/>
      <c r="L332" s="26"/>
      <c r="M332" s="10"/>
      <c r="N332" s="26"/>
      <c r="O332" s="10"/>
      <c r="P332" s="26"/>
      <c r="Q332" s="68"/>
    </row>
    <row r="333" spans="1:17" x14ac:dyDescent="0.2">
      <c r="B333" s="33"/>
      <c r="C333" s="28"/>
      <c r="D333" s="2" t="s">
        <v>800</v>
      </c>
      <c r="E333" s="2" t="s">
        <v>791</v>
      </c>
      <c r="F333" s="2"/>
      <c r="G333" s="10">
        <v>11213</v>
      </c>
      <c r="H333" s="10">
        <v>87</v>
      </c>
      <c r="I333" s="10">
        <v>11212</v>
      </c>
      <c r="J333" s="10">
        <v>84</v>
      </c>
      <c r="K333" s="10">
        <v>11213</v>
      </c>
      <c r="L333" s="10">
        <v>87</v>
      </c>
      <c r="M333" s="10">
        <v>11213</v>
      </c>
      <c r="N333" s="10">
        <v>78</v>
      </c>
      <c r="O333" s="10">
        <v>11212</v>
      </c>
      <c r="P333" s="10">
        <v>78</v>
      </c>
      <c r="Q333" s="68"/>
    </row>
    <row r="334" spans="1:17" x14ac:dyDescent="0.2">
      <c r="B334" s="33"/>
      <c r="C334" s="28"/>
      <c r="D334" s="2"/>
      <c r="E334" s="2"/>
      <c r="F334" s="2" t="s">
        <v>62</v>
      </c>
      <c r="G334" s="10">
        <v>11161</v>
      </c>
      <c r="H334" s="10">
        <v>87</v>
      </c>
      <c r="I334" s="10">
        <v>11160</v>
      </c>
      <c r="J334" s="10">
        <v>84</v>
      </c>
      <c r="K334" s="10">
        <v>11161</v>
      </c>
      <c r="L334" s="10">
        <v>87</v>
      </c>
      <c r="M334" s="10">
        <v>11161</v>
      </c>
      <c r="N334" s="10">
        <v>78</v>
      </c>
      <c r="O334" s="10">
        <v>11160</v>
      </c>
      <c r="P334" s="10">
        <v>78</v>
      </c>
      <c r="Q334" s="68"/>
    </row>
    <row r="335" spans="1:17" x14ac:dyDescent="0.2">
      <c r="B335" s="33"/>
      <c r="C335" s="28"/>
      <c r="D335" s="2"/>
      <c r="E335" s="2"/>
      <c r="F335" s="2" t="s">
        <v>790</v>
      </c>
      <c r="G335" s="10">
        <v>52</v>
      </c>
      <c r="H335" s="10">
        <v>85</v>
      </c>
      <c r="I335" s="10">
        <v>52</v>
      </c>
      <c r="J335" s="10">
        <v>83</v>
      </c>
      <c r="K335" s="10">
        <v>52</v>
      </c>
      <c r="L335" s="10">
        <v>90</v>
      </c>
      <c r="M335" s="10">
        <v>52</v>
      </c>
      <c r="N335" s="10">
        <v>75</v>
      </c>
      <c r="O335" s="10">
        <v>52</v>
      </c>
      <c r="P335" s="10">
        <v>77</v>
      </c>
      <c r="Q335" s="68"/>
    </row>
    <row r="336" spans="1:17" ht="5.25" customHeight="1" x14ac:dyDescent="0.2">
      <c r="B336" s="33"/>
      <c r="C336" s="28"/>
      <c r="D336" s="2"/>
      <c r="E336" s="2"/>
      <c r="F336" s="2"/>
      <c r="G336" s="10"/>
      <c r="H336" s="26"/>
      <c r="I336" s="26"/>
      <c r="J336" s="26"/>
      <c r="K336" s="10"/>
      <c r="L336" s="26"/>
      <c r="M336" s="10"/>
      <c r="N336" s="26"/>
      <c r="O336" s="10"/>
      <c r="P336" s="26"/>
      <c r="Q336" s="68"/>
    </row>
    <row r="337" spans="2:17" x14ac:dyDescent="0.2">
      <c r="B337" s="33"/>
      <c r="C337" s="28"/>
      <c r="D337" s="2" t="s">
        <v>799</v>
      </c>
      <c r="E337" s="2" t="s">
        <v>791</v>
      </c>
      <c r="F337" s="2"/>
      <c r="G337" s="10">
        <v>7192</v>
      </c>
      <c r="H337" s="10">
        <v>88</v>
      </c>
      <c r="I337" s="10">
        <v>7192</v>
      </c>
      <c r="J337" s="10">
        <v>86</v>
      </c>
      <c r="K337" s="10">
        <v>7192</v>
      </c>
      <c r="L337" s="10">
        <v>87</v>
      </c>
      <c r="M337" s="10">
        <v>7192</v>
      </c>
      <c r="N337" s="10">
        <v>80</v>
      </c>
      <c r="O337" s="10">
        <v>7192</v>
      </c>
      <c r="P337" s="10">
        <v>79</v>
      </c>
      <c r="Q337" s="68"/>
    </row>
    <row r="338" spans="2:17" x14ac:dyDescent="0.2">
      <c r="B338" s="33"/>
      <c r="C338" s="28"/>
      <c r="D338" s="2"/>
      <c r="E338" s="2"/>
      <c r="F338" s="2" t="s">
        <v>62</v>
      </c>
      <c r="G338" s="10">
        <v>7192</v>
      </c>
      <c r="H338" s="10">
        <v>88</v>
      </c>
      <c r="I338" s="10">
        <v>7192</v>
      </c>
      <c r="J338" s="10">
        <v>86</v>
      </c>
      <c r="K338" s="10">
        <v>7192</v>
      </c>
      <c r="L338" s="10">
        <v>87</v>
      </c>
      <c r="M338" s="10">
        <v>7192</v>
      </c>
      <c r="N338" s="10">
        <v>80</v>
      </c>
      <c r="O338" s="10">
        <v>7192</v>
      </c>
      <c r="P338" s="10">
        <v>79</v>
      </c>
      <c r="Q338" s="68"/>
    </row>
    <row r="339" spans="2:17" x14ac:dyDescent="0.2">
      <c r="B339" s="33"/>
      <c r="C339" s="28"/>
      <c r="D339" s="2"/>
      <c r="E339" s="2"/>
      <c r="F339" s="2" t="s">
        <v>790</v>
      </c>
      <c r="G339" s="10">
        <v>0</v>
      </c>
      <c r="H339" s="10" t="s">
        <v>819</v>
      </c>
      <c r="I339" s="10">
        <v>0</v>
      </c>
      <c r="J339" s="10" t="s">
        <v>819</v>
      </c>
      <c r="K339" s="10">
        <v>0</v>
      </c>
      <c r="L339" s="10" t="s">
        <v>819</v>
      </c>
      <c r="M339" s="10">
        <v>0</v>
      </c>
      <c r="N339" s="10" t="s">
        <v>819</v>
      </c>
      <c r="O339" s="10">
        <v>0</v>
      </c>
      <c r="P339" s="10" t="s">
        <v>819</v>
      </c>
      <c r="Q339" s="68"/>
    </row>
    <row r="340" spans="2:17" ht="5.25" customHeight="1" x14ac:dyDescent="0.2">
      <c r="B340" s="33"/>
      <c r="C340" s="28"/>
      <c r="D340" s="2"/>
      <c r="E340" s="2"/>
      <c r="F340" s="2"/>
      <c r="G340" s="10"/>
      <c r="H340" s="26"/>
      <c r="I340" s="26"/>
      <c r="J340" s="26"/>
      <c r="K340" s="10"/>
      <c r="L340" s="26"/>
      <c r="M340" s="10"/>
      <c r="N340" s="26"/>
      <c r="O340" s="10"/>
      <c r="P340" s="26"/>
      <c r="Q340" s="68"/>
    </row>
    <row r="341" spans="2:17" x14ac:dyDescent="0.2">
      <c r="B341" s="33"/>
      <c r="C341" s="28"/>
      <c r="D341" s="2" t="s">
        <v>798</v>
      </c>
      <c r="E341" s="2" t="s">
        <v>791</v>
      </c>
      <c r="F341" s="2"/>
      <c r="G341" s="10">
        <v>5211</v>
      </c>
      <c r="H341" s="10">
        <v>90</v>
      </c>
      <c r="I341" s="10">
        <v>5210</v>
      </c>
      <c r="J341" s="10">
        <v>88</v>
      </c>
      <c r="K341" s="10">
        <v>5210</v>
      </c>
      <c r="L341" s="10">
        <v>89</v>
      </c>
      <c r="M341" s="10">
        <v>5211</v>
      </c>
      <c r="N341" s="10">
        <v>82</v>
      </c>
      <c r="O341" s="10">
        <v>5209</v>
      </c>
      <c r="P341" s="10">
        <v>81</v>
      </c>
      <c r="Q341" s="68"/>
    </row>
    <row r="342" spans="2:17" x14ac:dyDescent="0.2">
      <c r="B342" s="33"/>
      <c r="C342" s="28"/>
      <c r="D342" s="2"/>
      <c r="E342" s="2"/>
      <c r="F342" s="2" t="s">
        <v>62</v>
      </c>
      <c r="G342" s="10">
        <v>5187</v>
      </c>
      <c r="H342" s="10">
        <v>90</v>
      </c>
      <c r="I342" s="10">
        <v>5186</v>
      </c>
      <c r="J342" s="10">
        <v>88</v>
      </c>
      <c r="K342" s="10">
        <v>5186</v>
      </c>
      <c r="L342" s="10" t="s">
        <v>818</v>
      </c>
      <c r="M342" s="10">
        <v>5187</v>
      </c>
      <c r="N342" s="10">
        <v>82</v>
      </c>
      <c r="O342" s="10">
        <v>5185</v>
      </c>
      <c r="P342" s="10">
        <v>81</v>
      </c>
      <c r="Q342" s="68"/>
    </row>
    <row r="343" spans="2:17" x14ac:dyDescent="0.2">
      <c r="B343" s="33"/>
      <c r="C343" s="28"/>
      <c r="D343" s="2"/>
      <c r="E343" s="2"/>
      <c r="F343" s="2" t="s">
        <v>790</v>
      </c>
      <c r="G343" s="10">
        <v>24</v>
      </c>
      <c r="H343" s="10">
        <v>88</v>
      </c>
      <c r="I343" s="10">
        <v>24</v>
      </c>
      <c r="J343" s="10">
        <v>71</v>
      </c>
      <c r="K343" s="10">
        <v>24</v>
      </c>
      <c r="L343" s="10" t="s">
        <v>818</v>
      </c>
      <c r="M343" s="10">
        <v>24</v>
      </c>
      <c r="N343" s="10">
        <v>71</v>
      </c>
      <c r="O343" s="10">
        <v>24</v>
      </c>
      <c r="P343" s="10">
        <v>71</v>
      </c>
      <c r="Q343" s="68"/>
    </row>
    <row r="344" spans="2:17" ht="5.25" customHeight="1" x14ac:dyDescent="0.2">
      <c r="B344" s="33"/>
      <c r="C344" s="28"/>
      <c r="D344" s="2"/>
      <c r="E344" s="2"/>
      <c r="F344" s="2"/>
      <c r="G344" s="10"/>
      <c r="H344" s="26"/>
      <c r="I344" s="26"/>
      <c r="J344" s="26"/>
      <c r="K344" s="10"/>
      <c r="L344" s="26"/>
      <c r="M344" s="10"/>
      <c r="N344" s="26"/>
      <c r="O344" s="10"/>
      <c r="P344" s="26"/>
      <c r="Q344" s="68"/>
    </row>
    <row r="345" spans="2:17" x14ac:dyDescent="0.2">
      <c r="B345" s="33"/>
      <c r="C345" s="28"/>
      <c r="D345" s="2" t="s">
        <v>797</v>
      </c>
      <c r="E345" s="2" t="s">
        <v>791</v>
      </c>
      <c r="F345" s="2"/>
      <c r="G345" s="10">
        <v>3924</v>
      </c>
      <c r="H345" s="10">
        <v>91</v>
      </c>
      <c r="I345" s="10">
        <v>3923</v>
      </c>
      <c r="J345" s="10">
        <v>88</v>
      </c>
      <c r="K345" s="10">
        <v>3923</v>
      </c>
      <c r="L345" s="10">
        <v>90</v>
      </c>
      <c r="M345" s="10">
        <v>3924</v>
      </c>
      <c r="N345" s="10">
        <v>84</v>
      </c>
      <c r="O345" s="10">
        <v>3922</v>
      </c>
      <c r="P345" s="10">
        <v>82</v>
      </c>
      <c r="Q345" s="68"/>
    </row>
    <row r="346" spans="2:17" x14ac:dyDescent="0.2">
      <c r="B346" s="33"/>
      <c r="C346" s="28"/>
      <c r="D346" s="2"/>
      <c r="E346" s="2"/>
      <c r="F346" s="2" t="s">
        <v>62</v>
      </c>
      <c r="G346" s="10">
        <v>3915</v>
      </c>
      <c r="H346" s="10" t="s">
        <v>818</v>
      </c>
      <c r="I346" s="10">
        <v>3914</v>
      </c>
      <c r="J346" s="10">
        <v>88</v>
      </c>
      <c r="K346" s="10">
        <v>3914</v>
      </c>
      <c r="L346" s="10" t="s">
        <v>818</v>
      </c>
      <c r="M346" s="10">
        <v>3915</v>
      </c>
      <c r="N346" s="10">
        <v>84</v>
      </c>
      <c r="O346" s="10">
        <v>3913</v>
      </c>
      <c r="P346" s="10">
        <v>82</v>
      </c>
      <c r="Q346" s="68"/>
    </row>
    <row r="347" spans="2:17" x14ac:dyDescent="0.2">
      <c r="B347" s="33"/>
      <c r="C347" s="28"/>
      <c r="D347" s="2"/>
      <c r="E347" s="2"/>
      <c r="F347" s="2" t="s">
        <v>790</v>
      </c>
      <c r="G347" s="10">
        <v>9</v>
      </c>
      <c r="H347" s="10" t="s">
        <v>818</v>
      </c>
      <c r="I347" s="10">
        <v>9</v>
      </c>
      <c r="J347" s="10">
        <v>67</v>
      </c>
      <c r="K347" s="10">
        <v>9</v>
      </c>
      <c r="L347" s="10" t="s">
        <v>818</v>
      </c>
      <c r="M347" s="10">
        <v>9</v>
      </c>
      <c r="N347" s="10">
        <v>56</v>
      </c>
      <c r="O347" s="10">
        <v>9</v>
      </c>
      <c r="P347" s="10">
        <v>67</v>
      </c>
      <c r="Q347" s="68"/>
    </row>
    <row r="348" spans="2:17" ht="5.25" customHeight="1" x14ac:dyDescent="0.2">
      <c r="B348" s="33"/>
      <c r="C348" s="28"/>
      <c r="D348" s="2"/>
      <c r="E348" s="2"/>
      <c r="F348" s="2"/>
      <c r="G348" s="10"/>
      <c r="H348" s="26"/>
      <c r="I348" s="26"/>
      <c r="J348" s="26"/>
      <c r="K348" s="10"/>
      <c r="L348" s="26"/>
      <c r="M348" s="10"/>
      <c r="N348" s="26"/>
      <c r="O348" s="10"/>
      <c r="P348" s="26"/>
      <c r="Q348" s="68"/>
    </row>
    <row r="349" spans="2:17" x14ac:dyDescent="0.2">
      <c r="B349" s="33"/>
      <c r="C349" s="28"/>
      <c r="D349" s="2" t="s">
        <v>796</v>
      </c>
      <c r="E349" s="2" t="s">
        <v>791</v>
      </c>
      <c r="F349" s="2"/>
      <c r="G349" s="10">
        <v>3571</v>
      </c>
      <c r="H349" s="10">
        <v>92</v>
      </c>
      <c r="I349" s="10">
        <v>3569</v>
      </c>
      <c r="J349" s="10">
        <v>89</v>
      </c>
      <c r="K349" s="10">
        <v>3571</v>
      </c>
      <c r="L349" s="10">
        <v>91</v>
      </c>
      <c r="M349" s="10">
        <v>3570</v>
      </c>
      <c r="N349" s="10">
        <v>84</v>
      </c>
      <c r="O349" s="10">
        <v>3569</v>
      </c>
      <c r="P349" s="10">
        <v>84</v>
      </c>
      <c r="Q349" s="68"/>
    </row>
    <row r="350" spans="2:17" x14ac:dyDescent="0.2">
      <c r="B350" s="33"/>
      <c r="C350" s="28"/>
      <c r="D350" s="2"/>
      <c r="E350" s="2"/>
      <c r="F350" s="2" t="s">
        <v>62</v>
      </c>
      <c r="G350" s="10" t="s">
        <v>818</v>
      </c>
      <c r="H350" s="10" t="s">
        <v>818</v>
      </c>
      <c r="I350" s="10" t="s">
        <v>818</v>
      </c>
      <c r="J350" s="10" t="s">
        <v>818</v>
      </c>
      <c r="K350" s="10" t="s">
        <v>818</v>
      </c>
      <c r="L350" s="10" t="s">
        <v>818</v>
      </c>
      <c r="M350" s="10" t="s">
        <v>818</v>
      </c>
      <c r="N350" s="10" t="s">
        <v>818</v>
      </c>
      <c r="O350" s="10" t="s">
        <v>818</v>
      </c>
      <c r="P350" s="10" t="s">
        <v>818</v>
      </c>
      <c r="Q350" s="68"/>
    </row>
    <row r="351" spans="2:17" x14ac:dyDescent="0.2">
      <c r="B351" s="33"/>
      <c r="C351" s="28"/>
      <c r="D351" s="2"/>
      <c r="E351" s="2"/>
      <c r="F351" s="2" t="s">
        <v>790</v>
      </c>
      <c r="G351" s="10" t="s">
        <v>818</v>
      </c>
      <c r="H351" s="10" t="s">
        <v>818</v>
      </c>
      <c r="I351" s="10" t="s">
        <v>818</v>
      </c>
      <c r="J351" s="10" t="s">
        <v>818</v>
      </c>
      <c r="K351" s="10" t="s">
        <v>818</v>
      </c>
      <c r="L351" s="10" t="s">
        <v>818</v>
      </c>
      <c r="M351" s="10" t="s">
        <v>818</v>
      </c>
      <c r="N351" s="10" t="s">
        <v>818</v>
      </c>
      <c r="O351" s="10" t="s">
        <v>818</v>
      </c>
      <c r="P351" s="10" t="s">
        <v>818</v>
      </c>
      <c r="Q351" s="68"/>
    </row>
    <row r="352" spans="2:17" ht="5.25" customHeight="1" x14ac:dyDescent="0.2">
      <c r="B352" s="33"/>
      <c r="C352" s="28"/>
      <c r="D352" s="2"/>
      <c r="E352" s="2"/>
      <c r="F352" s="2"/>
      <c r="G352" s="10"/>
      <c r="H352" s="26"/>
      <c r="I352" s="26"/>
      <c r="J352" s="26"/>
      <c r="K352" s="10"/>
      <c r="L352" s="26"/>
      <c r="M352" s="10"/>
      <c r="N352" s="26"/>
      <c r="O352" s="10"/>
      <c r="P352" s="26"/>
      <c r="Q352" s="68"/>
    </row>
    <row r="353" spans="2:17" x14ac:dyDescent="0.2">
      <c r="B353" s="33"/>
      <c r="C353" s="28"/>
      <c r="D353" s="2" t="s">
        <v>795</v>
      </c>
      <c r="E353" s="2" t="s">
        <v>791</v>
      </c>
      <c r="F353" s="2"/>
      <c r="G353" s="10">
        <v>2922</v>
      </c>
      <c r="H353" s="10">
        <v>93</v>
      </c>
      <c r="I353" s="10">
        <v>2922</v>
      </c>
      <c r="J353" s="10">
        <v>91</v>
      </c>
      <c r="K353" s="10">
        <v>2922</v>
      </c>
      <c r="L353" s="10">
        <v>91</v>
      </c>
      <c r="M353" s="10">
        <v>2922</v>
      </c>
      <c r="N353" s="10">
        <v>86</v>
      </c>
      <c r="O353" s="10">
        <v>2922</v>
      </c>
      <c r="P353" s="10">
        <v>86</v>
      </c>
      <c r="Q353" s="68"/>
    </row>
    <row r="354" spans="2:17" x14ac:dyDescent="0.2">
      <c r="B354" s="33"/>
      <c r="C354" s="28"/>
      <c r="D354" s="2"/>
      <c r="E354" s="2"/>
      <c r="F354" s="2" t="s">
        <v>62</v>
      </c>
      <c r="G354" s="10">
        <v>2912</v>
      </c>
      <c r="H354" s="10" t="s">
        <v>818</v>
      </c>
      <c r="I354" s="10">
        <v>2912</v>
      </c>
      <c r="J354" s="10" t="s">
        <v>818</v>
      </c>
      <c r="K354" s="10">
        <v>2912</v>
      </c>
      <c r="L354" s="10" t="s">
        <v>818</v>
      </c>
      <c r="M354" s="10">
        <v>2912</v>
      </c>
      <c r="N354" s="10" t="s">
        <v>818</v>
      </c>
      <c r="O354" s="10">
        <v>2912</v>
      </c>
      <c r="P354" s="10" t="s">
        <v>818</v>
      </c>
      <c r="Q354" s="68"/>
    </row>
    <row r="355" spans="2:17" x14ac:dyDescent="0.2">
      <c r="B355" s="33"/>
      <c r="C355" s="28"/>
      <c r="D355" s="2"/>
      <c r="E355" s="2"/>
      <c r="F355" s="2" t="s">
        <v>790</v>
      </c>
      <c r="G355" s="10">
        <v>10</v>
      </c>
      <c r="H355" s="10" t="s">
        <v>818</v>
      </c>
      <c r="I355" s="10">
        <v>10</v>
      </c>
      <c r="J355" s="10" t="s">
        <v>818</v>
      </c>
      <c r="K355" s="10">
        <v>10</v>
      </c>
      <c r="L355" s="10" t="s">
        <v>818</v>
      </c>
      <c r="M355" s="10">
        <v>10</v>
      </c>
      <c r="N355" s="10" t="s">
        <v>818</v>
      </c>
      <c r="O355" s="10">
        <v>10</v>
      </c>
      <c r="P355" s="10" t="s">
        <v>818</v>
      </c>
      <c r="Q355" s="68"/>
    </row>
    <row r="356" spans="2:17" ht="5.25" customHeight="1" x14ac:dyDescent="0.2">
      <c r="B356" s="33"/>
      <c r="C356" s="28"/>
      <c r="D356" s="2"/>
      <c r="E356" s="2"/>
      <c r="F356" s="2"/>
      <c r="G356" s="10"/>
      <c r="H356" s="26"/>
      <c r="I356" s="26"/>
      <c r="J356" s="26"/>
      <c r="K356" s="10"/>
      <c r="L356" s="26"/>
      <c r="M356" s="10"/>
      <c r="N356" s="26"/>
      <c r="O356" s="10"/>
      <c r="P356" s="26"/>
      <c r="Q356" s="68"/>
    </row>
    <row r="357" spans="2:17" x14ac:dyDescent="0.2">
      <c r="B357" s="33"/>
      <c r="C357" s="28"/>
      <c r="D357" s="2" t="s">
        <v>794</v>
      </c>
      <c r="E357" s="2" t="s">
        <v>791</v>
      </c>
      <c r="F357" s="2"/>
      <c r="G357" s="10">
        <v>2664</v>
      </c>
      <c r="H357" s="10">
        <v>94</v>
      </c>
      <c r="I357" s="10">
        <v>2664</v>
      </c>
      <c r="J357" s="10">
        <v>92</v>
      </c>
      <c r="K357" s="10">
        <v>2664</v>
      </c>
      <c r="L357" s="10">
        <v>94</v>
      </c>
      <c r="M357" s="10">
        <v>2664</v>
      </c>
      <c r="N357" s="10">
        <v>88</v>
      </c>
      <c r="O357" s="10">
        <v>2664</v>
      </c>
      <c r="P357" s="10">
        <v>89</v>
      </c>
      <c r="Q357" s="68"/>
    </row>
    <row r="358" spans="2:17" x14ac:dyDescent="0.2">
      <c r="B358" s="33"/>
      <c r="C358" s="28"/>
      <c r="D358" s="2"/>
      <c r="E358" s="2"/>
      <c r="F358" s="2" t="s">
        <v>62</v>
      </c>
      <c r="G358" s="10">
        <v>2643</v>
      </c>
      <c r="H358" s="10" t="s">
        <v>818</v>
      </c>
      <c r="I358" s="10">
        <v>2643</v>
      </c>
      <c r="J358" s="10" t="s">
        <v>818</v>
      </c>
      <c r="K358" s="10">
        <v>2643</v>
      </c>
      <c r="L358" s="10" t="s">
        <v>818</v>
      </c>
      <c r="M358" s="10">
        <v>2643</v>
      </c>
      <c r="N358" s="10">
        <v>88</v>
      </c>
      <c r="O358" s="10">
        <v>2643</v>
      </c>
      <c r="P358" s="10">
        <v>89</v>
      </c>
      <c r="Q358" s="68"/>
    </row>
    <row r="359" spans="2:17" x14ac:dyDescent="0.2">
      <c r="B359" s="33"/>
      <c r="C359" s="28"/>
      <c r="D359" s="2"/>
      <c r="E359" s="2"/>
      <c r="F359" s="2" t="s">
        <v>790</v>
      </c>
      <c r="G359" s="10">
        <v>21</v>
      </c>
      <c r="H359" s="10" t="s">
        <v>818</v>
      </c>
      <c r="I359" s="10">
        <v>21</v>
      </c>
      <c r="J359" s="10" t="s">
        <v>818</v>
      </c>
      <c r="K359" s="10">
        <v>21</v>
      </c>
      <c r="L359" s="10" t="s">
        <v>818</v>
      </c>
      <c r="M359" s="10">
        <v>21</v>
      </c>
      <c r="N359" s="10">
        <v>81</v>
      </c>
      <c r="O359" s="10">
        <v>21</v>
      </c>
      <c r="P359" s="10">
        <v>81</v>
      </c>
      <c r="Q359" s="68"/>
    </row>
    <row r="360" spans="2:17" ht="5.25" customHeight="1" x14ac:dyDescent="0.2">
      <c r="B360" s="33"/>
      <c r="C360" s="28"/>
      <c r="D360" s="2"/>
      <c r="E360" s="2"/>
      <c r="F360" s="2"/>
      <c r="G360" s="10"/>
      <c r="H360" s="26"/>
      <c r="I360" s="26"/>
      <c r="J360" s="26"/>
      <c r="K360" s="10"/>
      <c r="L360" s="26"/>
      <c r="M360" s="10"/>
      <c r="N360" s="26"/>
      <c r="O360" s="10"/>
      <c r="P360" s="26"/>
      <c r="Q360" s="68"/>
    </row>
    <row r="361" spans="2:17" x14ac:dyDescent="0.2">
      <c r="B361" s="33"/>
      <c r="C361" s="28"/>
      <c r="D361" s="2" t="s">
        <v>793</v>
      </c>
      <c r="E361" s="2" t="s">
        <v>791</v>
      </c>
      <c r="F361" s="2"/>
      <c r="G361" s="10">
        <v>1908</v>
      </c>
      <c r="H361" s="10">
        <v>96</v>
      </c>
      <c r="I361" s="10">
        <v>1908</v>
      </c>
      <c r="J361" s="10">
        <v>94</v>
      </c>
      <c r="K361" s="10">
        <v>1908</v>
      </c>
      <c r="L361" s="10">
        <v>95</v>
      </c>
      <c r="M361" s="10">
        <v>1908</v>
      </c>
      <c r="N361" s="10">
        <v>90</v>
      </c>
      <c r="O361" s="10">
        <v>1908</v>
      </c>
      <c r="P361" s="10">
        <v>91</v>
      </c>
      <c r="Q361" s="68"/>
    </row>
    <row r="362" spans="2:17" x14ac:dyDescent="0.2">
      <c r="B362" s="33"/>
      <c r="C362" s="28"/>
      <c r="D362" s="2"/>
      <c r="E362" s="2"/>
      <c r="F362" s="2" t="s">
        <v>62</v>
      </c>
      <c r="G362" s="10">
        <v>1908</v>
      </c>
      <c r="H362" s="10">
        <v>96</v>
      </c>
      <c r="I362" s="10">
        <v>1908</v>
      </c>
      <c r="J362" s="10">
        <v>94</v>
      </c>
      <c r="K362" s="10">
        <v>1908</v>
      </c>
      <c r="L362" s="10">
        <v>95</v>
      </c>
      <c r="M362" s="10">
        <v>1908</v>
      </c>
      <c r="N362" s="10">
        <v>90</v>
      </c>
      <c r="O362" s="10">
        <v>1908</v>
      </c>
      <c r="P362" s="10">
        <v>91</v>
      </c>
      <c r="Q362" s="68"/>
    </row>
    <row r="363" spans="2:17" x14ac:dyDescent="0.2">
      <c r="B363" s="33"/>
      <c r="C363" s="28"/>
      <c r="D363" s="2"/>
      <c r="E363" s="2"/>
      <c r="F363" s="2" t="s">
        <v>790</v>
      </c>
      <c r="G363" s="10">
        <v>0</v>
      </c>
      <c r="H363" s="10" t="s">
        <v>819</v>
      </c>
      <c r="I363" s="10">
        <v>0</v>
      </c>
      <c r="J363" s="10" t="s">
        <v>819</v>
      </c>
      <c r="K363" s="10">
        <v>0</v>
      </c>
      <c r="L363" s="10" t="s">
        <v>819</v>
      </c>
      <c r="M363" s="10">
        <v>0</v>
      </c>
      <c r="N363" s="10" t="s">
        <v>819</v>
      </c>
      <c r="O363" s="10">
        <v>0</v>
      </c>
      <c r="P363" s="10" t="s">
        <v>819</v>
      </c>
      <c r="Q363" s="68"/>
    </row>
    <row r="364" spans="2:17" ht="5.25" customHeight="1" x14ac:dyDescent="0.2">
      <c r="B364" s="33"/>
      <c r="C364" s="28"/>
      <c r="D364" s="2"/>
      <c r="E364" s="2"/>
      <c r="F364" s="2"/>
      <c r="G364" s="10"/>
      <c r="H364" s="26"/>
      <c r="I364" s="26"/>
      <c r="J364" s="26"/>
      <c r="K364" s="10"/>
      <c r="L364" s="26"/>
      <c r="M364" s="10"/>
      <c r="N364" s="26"/>
      <c r="O364" s="10"/>
      <c r="P364" s="26"/>
      <c r="Q364" s="68"/>
    </row>
    <row r="365" spans="2:17" x14ac:dyDescent="0.2">
      <c r="B365" s="33"/>
      <c r="C365" s="28"/>
      <c r="D365" s="2" t="s">
        <v>792</v>
      </c>
      <c r="E365" s="2" t="s">
        <v>791</v>
      </c>
      <c r="F365" s="2"/>
      <c r="G365" s="10">
        <v>78438</v>
      </c>
      <c r="H365" s="10">
        <v>88</v>
      </c>
      <c r="I365" s="10">
        <v>78425</v>
      </c>
      <c r="J365" s="10">
        <v>86</v>
      </c>
      <c r="K365" s="10">
        <v>78435</v>
      </c>
      <c r="L365" s="10">
        <v>87</v>
      </c>
      <c r="M365" s="10">
        <v>78437</v>
      </c>
      <c r="N365" s="10">
        <v>79</v>
      </c>
      <c r="O365" s="10">
        <v>78422</v>
      </c>
      <c r="P365" s="10">
        <v>79</v>
      </c>
      <c r="Q365" s="68"/>
    </row>
    <row r="366" spans="2:17" x14ac:dyDescent="0.2">
      <c r="B366" s="33"/>
      <c r="C366" s="28"/>
      <c r="D366" s="2"/>
      <c r="E366" s="2"/>
      <c r="F366" s="2" t="s">
        <v>62</v>
      </c>
      <c r="G366" s="10">
        <v>78313</v>
      </c>
      <c r="H366" s="10">
        <v>88</v>
      </c>
      <c r="I366" s="10">
        <v>78300</v>
      </c>
      <c r="J366" s="10">
        <v>86</v>
      </c>
      <c r="K366" s="10">
        <v>78310</v>
      </c>
      <c r="L366" s="10">
        <v>87</v>
      </c>
      <c r="M366" s="10">
        <v>78312</v>
      </c>
      <c r="N366" s="10">
        <v>79</v>
      </c>
      <c r="O366" s="10">
        <v>78297</v>
      </c>
      <c r="P366" s="10">
        <v>79</v>
      </c>
      <c r="Q366" s="68"/>
    </row>
    <row r="367" spans="2:17" x14ac:dyDescent="0.2">
      <c r="B367" s="33"/>
      <c r="C367" s="28"/>
      <c r="D367" s="2"/>
      <c r="E367" s="2"/>
      <c r="F367" s="2" t="s">
        <v>790</v>
      </c>
      <c r="G367" s="10">
        <v>125</v>
      </c>
      <c r="H367" s="10">
        <v>87</v>
      </c>
      <c r="I367" s="10">
        <v>125</v>
      </c>
      <c r="J367" s="10">
        <v>81</v>
      </c>
      <c r="K367" s="10">
        <v>125</v>
      </c>
      <c r="L367" s="10">
        <v>91</v>
      </c>
      <c r="M367" s="10">
        <v>125</v>
      </c>
      <c r="N367" s="10">
        <v>75</v>
      </c>
      <c r="O367" s="10">
        <v>125</v>
      </c>
      <c r="P367" s="10">
        <v>77</v>
      </c>
      <c r="Q367" s="68"/>
    </row>
    <row r="368" spans="2:17" ht="5.25" customHeight="1" x14ac:dyDescent="0.2">
      <c r="B368" s="33"/>
      <c r="C368" s="33"/>
      <c r="D368" s="2"/>
      <c r="E368" s="2"/>
      <c r="F368" s="2"/>
      <c r="G368" s="10"/>
      <c r="H368" s="26"/>
      <c r="I368" s="26"/>
      <c r="J368" s="26"/>
      <c r="K368" s="10"/>
      <c r="L368" s="26"/>
      <c r="M368" s="10"/>
      <c r="N368" s="26"/>
      <c r="O368" s="10"/>
      <c r="P368" s="26"/>
      <c r="Q368" s="68"/>
    </row>
    <row r="369" spans="1:17" x14ac:dyDescent="0.2">
      <c r="A369" s="106" t="s">
        <v>22</v>
      </c>
      <c r="B369" s="28" t="s">
        <v>21</v>
      </c>
      <c r="C369" s="28" t="s">
        <v>20</v>
      </c>
      <c r="D369" s="2"/>
      <c r="E369" s="2"/>
      <c r="F369" s="2"/>
      <c r="G369" s="10"/>
      <c r="H369" s="26"/>
      <c r="I369" s="26"/>
      <c r="J369" s="26"/>
      <c r="K369" s="10"/>
      <c r="L369" s="26"/>
      <c r="M369" s="10"/>
      <c r="N369" s="26"/>
      <c r="O369" s="10"/>
      <c r="P369" s="26"/>
      <c r="Q369" s="68"/>
    </row>
    <row r="370" spans="1:17" x14ac:dyDescent="0.2">
      <c r="B370" s="33"/>
      <c r="C370" s="28"/>
      <c r="D370" s="2" t="s">
        <v>802</v>
      </c>
      <c r="E370" s="2" t="s">
        <v>791</v>
      </c>
      <c r="F370" s="2"/>
      <c r="G370" s="10">
        <v>2868</v>
      </c>
      <c r="H370" s="10">
        <v>76</v>
      </c>
      <c r="I370" s="10">
        <v>2867</v>
      </c>
      <c r="J370" s="10">
        <v>72</v>
      </c>
      <c r="K370" s="10">
        <v>2868</v>
      </c>
      <c r="L370" s="10">
        <v>75</v>
      </c>
      <c r="M370" s="10">
        <v>2868</v>
      </c>
      <c r="N370" s="10">
        <v>58</v>
      </c>
      <c r="O370" s="10">
        <v>2867</v>
      </c>
      <c r="P370" s="10">
        <v>62</v>
      </c>
      <c r="Q370" s="68"/>
    </row>
    <row r="371" spans="1:17" x14ac:dyDescent="0.2">
      <c r="B371" s="33"/>
      <c r="C371" s="28"/>
      <c r="D371" s="2"/>
      <c r="E371" s="2"/>
      <c r="F371" s="2" t="s">
        <v>62</v>
      </c>
      <c r="G371" s="10">
        <v>2850</v>
      </c>
      <c r="H371" s="10">
        <v>76</v>
      </c>
      <c r="I371" s="10">
        <v>2849</v>
      </c>
      <c r="J371" s="10">
        <v>72</v>
      </c>
      <c r="K371" s="10">
        <v>2850</v>
      </c>
      <c r="L371" s="10">
        <v>75</v>
      </c>
      <c r="M371" s="10">
        <v>2850</v>
      </c>
      <c r="N371" s="10">
        <v>58</v>
      </c>
      <c r="O371" s="10">
        <v>2849</v>
      </c>
      <c r="P371" s="10">
        <v>62</v>
      </c>
      <c r="Q371" s="68"/>
    </row>
    <row r="372" spans="1:17" x14ac:dyDescent="0.2">
      <c r="B372" s="33"/>
      <c r="C372" s="28"/>
      <c r="D372" s="2"/>
      <c r="E372" s="2"/>
      <c r="F372" s="2" t="s">
        <v>790</v>
      </c>
      <c r="G372" s="10">
        <v>18</v>
      </c>
      <c r="H372" s="10">
        <v>78</v>
      </c>
      <c r="I372" s="10">
        <v>18</v>
      </c>
      <c r="J372" s="10">
        <v>61</v>
      </c>
      <c r="K372" s="10">
        <v>18</v>
      </c>
      <c r="L372" s="10">
        <v>50</v>
      </c>
      <c r="M372" s="10">
        <v>18</v>
      </c>
      <c r="N372" s="10">
        <v>56</v>
      </c>
      <c r="O372" s="10">
        <v>18</v>
      </c>
      <c r="P372" s="10">
        <v>39</v>
      </c>
      <c r="Q372" s="68"/>
    </row>
    <row r="373" spans="1:17" ht="5.25" customHeight="1" x14ac:dyDescent="0.2">
      <c r="B373" s="33"/>
      <c r="C373" s="28"/>
      <c r="D373" s="2"/>
      <c r="E373" s="2"/>
      <c r="F373" s="2"/>
      <c r="G373" s="10"/>
      <c r="H373" s="26"/>
      <c r="I373" s="26"/>
      <c r="J373" s="26"/>
      <c r="K373" s="10"/>
      <c r="L373" s="26"/>
      <c r="M373" s="10"/>
      <c r="N373" s="26"/>
      <c r="O373" s="10"/>
      <c r="P373" s="26"/>
      <c r="Q373" s="68"/>
    </row>
    <row r="374" spans="1:17" x14ac:dyDescent="0.2">
      <c r="B374" s="33"/>
      <c r="C374" s="28"/>
      <c r="D374" s="2" t="s">
        <v>801</v>
      </c>
      <c r="E374" s="2" t="s">
        <v>791</v>
      </c>
      <c r="F374" s="2"/>
      <c r="G374" s="10">
        <v>5204</v>
      </c>
      <c r="H374" s="10">
        <v>78</v>
      </c>
      <c r="I374" s="10">
        <v>5203</v>
      </c>
      <c r="J374" s="10">
        <v>74</v>
      </c>
      <c r="K374" s="10">
        <v>5204</v>
      </c>
      <c r="L374" s="10">
        <v>77</v>
      </c>
      <c r="M374" s="10">
        <v>5204</v>
      </c>
      <c r="N374" s="10">
        <v>60</v>
      </c>
      <c r="O374" s="10">
        <v>5203</v>
      </c>
      <c r="P374" s="10">
        <v>64</v>
      </c>
      <c r="Q374" s="68"/>
    </row>
    <row r="375" spans="1:17" x14ac:dyDescent="0.2">
      <c r="B375" s="33"/>
      <c r="C375" s="28"/>
      <c r="D375" s="2"/>
      <c r="E375" s="2"/>
      <c r="F375" s="2" t="s">
        <v>62</v>
      </c>
      <c r="G375" s="10">
        <v>5105</v>
      </c>
      <c r="H375" s="10">
        <v>78</v>
      </c>
      <c r="I375" s="10">
        <v>5104</v>
      </c>
      <c r="J375" s="10">
        <v>74</v>
      </c>
      <c r="K375" s="10">
        <v>5105</v>
      </c>
      <c r="L375" s="10">
        <v>77</v>
      </c>
      <c r="M375" s="10">
        <v>5105</v>
      </c>
      <c r="N375" s="10">
        <v>60</v>
      </c>
      <c r="O375" s="10">
        <v>5104</v>
      </c>
      <c r="P375" s="10">
        <v>64</v>
      </c>
      <c r="Q375" s="68"/>
    </row>
    <row r="376" spans="1:17" x14ac:dyDescent="0.2">
      <c r="B376" s="33"/>
      <c r="C376" s="28"/>
      <c r="D376" s="2"/>
      <c r="E376" s="2"/>
      <c r="F376" s="2" t="s">
        <v>790</v>
      </c>
      <c r="G376" s="10">
        <v>99</v>
      </c>
      <c r="H376" s="10">
        <v>85</v>
      </c>
      <c r="I376" s="10">
        <v>99</v>
      </c>
      <c r="J376" s="10">
        <v>71</v>
      </c>
      <c r="K376" s="10">
        <v>99</v>
      </c>
      <c r="L376" s="10">
        <v>79</v>
      </c>
      <c r="M376" s="10">
        <v>99</v>
      </c>
      <c r="N376" s="10">
        <v>55</v>
      </c>
      <c r="O376" s="10">
        <v>99</v>
      </c>
      <c r="P376" s="10">
        <v>65</v>
      </c>
      <c r="Q376" s="68"/>
    </row>
    <row r="377" spans="1:17" ht="5.25" customHeight="1" x14ac:dyDescent="0.2">
      <c r="B377" s="33"/>
      <c r="C377" s="28"/>
      <c r="D377" s="2"/>
      <c r="E377" s="2"/>
      <c r="F377" s="2"/>
      <c r="G377" s="10"/>
      <c r="H377" s="26"/>
      <c r="I377" s="26"/>
      <c r="J377" s="26"/>
      <c r="K377" s="10"/>
      <c r="L377" s="26"/>
      <c r="M377" s="10"/>
      <c r="N377" s="26"/>
      <c r="O377" s="10"/>
      <c r="P377" s="26"/>
      <c r="Q377" s="68"/>
    </row>
    <row r="378" spans="1:17" x14ac:dyDescent="0.2">
      <c r="B378" s="33"/>
      <c r="C378" s="28"/>
      <c r="D378" s="2" t="s">
        <v>800</v>
      </c>
      <c r="E378" s="2" t="s">
        <v>791</v>
      </c>
      <c r="F378" s="2"/>
      <c r="G378" s="10">
        <v>7128</v>
      </c>
      <c r="H378" s="10">
        <v>81</v>
      </c>
      <c r="I378" s="10">
        <v>7125</v>
      </c>
      <c r="J378" s="10">
        <v>77</v>
      </c>
      <c r="K378" s="10">
        <v>7127</v>
      </c>
      <c r="L378" s="10">
        <v>79</v>
      </c>
      <c r="M378" s="10">
        <v>7128</v>
      </c>
      <c r="N378" s="10">
        <v>66</v>
      </c>
      <c r="O378" s="10">
        <v>7124</v>
      </c>
      <c r="P378" s="10">
        <v>67</v>
      </c>
      <c r="Q378" s="68"/>
    </row>
    <row r="379" spans="1:17" x14ac:dyDescent="0.2">
      <c r="B379" s="33"/>
      <c r="C379" s="28"/>
      <c r="D379" s="2"/>
      <c r="E379" s="2"/>
      <c r="F379" s="2" t="s">
        <v>62</v>
      </c>
      <c r="G379" s="10">
        <v>6723</v>
      </c>
      <c r="H379" s="10">
        <v>80</v>
      </c>
      <c r="I379" s="10">
        <v>6720</v>
      </c>
      <c r="J379" s="10">
        <v>77</v>
      </c>
      <c r="K379" s="10">
        <v>6722</v>
      </c>
      <c r="L379" s="10">
        <v>79</v>
      </c>
      <c r="M379" s="10">
        <v>6723</v>
      </c>
      <c r="N379" s="10">
        <v>65</v>
      </c>
      <c r="O379" s="10">
        <v>6719</v>
      </c>
      <c r="P379" s="10">
        <v>67</v>
      </c>
      <c r="Q379" s="68"/>
    </row>
    <row r="380" spans="1:17" x14ac:dyDescent="0.2">
      <c r="B380" s="33"/>
      <c r="C380" s="28"/>
      <c r="D380" s="2"/>
      <c r="E380" s="2"/>
      <c r="F380" s="2" t="s">
        <v>790</v>
      </c>
      <c r="G380" s="10">
        <v>405</v>
      </c>
      <c r="H380" s="10">
        <v>84</v>
      </c>
      <c r="I380" s="10">
        <v>405</v>
      </c>
      <c r="J380" s="10">
        <v>79</v>
      </c>
      <c r="K380" s="10">
        <v>405</v>
      </c>
      <c r="L380" s="10">
        <v>81</v>
      </c>
      <c r="M380" s="10">
        <v>405</v>
      </c>
      <c r="N380" s="10">
        <v>67</v>
      </c>
      <c r="O380" s="10">
        <v>405</v>
      </c>
      <c r="P380" s="10">
        <v>71</v>
      </c>
      <c r="Q380" s="68"/>
    </row>
    <row r="381" spans="1:17" ht="5.25" customHeight="1" x14ac:dyDescent="0.2">
      <c r="B381" s="33"/>
      <c r="C381" s="28"/>
      <c r="D381" s="2"/>
      <c r="E381" s="2"/>
      <c r="F381" s="2"/>
      <c r="G381" s="10"/>
      <c r="H381" s="26"/>
      <c r="I381" s="26"/>
      <c r="J381" s="26"/>
      <c r="K381" s="10"/>
      <c r="L381" s="26"/>
      <c r="M381" s="10"/>
      <c r="N381" s="26"/>
      <c r="O381" s="10"/>
      <c r="P381" s="26"/>
      <c r="Q381" s="68"/>
    </row>
    <row r="382" spans="1:17" x14ac:dyDescent="0.2">
      <c r="B382" s="33"/>
      <c r="C382" s="28"/>
      <c r="D382" s="2" t="s">
        <v>799</v>
      </c>
      <c r="E382" s="2" t="s">
        <v>791</v>
      </c>
      <c r="F382" s="2"/>
      <c r="G382" s="10">
        <v>9350</v>
      </c>
      <c r="H382" s="10">
        <v>83</v>
      </c>
      <c r="I382" s="10">
        <v>9350</v>
      </c>
      <c r="J382" s="10">
        <v>79</v>
      </c>
      <c r="K382" s="10">
        <v>9350</v>
      </c>
      <c r="L382" s="10">
        <v>81</v>
      </c>
      <c r="M382" s="10">
        <v>9348</v>
      </c>
      <c r="N382" s="10">
        <v>68</v>
      </c>
      <c r="O382" s="10">
        <v>9350</v>
      </c>
      <c r="P382" s="10">
        <v>71</v>
      </c>
      <c r="Q382" s="68"/>
    </row>
    <row r="383" spans="1:17" x14ac:dyDescent="0.2">
      <c r="B383" s="33"/>
      <c r="C383" s="28"/>
      <c r="D383" s="2"/>
      <c r="E383" s="2"/>
      <c r="F383" s="2" t="s">
        <v>62</v>
      </c>
      <c r="G383" s="10">
        <v>8330</v>
      </c>
      <c r="H383" s="10">
        <v>83</v>
      </c>
      <c r="I383" s="10">
        <v>8330</v>
      </c>
      <c r="J383" s="10">
        <v>79</v>
      </c>
      <c r="K383" s="10">
        <v>8330</v>
      </c>
      <c r="L383" s="10">
        <v>81</v>
      </c>
      <c r="M383" s="10">
        <v>8328</v>
      </c>
      <c r="N383" s="10">
        <v>69</v>
      </c>
      <c r="O383" s="10">
        <v>8330</v>
      </c>
      <c r="P383" s="10">
        <v>71</v>
      </c>
      <c r="Q383" s="68"/>
    </row>
    <row r="384" spans="1:17" x14ac:dyDescent="0.2">
      <c r="B384" s="33"/>
      <c r="C384" s="28"/>
      <c r="D384" s="2"/>
      <c r="E384" s="2"/>
      <c r="F384" s="2" t="s">
        <v>790</v>
      </c>
      <c r="G384" s="10">
        <v>1020</v>
      </c>
      <c r="H384" s="10">
        <v>84</v>
      </c>
      <c r="I384" s="10">
        <v>1020</v>
      </c>
      <c r="J384" s="10">
        <v>79</v>
      </c>
      <c r="K384" s="10">
        <v>1020</v>
      </c>
      <c r="L384" s="10">
        <v>81</v>
      </c>
      <c r="M384" s="10">
        <v>1020</v>
      </c>
      <c r="N384" s="10">
        <v>65</v>
      </c>
      <c r="O384" s="10">
        <v>1020</v>
      </c>
      <c r="P384" s="10">
        <v>71</v>
      </c>
      <c r="Q384" s="68"/>
    </row>
    <row r="385" spans="2:17" ht="5.25" customHeight="1" x14ac:dyDescent="0.2">
      <c r="B385" s="33"/>
      <c r="C385" s="28"/>
      <c r="D385" s="2"/>
      <c r="E385" s="2"/>
      <c r="F385" s="2"/>
      <c r="G385" s="10"/>
      <c r="H385" s="26"/>
      <c r="I385" s="26"/>
      <c r="J385" s="26"/>
      <c r="K385" s="10"/>
      <c r="L385" s="26"/>
      <c r="M385" s="10"/>
      <c r="N385" s="26"/>
      <c r="O385" s="10"/>
      <c r="P385" s="26"/>
      <c r="Q385" s="68"/>
    </row>
    <row r="386" spans="2:17" x14ac:dyDescent="0.2">
      <c r="B386" s="33"/>
      <c r="C386" s="28"/>
      <c r="D386" s="2" t="s">
        <v>798</v>
      </c>
      <c r="E386" s="2" t="s">
        <v>791</v>
      </c>
      <c r="F386" s="2"/>
      <c r="G386" s="10">
        <v>9087</v>
      </c>
      <c r="H386" s="10">
        <v>86</v>
      </c>
      <c r="I386" s="10">
        <v>9087</v>
      </c>
      <c r="J386" s="10">
        <v>82</v>
      </c>
      <c r="K386" s="10">
        <v>9087</v>
      </c>
      <c r="L386" s="10">
        <v>83</v>
      </c>
      <c r="M386" s="10">
        <v>9086</v>
      </c>
      <c r="N386" s="10">
        <v>71</v>
      </c>
      <c r="O386" s="10">
        <v>9087</v>
      </c>
      <c r="P386" s="10">
        <v>73</v>
      </c>
      <c r="Q386" s="68"/>
    </row>
    <row r="387" spans="2:17" x14ac:dyDescent="0.2">
      <c r="B387" s="33"/>
      <c r="C387" s="28"/>
      <c r="D387" s="2"/>
      <c r="E387" s="2"/>
      <c r="F387" s="2" t="s">
        <v>62</v>
      </c>
      <c r="G387" s="10">
        <v>7735</v>
      </c>
      <c r="H387" s="10">
        <v>86</v>
      </c>
      <c r="I387" s="10">
        <v>7735</v>
      </c>
      <c r="J387" s="10">
        <v>82</v>
      </c>
      <c r="K387" s="10">
        <v>7735</v>
      </c>
      <c r="L387" s="10">
        <v>83</v>
      </c>
      <c r="M387" s="10">
        <v>7734</v>
      </c>
      <c r="N387" s="10">
        <v>72</v>
      </c>
      <c r="O387" s="10">
        <v>7735</v>
      </c>
      <c r="P387" s="10">
        <v>73</v>
      </c>
      <c r="Q387" s="68"/>
    </row>
    <row r="388" spans="2:17" x14ac:dyDescent="0.2">
      <c r="B388" s="33"/>
      <c r="C388" s="28"/>
      <c r="D388" s="2"/>
      <c r="E388" s="2"/>
      <c r="F388" s="2" t="s">
        <v>790</v>
      </c>
      <c r="G388" s="10">
        <v>1352</v>
      </c>
      <c r="H388" s="10">
        <v>85</v>
      </c>
      <c r="I388" s="10">
        <v>1352</v>
      </c>
      <c r="J388" s="10">
        <v>81</v>
      </c>
      <c r="K388" s="10">
        <v>1352</v>
      </c>
      <c r="L388" s="10">
        <v>81</v>
      </c>
      <c r="M388" s="10">
        <v>1352</v>
      </c>
      <c r="N388" s="10">
        <v>70</v>
      </c>
      <c r="O388" s="10">
        <v>1352</v>
      </c>
      <c r="P388" s="10">
        <v>73</v>
      </c>
      <c r="Q388" s="68"/>
    </row>
    <row r="389" spans="2:17" ht="5.25" customHeight="1" x14ac:dyDescent="0.2">
      <c r="B389" s="33"/>
      <c r="C389" s="28"/>
      <c r="D389" s="2"/>
      <c r="E389" s="2"/>
      <c r="F389" s="2"/>
      <c r="G389" s="10"/>
      <c r="H389" s="26"/>
      <c r="I389" s="26"/>
      <c r="J389" s="26"/>
      <c r="K389" s="10"/>
      <c r="L389" s="26"/>
      <c r="M389" s="10"/>
      <c r="N389" s="26"/>
      <c r="O389" s="10"/>
      <c r="P389" s="26"/>
      <c r="Q389" s="68"/>
    </row>
    <row r="390" spans="2:17" x14ac:dyDescent="0.2">
      <c r="B390" s="33"/>
      <c r="C390" s="28"/>
      <c r="D390" s="2" t="s">
        <v>797</v>
      </c>
      <c r="E390" s="2" t="s">
        <v>791</v>
      </c>
      <c r="F390" s="2"/>
      <c r="G390" s="10">
        <v>8795</v>
      </c>
      <c r="H390" s="10">
        <v>87</v>
      </c>
      <c r="I390" s="10">
        <v>8795</v>
      </c>
      <c r="J390" s="10">
        <v>84</v>
      </c>
      <c r="K390" s="10">
        <v>8795</v>
      </c>
      <c r="L390" s="10">
        <v>85</v>
      </c>
      <c r="M390" s="10">
        <v>8794</v>
      </c>
      <c r="N390" s="10">
        <v>74</v>
      </c>
      <c r="O390" s="10">
        <v>8795</v>
      </c>
      <c r="P390" s="10">
        <v>76</v>
      </c>
      <c r="Q390" s="68"/>
    </row>
    <row r="391" spans="2:17" x14ac:dyDescent="0.2">
      <c r="B391" s="33"/>
      <c r="C391" s="28"/>
      <c r="D391" s="2"/>
      <c r="E391" s="2"/>
      <c r="F391" s="2" t="s">
        <v>62</v>
      </c>
      <c r="G391" s="10">
        <v>6742</v>
      </c>
      <c r="H391" s="10">
        <v>87</v>
      </c>
      <c r="I391" s="10">
        <v>6742</v>
      </c>
      <c r="J391" s="10">
        <v>84</v>
      </c>
      <c r="K391" s="10">
        <v>6742</v>
      </c>
      <c r="L391" s="10">
        <v>85</v>
      </c>
      <c r="M391" s="10">
        <v>6742</v>
      </c>
      <c r="N391" s="10">
        <v>74</v>
      </c>
      <c r="O391" s="10">
        <v>6742</v>
      </c>
      <c r="P391" s="10">
        <v>77</v>
      </c>
      <c r="Q391" s="68"/>
    </row>
    <row r="392" spans="2:17" x14ac:dyDescent="0.2">
      <c r="B392" s="33"/>
      <c r="C392" s="28"/>
      <c r="D392" s="2"/>
      <c r="E392" s="2"/>
      <c r="F392" s="2" t="s">
        <v>790</v>
      </c>
      <c r="G392" s="10">
        <v>2053</v>
      </c>
      <c r="H392" s="10">
        <v>86</v>
      </c>
      <c r="I392" s="10">
        <v>2053</v>
      </c>
      <c r="J392" s="10">
        <v>83</v>
      </c>
      <c r="K392" s="10">
        <v>2053</v>
      </c>
      <c r="L392" s="10">
        <v>82</v>
      </c>
      <c r="M392" s="10">
        <v>2052</v>
      </c>
      <c r="N392" s="10">
        <v>71</v>
      </c>
      <c r="O392" s="10">
        <v>2053</v>
      </c>
      <c r="P392" s="10">
        <v>74</v>
      </c>
      <c r="Q392" s="68"/>
    </row>
    <row r="393" spans="2:17" ht="5.25" customHeight="1" x14ac:dyDescent="0.2">
      <c r="B393" s="33"/>
      <c r="C393" s="28"/>
      <c r="D393" s="2"/>
      <c r="E393" s="2"/>
      <c r="F393" s="2"/>
      <c r="G393" s="10"/>
      <c r="H393" s="26"/>
      <c r="I393" s="26"/>
      <c r="J393" s="26"/>
      <c r="K393" s="10"/>
      <c r="L393" s="26"/>
      <c r="M393" s="10"/>
      <c r="N393" s="26"/>
      <c r="O393" s="10"/>
      <c r="P393" s="26"/>
      <c r="Q393" s="68"/>
    </row>
    <row r="394" spans="2:17" x14ac:dyDescent="0.2">
      <c r="B394" s="33"/>
      <c r="C394" s="28"/>
      <c r="D394" s="2" t="s">
        <v>796</v>
      </c>
      <c r="E394" s="2" t="s">
        <v>791</v>
      </c>
      <c r="F394" s="2"/>
      <c r="G394" s="10">
        <v>9530</v>
      </c>
      <c r="H394" s="10">
        <v>89</v>
      </c>
      <c r="I394" s="10">
        <v>9529</v>
      </c>
      <c r="J394" s="10">
        <v>85</v>
      </c>
      <c r="K394" s="10">
        <v>9530</v>
      </c>
      <c r="L394" s="10">
        <v>87</v>
      </c>
      <c r="M394" s="10">
        <v>9529</v>
      </c>
      <c r="N394" s="10">
        <v>76</v>
      </c>
      <c r="O394" s="10">
        <v>9529</v>
      </c>
      <c r="P394" s="10">
        <v>78</v>
      </c>
      <c r="Q394" s="68"/>
    </row>
    <row r="395" spans="2:17" x14ac:dyDescent="0.2">
      <c r="B395" s="33"/>
      <c r="C395" s="28"/>
      <c r="D395" s="2"/>
      <c r="E395" s="2"/>
      <c r="F395" s="2" t="s">
        <v>62</v>
      </c>
      <c r="G395" s="10">
        <v>6960</v>
      </c>
      <c r="H395" s="10">
        <v>90</v>
      </c>
      <c r="I395" s="10">
        <v>6959</v>
      </c>
      <c r="J395" s="10">
        <v>86</v>
      </c>
      <c r="K395" s="10">
        <v>6960</v>
      </c>
      <c r="L395" s="10">
        <v>87</v>
      </c>
      <c r="M395" s="10">
        <v>6959</v>
      </c>
      <c r="N395" s="10">
        <v>77</v>
      </c>
      <c r="O395" s="10">
        <v>6959</v>
      </c>
      <c r="P395" s="10">
        <v>79</v>
      </c>
      <c r="Q395" s="68"/>
    </row>
    <row r="396" spans="2:17" x14ac:dyDescent="0.2">
      <c r="B396" s="33"/>
      <c r="C396" s="28"/>
      <c r="D396" s="2"/>
      <c r="E396" s="2"/>
      <c r="F396" s="2" t="s">
        <v>790</v>
      </c>
      <c r="G396" s="10">
        <v>2570</v>
      </c>
      <c r="H396" s="10">
        <v>88</v>
      </c>
      <c r="I396" s="10">
        <v>2570</v>
      </c>
      <c r="J396" s="10">
        <v>84</v>
      </c>
      <c r="K396" s="10">
        <v>2570</v>
      </c>
      <c r="L396" s="10">
        <v>85</v>
      </c>
      <c r="M396" s="10">
        <v>2570</v>
      </c>
      <c r="N396" s="10">
        <v>75</v>
      </c>
      <c r="O396" s="10">
        <v>2570</v>
      </c>
      <c r="P396" s="10">
        <v>76</v>
      </c>
      <c r="Q396" s="68"/>
    </row>
    <row r="397" spans="2:17" ht="5.25" customHeight="1" x14ac:dyDescent="0.2">
      <c r="B397" s="33"/>
      <c r="C397" s="28"/>
      <c r="D397" s="2"/>
      <c r="E397" s="2"/>
      <c r="F397" s="2"/>
      <c r="G397" s="10"/>
      <c r="H397" s="26"/>
      <c r="I397" s="26"/>
      <c r="J397" s="26"/>
      <c r="K397" s="10"/>
      <c r="L397" s="26"/>
      <c r="M397" s="10"/>
      <c r="N397" s="26"/>
      <c r="O397" s="10"/>
      <c r="P397" s="26"/>
      <c r="Q397" s="68"/>
    </row>
    <row r="398" spans="2:17" x14ac:dyDescent="0.2">
      <c r="B398" s="33"/>
      <c r="C398" s="28"/>
      <c r="D398" s="2" t="s">
        <v>795</v>
      </c>
      <c r="E398" s="2" t="s">
        <v>791</v>
      </c>
      <c r="F398" s="2"/>
      <c r="G398" s="10">
        <v>9571</v>
      </c>
      <c r="H398" s="10">
        <v>90</v>
      </c>
      <c r="I398" s="10">
        <v>9571</v>
      </c>
      <c r="J398" s="10">
        <v>87</v>
      </c>
      <c r="K398" s="10">
        <v>9571</v>
      </c>
      <c r="L398" s="10">
        <v>88</v>
      </c>
      <c r="M398" s="10">
        <v>9570</v>
      </c>
      <c r="N398" s="10">
        <v>78</v>
      </c>
      <c r="O398" s="10">
        <v>9571</v>
      </c>
      <c r="P398" s="10">
        <v>80</v>
      </c>
      <c r="Q398" s="68"/>
    </row>
    <row r="399" spans="2:17" x14ac:dyDescent="0.2">
      <c r="B399" s="33"/>
      <c r="C399" s="28"/>
      <c r="D399" s="2"/>
      <c r="E399" s="2"/>
      <c r="F399" s="2" t="s">
        <v>62</v>
      </c>
      <c r="G399" s="10">
        <v>6362</v>
      </c>
      <c r="H399" s="10">
        <v>90</v>
      </c>
      <c r="I399" s="10">
        <v>6362</v>
      </c>
      <c r="J399" s="10">
        <v>87</v>
      </c>
      <c r="K399" s="10">
        <v>6362</v>
      </c>
      <c r="L399" s="10">
        <v>88</v>
      </c>
      <c r="M399" s="10">
        <v>6362</v>
      </c>
      <c r="N399" s="10">
        <v>78</v>
      </c>
      <c r="O399" s="10">
        <v>6362</v>
      </c>
      <c r="P399" s="10">
        <v>80</v>
      </c>
      <c r="Q399" s="68"/>
    </row>
    <row r="400" spans="2:17" x14ac:dyDescent="0.2">
      <c r="B400" s="33"/>
      <c r="C400" s="28"/>
      <c r="D400" s="2"/>
      <c r="E400" s="2"/>
      <c r="F400" s="2" t="s">
        <v>790</v>
      </c>
      <c r="G400" s="10">
        <v>3209</v>
      </c>
      <c r="H400" s="10">
        <v>90</v>
      </c>
      <c r="I400" s="10">
        <v>3209</v>
      </c>
      <c r="J400" s="10">
        <v>87</v>
      </c>
      <c r="K400" s="10">
        <v>3209</v>
      </c>
      <c r="L400" s="10">
        <v>87</v>
      </c>
      <c r="M400" s="10">
        <v>3208</v>
      </c>
      <c r="N400" s="10">
        <v>77</v>
      </c>
      <c r="O400" s="10">
        <v>3209</v>
      </c>
      <c r="P400" s="10">
        <v>81</v>
      </c>
      <c r="Q400" s="68"/>
    </row>
    <row r="401" spans="1:17" ht="5.25" customHeight="1" x14ac:dyDescent="0.2">
      <c r="B401" s="33"/>
      <c r="C401" s="28"/>
      <c r="D401" s="2"/>
      <c r="E401" s="2"/>
      <c r="F401" s="2"/>
      <c r="G401" s="10"/>
      <c r="H401" s="26"/>
      <c r="I401" s="26"/>
      <c r="J401" s="26"/>
      <c r="K401" s="10"/>
      <c r="L401" s="26"/>
      <c r="M401" s="10"/>
      <c r="N401" s="26"/>
      <c r="O401" s="10"/>
      <c r="P401" s="26"/>
      <c r="Q401" s="68"/>
    </row>
    <row r="402" spans="1:17" x14ac:dyDescent="0.2">
      <c r="B402" s="33"/>
      <c r="C402" s="28"/>
      <c r="D402" s="2" t="s">
        <v>794</v>
      </c>
      <c r="E402" s="2" t="s">
        <v>791</v>
      </c>
      <c r="F402" s="2"/>
      <c r="G402" s="10">
        <v>9950</v>
      </c>
      <c r="H402" s="10">
        <v>91</v>
      </c>
      <c r="I402" s="10">
        <v>9949</v>
      </c>
      <c r="J402" s="10">
        <v>88</v>
      </c>
      <c r="K402" s="10">
        <v>9950</v>
      </c>
      <c r="L402" s="10">
        <v>89</v>
      </c>
      <c r="M402" s="10">
        <v>9947</v>
      </c>
      <c r="N402" s="10">
        <v>80</v>
      </c>
      <c r="O402" s="10">
        <v>9949</v>
      </c>
      <c r="P402" s="10">
        <v>82</v>
      </c>
      <c r="Q402" s="68"/>
    </row>
    <row r="403" spans="1:17" x14ac:dyDescent="0.2">
      <c r="B403" s="33"/>
      <c r="C403" s="28"/>
      <c r="D403" s="2"/>
      <c r="E403" s="2"/>
      <c r="F403" s="2" t="s">
        <v>62</v>
      </c>
      <c r="G403" s="10">
        <v>6371</v>
      </c>
      <c r="H403" s="10">
        <v>91</v>
      </c>
      <c r="I403" s="10">
        <v>6370</v>
      </c>
      <c r="J403" s="10">
        <v>88</v>
      </c>
      <c r="K403" s="10">
        <v>6371</v>
      </c>
      <c r="L403" s="10">
        <v>89</v>
      </c>
      <c r="M403" s="10">
        <v>6369</v>
      </c>
      <c r="N403" s="10">
        <v>81</v>
      </c>
      <c r="O403" s="10">
        <v>6370</v>
      </c>
      <c r="P403" s="10">
        <v>82</v>
      </c>
      <c r="Q403" s="68"/>
    </row>
    <row r="404" spans="1:17" x14ac:dyDescent="0.2">
      <c r="B404" s="33"/>
      <c r="C404" s="28"/>
      <c r="D404" s="2"/>
      <c r="E404" s="2"/>
      <c r="F404" s="2" t="s">
        <v>790</v>
      </c>
      <c r="G404" s="10">
        <v>3579</v>
      </c>
      <c r="H404" s="10">
        <v>92</v>
      </c>
      <c r="I404" s="10">
        <v>3579</v>
      </c>
      <c r="J404" s="10">
        <v>89</v>
      </c>
      <c r="K404" s="10">
        <v>3579</v>
      </c>
      <c r="L404" s="10">
        <v>89</v>
      </c>
      <c r="M404" s="10">
        <v>3578</v>
      </c>
      <c r="N404" s="10">
        <v>80</v>
      </c>
      <c r="O404" s="10">
        <v>3579</v>
      </c>
      <c r="P404" s="10">
        <v>82</v>
      </c>
      <c r="Q404" s="68"/>
    </row>
    <row r="405" spans="1:17" ht="5.25" customHeight="1" x14ac:dyDescent="0.2">
      <c r="B405" s="33"/>
      <c r="C405" s="28"/>
      <c r="D405" s="2"/>
      <c r="E405" s="2"/>
      <c r="F405" s="2"/>
      <c r="G405" s="10"/>
      <c r="H405" s="26"/>
      <c r="I405" s="26"/>
      <c r="J405" s="26"/>
      <c r="K405" s="10"/>
      <c r="L405" s="26"/>
      <c r="M405" s="10"/>
      <c r="N405" s="26"/>
      <c r="O405" s="10"/>
      <c r="P405" s="26"/>
      <c r="Q405" s="68"/>
    </row>
    <row r="406" spans="1:17" x14ac:dyDescent="0.2">
      <c r="B406" s="33"/>
      <c r="C406" s="28"/>
      <c r="D406" s="2" t="s">
        <v>793</v>
      </c>
      <c r="E406" s="2" t="s">
        <v>791</v>
      </c>
      <c r="F406" s="2"/>
      <c r="G406" s="10">
        <v>12027</v>
      </c>
      <c r="H406" s="10">
        <v>93</v>
      </c>
      <c r="I406" s="10">
        <v>12027</v>
      </c>
      <c r="J406" s="10">
        <v>90</v>
      </c>
      <c r="K406" s="10">
        <v>12027</v>
      </c>
      <c r="L406" s="10">
        <v>91</v>
      </c>
      <c r="M406" s="10">
        <v>12012</v>
      </c>
      <c r="N406" s="10">
        <v>84</v>
      </c>
      <c r="O406" s="10">
        <v>12027</v>
      </c>
      <c r="P406" s="10">
        <v>85</v>
      </c>
      <c r="Q406" s="68"/>
    </row>
    <row r="407" spans="1:17" x14ac:dyDescent="0.2">
      <c r="B407" s="33"/>
      <c r="C407" s="28"/>
      <c r="D407" s="2"/>
      <c r="E407" s="2"/>
      <c r="F407" s="2" t="s">
        <v>62</v>
      </c>
      <c r="G407" s="10">
        <v>8672</v>
      </c>
      <c r="H407" s="10">
        <v>93</v>
      </c>
      <c r="I407" s="10">
        <v>8672</v>
      </c>
      <c r="J407" s="10">
        <v>91</v>
      </c>
      <c r="K407" s="10">
        <v>8672</v>
      </c>
      <c r="L407" s="10">
        <v>91</v>
      </c>
      <c r="M407" s="10">
        <v>8657</v>
      </c>
      <c r="N407" s="10">
        <v>85</v>
      </c>
      <c r="O407" s="10">
        <v>8672</v>
      </c>
      <c r="P407" s="10">
        <v>85</v>
      </c>
      <c r="Q407" s="68"/>
    </row>
    <row r="408" spans="1:17" x14ac:dyDescent="0.2">
      <c r="B408" s="33"/>
      <c r="C408" s="28"/>
      <c r="D408" s="2"/>
      <c r="E408" s="2"/>
      <c r="F408" s="2" t="s">
        <v>790</v>
      </c>
      <c r="G408" s="10">
        <v>3355</v>
      </c>
      <c r="H408" s="10">
        <v>93</v>
      </c>
      <c r="I408" s="10">
        <v>3355</v>
      </c>
      <c r="J408" s="10">
        <v>89</v>
      </c>
      <c r="K408" s="10">
        <v>3355</v>
      </c>
      <c r="L408" s="10">
        <v>90</v>
      </c>
      <c r="M408" s="10">
        <v>3355</v>
      </c>
      <c r="N408" s="10">
        <v>82</v>
      </c>
      <c r="O408" s="10">
        <v>3355</v>
      </c>
      <c r="P408" s="10">
        <v>84</v>
      </c>
      <c r="Q408" s="68"/>
    </row>
    <row r="409" spans="1:17" ht="5.25" customHeight="1" x14ac:dyDescent="0.2">
      <c r="B409" s="33"/>
      <c r="C409" s="28"/>
      <c r="D409" s="2"/>
      <c r="E409" s="2"/>
      <c r="F409" s="2"/>
      <c r="G409" s="10"/>
      <c r="H409" s="26"/>
      <c r="I409" s="26"/>
      <c r="J409" s="26"/>
      <c r="K409" s="10"/>
      <c r="L409" s="26"/>
      <c r="M409" s="10"/>
      <c r="N409" s="26"/>
      <c r="O409" s="10"/>
      <c r="P409" s="26"/>
      <c r="Q409" s="68"/>
    </row>
    <row r="410" spans="1:17" x14ac:dyDescent="0.2">
      <c r="B410" s="33"/>
      <c r="C410" s="28"/>
      <c r="D410" s="2" t="s">
        <v>792</v>
      </c>
      <c r="E410" s="2" t="s">
        <v>791</v>
      </c>
      <c r="F410" s="2"/>
      <c r="G410" s="10">
        <v>83510</v>
      </c>
      <c r="H410" s="10">
        <v>87</v>
      </c>
      <c r="I410" s="10">
        <v>83503</v>
      </c>
      <c r="J410" s="10">
        <v>84</v>
      </c>
      <c r="K410" s="10">
        <v>83509</v>
      </c>
      <c r="L410" s="10">
        <v>85</v>
      </c>
      <c r="M410" s="10">
        <v>83486</v>
      </c>
      <c r="N410" s="10">
        <v>74</v>
      </c>
      <c r="O410" s="10">
        <v>83502</v>
      </c>
      <c r="P410" s="10">
        <v>76</v>
      </c>
      <c r="Q410" s="68"/>
    </row>
    <row r="411" spans="1:17" x14ac:dyDescent="0.2">
      <c r="B411" s="33"/>
      <c r="C411" s="28"/>
      <c r="D411" s="2"/>
      <c r="E411" s="2"/>
      <c r="F411" s="2" t="s">
        <v>62</v>
      </c>
      <c r="G411" s="10">
        <v>65850</v>
      </c>
      <c r="H411" s="10">
        <v>86</v>
      </c>
      <c r="I411" s="10">
        <v>65843</v>
      </c>
      <c r="J411" s="10">
        <v>83</v>
      </c>
      <c r="K411" s="10">
        <v>65849</v>
      </c>
      <c r="L411" s="10">
        <v>84</v>
      </c>
      <c r="M411" s="10">
        <v>65829</v>
      </c>
      <c r="N411" s="10">
        <v>73</v>
      </c>
      <c r="O411" s="10">
        <v>65842</v>
      </c>
      <c r="P411" s="10">
        <v>75</v>
      </c>
      <c r="Q411" s="68"/>
    </row>
    <row r="412" spans="1:17" x14ac:dyDescent="0.2">
      <c r="B412" s="33"/>
      <c r="C412" s="28"/>
      <c r="D412" s="2"/>
      <c r="E412" s="2"/>
      <c r="F412" s="2" t="s">
        <v>790</v>
      </c>
      <c r="G412" s="10">
        <v>17660</v>
      </c>
      <c r="H412" s="10">
        <v>89</v>
      </c>
      <c r="I412" s="10">
        <v>17660</v>
      </c>
      <c r="J412" s="10">
        <v>86</v>
      </c>
      <c r="K412" s="10">
        <v>17660</v>
      </c>
      <c r="L412" s="10">
        <v>86</v>
      </c>
      <c r="M412" s="10">
        <v>17657</v>
      </c>
      <c r="N412" s="10">
        <v>76</v>
      </c>
      <c r="O412" s="10">
        <v>17660</v>
      </c>
      <c r="P412" s="10">
        <v>79</v>
      </c>
      <c r="Q412" s="68"/>
    </row>
    <row r="413" spans="1:17" ht="5.25" customHeight="1" x14ac:dyDescent="0.2">
      <c r="B413" s="33"/>
      <c r="C413" s="33"/>
      <c r="D413" s="2"/>
      <c r="E413" s="2"/>
      <c r="F413" s="2"/>
      <c r="G413" s="10"/>
      <c r="H413" s="26"/>
      <c r="I413" s="26"/>
      <c r="J413" s="26"/>
      <c r="K413" s="10"/>
      <c r="L413" s="26"/>
      <c r="M413" s="10"/>
      <c r="N413" s="26"/>
      <c r="O413" s="10"/>
      <c r="P413" s="26"/>
      <c r="Q413" s="68"/>
    </row>
    <row r="414" spans="1:17" x14ac:dyDescent="0.2">
      <c r="A414" s="106" t="s">
        <v>19</v>
      </c>
      <c r="B414" s="28" t="s">
        <v>18</v>
      </c>
      <c r="C414" s="28" t="s">
        <v>17</v>
      </c>
      <c r="D414" s="2"/>
      <c r="E414" s="2"/>
      <c r="F414" s="2"/>
      <c r="G414" s="10"/>
      <c r="H414" s="26"/>
      <c r="I414" s="26"/>
      <c r="J414" s="26"/>
      <c r="K414" s="10"/>
      <c r="L414" s="26"/>
      <c r="M414" s="10"/>
      <c r="N414" s="26"/>
      <c r="O414" s="10"/>
      <c r="P414" s="26"/>
      <c r="Q414" s="68"/>
    </row>
    <row r="415" spans="1:17" x14ac:dyDescent="0.2">
      <c r="B415" s="33"/>
      <c r="C415" s="28"/>
      <c r="D415" s="2" t="s">
        <v>802</v>
      </c>
      <c r="E415" s="2" t="s">
        <v>791</v>
      </c>
      <c r="F415" s="2"/>
      <c r="G415" s="10">
        <v>2086</v>
      </c>
      <c r="H415" s="10">
        <v>78</v>
      </c>
      <c r="I415" s="10">
        <v>2086</v>
      </c>
      <c r="J415" s="10">
        <v>74</v>
      </c>
      <c r="K415" s="10">
        <v>2086</v>
      </c>
      <c r="L415" s="10">
        <v>77</v>
      </c>
      <c r="M415" s="10">
        <v>2086</v>
      </c>
      <c r="N415" s="10">
        <v>62</v>
      </c>
      <c r="O415" s="10">
        <v>2086</v>
      </c>
      <c r="P415" s="10">
        <v>65</v>
      </c>
      <c r="Q415" s="68"/>
    </row>
    <row r="416" spans="1:17" x14ac:dyDescent="0.2">
      <c r="B416" s="33"/>
      <c r="C416" s="28"/>
      <c r="D416" s="2"/>
      <c r="E416" s="2"/>
      <c r="F416" s="2" t="s">
        <v>62</v>
      </c>
      <c r="G416" s="10" t="s">
        <v>818</v>
      </c>
      <c r="H416" s="10" t="s">
        <v>818</v>
      </c>
      <c r="I416" s="10" t="s">
        <v>818</v>
      </c>
      <c r="J416" s="10" t="s">
        <v>818</v>
      </c>
      <c r="K416" s="10" t="s">
        <v>818</v>
      </c>
      <c r="L416" s="10" t="s">
        <v>818</v>
      </c>
      <c r="M416" s="10" t="s">
        <v>818</v>
      </c>
      <c r="N416" s="10" t="s">
        <v>818</v>
      </c>
      <c r="O416" s="10" t="s">
        <v>818</v>
      </c>
      <c r="P416" s="10" t="s">
        <v>818</v>
      </c>
      <c r="Q416" s="68"/>
    </row>
    <row r="417" spans="2:17" x14ac:dyDescent="0.2">
      <c r="B417" s="33"/>
      <c r="C417" s="28"/>
      <c r="D417" s="2"/>
      <c r="E417" s="2"/>
      <c r="F417" s="2" t="s">
        <v>790</v>
      </c>
      <c r="G417" s="10" t="s">
        <v>818</v>
      </c>
      <c r="H417" s="10" t="s">
        <v>818</v>
      </c>
      <c r="I417" s="10" t="s">
        <v>818</v>
      </c>
      <c r="J417" s="10" t="s">
        <v>818</v>
      </c>
      <c r="K417" s="10" t="s">
        <v>818</v>
      </c>
      <c r="L417" s="10" t="s">
        <v>818</v>
      </c>
      <c r="M417" s="10" t="s">
        <v>818</v>
      </c>
      <c r="N417" s="10" t="s">
        <v>818</v>
      </c>
      <c r="O417" s="10" t="s">
        <v>818</v>
      </c>
      <c r="P417" s="10" t="s">
        <v>818</v>
      </c>
      <c r="Q417" s="68"/>
    </row>
    <row r="418" spans="2:17" ht="5.25" customHeight="1" x14ac:dyDescent="0.2">
      <c r="B418" s="33"/>
      <c r="C418" s="28"/>
      <c r="D418" s="2"/>
      <c r="E418" s="2"/>
      <c r="F418" s="2"/>
      <c r="G418" s="10"/>
      <c r="H418" s="26"/>
      <c r="I418" s="26"/>
      <c r="J418" s="26"/>
      <c r="K418" s="10"/>
      <c r="L418" s="26"/>
      <c r="M418" s="10"/>
      <c r="N418" s="26"/>
      <c r="O418" s="10"/>
      <c r="P418" s="26"/>
      <c r="Q418" s="68"/>
    </row>
    <row r="419" spans="2:17" x14ac:dyDescent="0.2">
      <c r="B419" s="33"/>
      <c r="C419" s="28"/>
      <c r="D419" s="2" t="s">
        <v>801</v>
      </c>
      <c r="E419" s="2" t="s">
        <v>791</v>
      </c>
      <c r="F419" s="2"/>
      <c r="G419" s="10">
        <v>2805</v>
      </c>
      <c r="H419" s="10">
        <v>80</v>
      </c>
      <c r="I419" s="10">
        <v>2805</v>
      </c>
      <c r="J419" s="10">
        <v>76</v>
      </c>
      <c r="K419" s="10">
        <v>2805</v>
      </c>
      <c r="L419" s="10">
        <v>79</v>
      </c>
      <c r="M419" s="10">
        <v>2804</v>
      </c>
      <c r="N419" s="10">
        <v>62</v>
      </c>
      <c r="O419" s="10">
        <v>2805</v>
      </c>
      <c r="P419" s="10">
        <v>67</v>
      </c>
      <c r="Q419" s="68"/>
    </row>
    <row r="420" spans="2:17" x14ac:dyDescent="0.2">
      <c r="B420" s="33"/>
      <c r="C420" s="28"/>
      <c r="D420" s="2"/>
      <c r="E420" s="2"/>
      <c r="F420" s="2" t="s">
        <v>62</v>
      </c>
      <c r="G420" s="10">
        <v>2675</v>
      </c>
      <c r="H420" s="10">
        <v>79</v>
      </c>
      <c r="I420" s="10">
        <v>2675</v>
      </c>
      <c r="J420" s="10">
        <v>76</v>
      </c>
      <c r="K420" s="10">
        <v>2675</v>
      </c>
      <c r="L420" s="10">
        <v>79</v>
      </c>
      <c r="M420" s="10">
        <v>2674</v>
      </c>
      <c r="N420" s="10">
        <v>62</v>
      </c>
      <c r="O420" s="10">
        <v>2675</v>
      </c>
      <c r="P420" s="10">
        <v>67</v>
      </c>
      <c r="Q420" s="68"/>
    </row>
    <row r="421" spans="2:17" x14ac:dyDescent="0.2">
      <c r="B421" s="33"/>
      <c r="C421" s="28"/>
      <c r="D421" s="2"/>
      <c r="E421" s="2"/>
      <c r="F421" s="2" t="s">
        <v>790</v>
      </c>
      <c r="G421" s="10">
        <v>130</v>
      </c>
      <c r="H421" s="10">
        <v>82</v>
      </c>
      <c r="I421" s="10">
        <v>130</v>
      </c>
      <c r="J421" s="10">
        <v>75</v>
      </c>
      <c r="K421" s="10">
        <v>130</v>
      </c>
      <c r="L421" s="10">
        <v>75</v>
      </c>
      <c r="M421" s="10">
        <v>130</v>
      </c>
      <c r="N421" s="10">
        <v>60</v>
      </c>
      <c r="O421" s="10">
        <v>130</v>
      </c>
      <c r="P421" s="10">
        <v>62</v>
      </c>
      <c r="Q421" s="68"/>
    </row>
    <row r="422" spans="2:17" ht="5.25" customHeight="1" x14ac:dyDescent="0.2">
      <c r="B422" s="33"/>
      <c r="C422" s="28"/>
      <c r="D422" s="2"/>
      <c r="E422" s="2"/>
      <c r="F422" s="2"/>
      <c r="G422" s="10"/>
      <c r="H422" s="26"/>
      <c r="I422" s="26"/>
      <c r="J422" s="26"/>
      <c r="K422" s="10"/>
      <c r="L422" s="26"/>
      <c r="M422" s="10"/>
      <c r="N422" s="26"/>
      <c r="O422" s="10"/>
      <c r="P422" s="26"/>
      <c r="Q422" s="68"/>
    </row>
    <row r="423" spans="2:17" x14ac:dyDescent="0.2">
      <c r="B423" s="33"/>
      <c r="C423" s="28"/>
      <c r="D423" s="2" t="s">
        <v>800</v>
      </c>
      <c r="E423" s="2" t="s">
        <v>791</v>
      </c>
      <c r="F423" s="2"/>
      <c r="G423" s="10">
        <v>4353</v>
      </c>
      <c r="H423" s="10">
        <v>81</v>
      </c>
      <c r="I423" s="10">
        <v>4353</v>
      </c>
      <c r="J423" s="10">
        <v>77</v>
      </c>
      <c r="K423" s="10">
        <v>4353</v>
      </c>
      <c r="L423" s="10">
        <v>79</v>
      </c>
      <c r="M423" s="10">
        <v>4353</v>
      </c>
      <c r="N423" s="10">
        <v>67</v>
      </c>
      <c r="O423" s="10">
        <v>4353</v>
      </c>
      <c r="P423" s="10">
        <v>68</v>
      </c>
      <c r="Q423" s="68"/>
    </row>
    <row r="424" spans="2:17" x14ac:dyDescent="0.2">
      <c r="B424" s="33"/>
      <c r="C424" s="28"/>
      <c r="D424" s="2"/>
      <c r="E424" s="2"/>
      <c r="F424" s="2" t="s">
        <v>62</v>
      </c>
      <c r="G424" s="10">
        <v>3729</v>
      </c>
      <c r="H424" s="10">
        <v>81</v>
      </c>
      <c r="I424" s="10">
        <v>3729</v>
      </c>
      <c r="J424" s="10">
        <v>77</v>
      </c>
      <c r="K424" s="10">
        <v>3729</v>
      </c>
      <c r="L424" s="10">
        <v>79</v>
      </c>
      <c r="M424" s="10">
        <v>3729</v>
      </c>
      <c r="N424" s="10">
        <v>66</v>
      </c>
      <c r="O424" s="10">
        <v>3729</v>
      </c>
      <c r="P424" s="10">
        <v>68</v>
      </c>
      <c r="Q424" s="68"/>
    </row>
    <row r="425" spans="2:17" x14ac:dyDescent="0.2">
      <c r="B425" s="33"/>
      <c r="C425" s="28"/>
      <c r="D425" s="2"/>
      <c r="E425" s="2"/>
      <c r="F425" s="2" t="s">
        <v>790</v>
      </c>
      <c r="G425" s="10">
        <v>624</v>
      </c>
      <c r="H425" s="10">
        <v>82</v>
      </c>
      <c r="I425" s="10">
        <v>624</v>
      </c>
      <c r="J425" s="10">
        <v>77</v>
      </c>
      <c r="K425" s="10">
        <v>624</v>
      </c>
      <c r="L425" s="10">
        <v>79</v>
      </c>
      <c r="M425" s="10">
        <v>624</v>
      </c>
      <c r="N425" s="10">
        <v>67</v>
      </c>
      <c r="O425" s="10">
        <v>624</v>
      </c>
      <c r="P425" s="10">
        <v>67</v>
      </c>
      <c r="Q425" s="68"/>
    </row>
    <row r="426" spans="2:17" ht="5.25" customHeight="1" x14ac:dyDescent="0.2">
      <c r="B426" s="33"/>
      <c r="C426" s="28"/>
      <c r="D426" s="2"/>
      <c r="E426" s="2"/>
      <c r="F426" s="2"/>
      <c r="G426" s="10"/>
      <c r="H426" s="26"/>
      <c r="I426" s="26"/>
      <c r="J426" s="26"/>
      <c r="K426" s="10"/>
      <c r="L426" s="26"/>
      <c r="M426" s="10"/>
      <c r="N426" s="26"/>
      <c r="O426" s="10"/>
      <c r="P426" s="26"/>
      <c r="Q426" s="68"/>
    </row>
    <row r="427" spans="2:17" x14ac:dyDescent="0.2">
      <c r="B427" s="33"/>
      <c r="C427" s="28"/>
      <c r="D427" s="2" t="s">
        <v>799</v>
      </c>
      <c r="E427" s="2" t="s">
        <v>791</v>
      </c>
      <c r="F427" s="2"/>
      <c r="G427" s="10">
        <v>5157</v>
      </c>
      <c r="H427" s="10">
        <v>85</v>
      </c>
      <c r="I427" s="10">
        <v>5156</v>
      </c>
      <c r="J427" s="10">
        <v>81</v>
      </c>
      <c r="K427" s="10">
        <v>5157</v>
      </c>
      <c r="L427" s="10">
        <v>83</v>
      </c>
      <c r="M427" s="10">
        <v>5157</v>
      </c>
      <c r="N427" s="10">
        <v>70</v>
      </c>
      <c r="O427" s="10">
        <v>5156</v>
      </c>
      <c r="P427" s="10">
        <v>72</v>
      </c>
      <c r="Q427" s="68"/>
    </row>
    <row r="428" spans="2:17" x14ac:dyDescent="0.2">
      <c r="B428" s="33"/>
      <c r="C428" s="28"/>
      <c r="D428" s="2"/>
      <c r="E428" s="2"/>
      <c r="F428" s="2" t="s">
        <v>62</v>
      </c>
      <c r="G428" s="10">
        <v>4036</v>
      </c>
      <c r="H428" s="10">
        <v>86</v>
      </c>
      <c r="I428" s="10">
        <v>4035</v>
      </c>
      <c r="J428" s="10">
        <v>81</v>
      </c>
      <c r="K428" s="10">
        <v>4036</v>
      </c>
      <c r="L428" s="10">
        <v>83</v>
      </c>
      <c r="M428" s="10">
        <v>4036</v>
      </c>
      <c r="N428" s="10">
        <v>71</v>
      </c>
      <c r="O428" s="10">
        <v>4035</v>
      </c>
      <c r="P428" s="10">
        <v>73</v>
      </c>
      <c r="Q428" s="68"/>
    </row>
    <row r="429" spans="2:17" x14ac:dyDescent="0.2">
      <c r="B429" s="33"/>
      <c r="C429" s="28"/>
      <c r="D429" s="2"/>
      <c r="E429" s="2"/>
      <c r="F429" s="2" t="s">
        <v>790</v>
      </c>
      <c r="G429" s="10">
        <v>1121</v>
      </c>
      <c r="H429" s="10">
        <v>83</v>
      </c>
      <c r="I429" s="10">
        <v>1121</v>
      </c>
      <c r="J429" s="10">
        <v>81</v>
      </c>
      <c r="K429" s="10">
        <v>1121</v>
      </c>
      <c r="L429" s="10">
        <v>81</v>
      </c>
      <c r="M429" s="10">
        <v>1121</v>
      </c>
      <c r="N429" s="10">
        <v>69</v>
      </c>
      <c r="O429" s="10">
        <v>1121</v>
      </c>
      <c r="P429" s="10">
        <v>71</v>
      </c>
      <c r="Q429" s="68"/>
    </row>
    <row r="430" spans="2:17" ht="5.25" customHeight="1" x14ac:dyDescent="0.2">
      <c r="B430" s="33"/>
      <c r="C430" s="28"/>
      <c r="D430" s="2"/>
      <c r="E430" s="2"/>
      <c r="F430" s="2"/>
      <c r="G430" s="10"/>
      <c r="H430" s="26"/>
      <c r="I430" s="26"/>
      <c r="J430" s="26"/>
      <c r="K430" s="10"/>
      <c r="L430" s="26"/>
      <c r="M430" s="10"/>
      <c r="N430" s="26"/>
      <c r="O430" s="10"/>
      <c r="P430" s="26"/>
      <c r="Q430" s="68"/>
    </row>
    <row r="431" spans="2:17" x14ac:dyDescent="0.2">
      <c r="B431" s="33"/>
      <c r="C431" s="28"/>
      <c r="D431" s="2" t="s">
        <v>798</v>
      </c>
      <c r="E431" s="2" t="s">
        <v>791</v>
      </c>
      <c r="F431" s="2"/>
      <c r="G431" s="10">
        <v>6425</v>
      </c>
      <c r="H431" s="10">
        <v>86</v>
      </c>
      <c r="I431" s="10">
        <v>6425</v>
      </c>
      <c r="J431" s="10">
        <v>82</v>
      </c>
      <c r="K431" s="10">
        <v>6424</v>
      </c>
      <c r="L431" s="10">
        <v>84</v>
      </c>
      <c r="M431" s="10">
        <v>6422</v>
      </c>
      <c r="N431" s="10">
        <v>72</v>
      </c>
      <c r="O431" s="10">
        <v>6424</v>
      </c>
      <c r="P431" s="10">
        <v>74</v>
      </c>
      <c r="Q431" s="68"/>
    </row>
    <row r="432" spans="2:17" x14ac:dyDescent="0.2">
      <c r="B432" s="33"/>
      <c r="C432" s="28"/>
      <c r="D432" s="2"/>
      <c r="E432" s="2"/>
      <c r="F432" s="2" t="s">
        <v>62</v>
      </c>
      <c r="G432" s="10">
        <v>4072</v>
      </c>
      <c r="H432" s="10">
        <v>86</v>
      </c>
      <c r="I432" s="10">
        <v>4072</v>
      </c>
      <c r="J432" s="10">
        <v>82</v>
      </c>
      <c r="K432" s="10">
        <v>4071</v>
      </c>
      <c r="L432" s="10" t="s">
        <v>818</v>
      </c>
      <c r="M432" s="10">
        <v>4070</v>
      </c>
      <c r="N432" s="10">
        <v>72</v>
      </c>
      <c r="O432" s="10">
        <v>4071</v>
      </c>
      <c r="P432" s="10">
        <v>74</v>
      </c>
      <c r="Q432" s="68"/>
    </row>
    <row r="433" spans="2:17" x14ac:dyDescent="0.2">
      <c r="B433" s="33"/>
      <c r="C433" s="28"/>
      <c r="D433" s="2"/>
      <c r="E433" s="2"/>
      <c r="F433" s="2" t="s">
        <v>790</v>
      </c>
      <c r="G433" s="10">
        <v>2353</v>
      </c>
      <c r="H433" s="10">
        <v>86</v>
      </c>
      <c r="I433" s="10">
        <v>2353</v>
      </c>
      <c r="J433" s="10">
        <v>83</v>
      </c>
      <c r="K433" s="10">
        <v>2353</v>
      </c>
      <c r="L433" s="10" t="s">
        <v>818</v>
      </c>
      <c r="M433" s="10">
        <v>2352</v>
      </c>
      <c r="N433" s="10">
        <v>72</v>
      </c>
      <c r="O433" s="10">
        <v>2353</v>
      </c>
      <c r="P433" s="10">
        <v>75</v>
      </c>
      <c r="Q433" s="68"/>
    </row>
    <row r="434" spans="2:17" ht="5.25" customHeight="1" x14ac:dyDescent="0.2">
      <c r="B434" s="33"/>
      <c r="C434" s="28"/>
      <c r="D434" s="2"/>
      <c r="E434" s="2"/>
      <c r="F434" s="2"/>
      <c r="G434" s="10"/>
      <c r="H434" s="26"/>
      <c r="I434" s="26"/>
      <c r="J434" s="26"/>
      <c r="K434" s="10"/>
      <c r="L434" s="26"/>
      <c r="M434" s="10"/>
      <c r="N434" s="26"/>
      <c r="O434" s="10"/>
      <c r="P434" s="26"/>
      <c r="Q434" s="68"/>
    </row>
    <row r="435" spans="2:17" x14ac:dyDescent="0.2">
      <c r="B435" s="33"/>
      <c r="C435" s="28"/>
      <c r="D435" s="2" t="s">
        <v>797</v>
      </c>
      <c r="E435" s="2" t="s">
        <v>791</v>
      </c>
      <c r="F435" s="2"/>
      <c r="G435" s="10">
        <v>7546</v>
      </c>
      <c r="H435" s="10">
        <v>87</v>
      </c>
      <c r="I435" s="10">
        <v>7545</v>
      </c>
      <c r="J435" s="10">
        <v>84</v>
      </c>
      <c r="K435" s="10">
        <v>7546</v>
      </c>
      <c r="L435" s="10">
        <v>84</v>
      </c>
      <c r="M435" s="10">
        <v>7546</v>
      </c>
      <c r="N435" s="10">
        <v>74</v>
      </c>
      <c r="O435" s="10">
        <v>7545</v>
      </c>
      <c r="P435" s="10">
        <v>76</v>
      </c>
      <c r="Q435" s="68"/>
    </row>
    <row r="436" spans="2:17" x14ac:dyDescent="0.2">
      <c r="B436" s="33"/>
      <c r="C436" s="28"/>
      <c r="D436" s="2"/>
      <c r="E436" s="2"/>
      <c r="F436" s="2" t="s">
        <v>62</v>
      </c>
      <c r="G436" s="10">
        <v>4137</v>
      </c>
      <c r="H436" s="10" t="s">
        <v>818</v>
      </c>
      <c r="I436" s="10">
        <v>4137</v>
      </c>
      <c r="J436" s="10">
        <v>84</v>
      </c>
      <c r="K436" s="10">
        <v>4137</v>
      </c>
      <c r="L436" s="10" t="s">
        <v>818</v>
      </c>
      <c r="M436" s="10">
        <v>4137</v>
      </c>
      <c r="N436" s="10">
        <v>74</v>
      </c>
      <c r="O436" s="10">
        <v>4137</v>
      </c>
      <c r="P436" s="10">
        <v>75</v>
      </c>
      <c r="Q436" s="68"/>
    </row>
    <row r="437" spans="2:17" x14ac:dyDescent="0.2">
      <c r="B437" s="33"/>
      <c r="C437" s="28"/>
      <c r="D437" s="2"/>
      <c r="E437" s="2"/>
      <c r="F437" s="2" t="s">
        <v>790</v>
      </c>
      <c r="G437" s="10">
        <v>3409</v>
      </c>
      <c r="H437" s="10" t="s">
        <v>818</v>
      </c>
      <c r="I437" s="10">
        <v>3408</v>
      </c>
      <c r="J437" s="10">
        <v>84</v>
      </c>
      <c r="K437" s="10">
        <v>3409</v>
      </c>
      <c r="L437" s="10" t="s">
        <v>818</v>
      </c>
      <c r="M437" s="10">
        <v>3409</v>
      </c>
      <c r="N437" s="10">
        <v>74</v>
      </c>
      <c r="O437" s="10">
        <v>3408</v>
      </c>
      <c r="P437" s="10">
        <v>77</v>
      </c>
      <c r="Q437" s="68"/>
    </row>
    <row r="438" spans="2:17" ht="5.25" customHeight="1" x14ac:dyDescent="0.2">
      <c r="B438" s="33"/>
      <c r="C438" s="28"/>
      <c r="D438" s="2"/>
      <c r="E438" s="2"/>
      <c r="F438" s="2"/>
      <c r="G438" s="10"/>
      <c r="H438" s="26"/>
      <c r="I438" s="26"/>
      <c r="J438" s="26"/>
      <c r="K438" s="10"/>
      <c r="L438" s="26"/>
      <c r="M438" s="10"/>
      <c r="N438" s="26"/>
      <c r="O438" s="10"/>
      <c r="P438" s="26"/>
      <c r="Q438" s="68"/>
    </row>
    <row r="439" spans="2:17" x14ac:dyDescent="0.2">
      <c r="B439" s="33"/>
      <c r="C439" s="28"/>
      <c r="D439" s="2" t="s">
        <v>796</v>
      </c>
      <c r="E439" s="2" t="s">
        <v>791</v>
      </c>
      <c r="F439" s="2"/>
      <c r="G439" s="10">
        <v>6784</v>
      </c>
      <c r="H439" s="10">
        <v>89</v>
      </c>
      <c r="I439" s="10">
        <v>6783</v>
      </c>
      <c r="J439" s="10">
        <v>86</v>
      </c>
      <c r="K439" s="10">
        <v>6784</v>
      </c>
      <c r="L439" s="10">
        <v>86</v>
      </c>
      <c r="M439" s="10">
        <v>6784</v>
      </c>
      <c r="N439" s="10">
        <v>75</v>
      </c>
      <c r="O439" s="10">
        <v>6783</v>
      </c>
      <c r="P439" s="10">
        <v>78</v>
      </c>
      <c r="Q439" s="68"/>
    </row>
    <row r="440" spans="2:17" x14ac:dyDescent="0.2">
      <c r="B440" s="33"/>
      <c r="C440" s="28"/>
      <c r="D440" s="2"/>
      <c r="E440" s="2"/>
      <c r="F440" s="2" t="s">
        <v>62</v>
      </c>
      <c r="G440" s="10" t="s">
        <v>818</v>
      </c>
      <c r="H440" s="10" t="s">
        <v>818</v>
      </c>
      <c r="I440" s="10" t="s">
        <v>818</v>
      </c>
      <c r="J440" s="10" t="s">
        <v>818</v>
      </c>
      <c r="K440" s="10" t="s">
        <v>818</v>
      </c>
      <c r="L440" s="10" t="s">
        <v>818</v>
      </c>
      <c r="M440" s="10" t="s">
        <v>818</v>
      </c>
      <c r="N440" s="10" t="s">
        <v>818</v>
      </c>
      <c r="O440" s="10" t="s">
        <v>818</v>
      </c>
      <c r="P440" s="10" t="s">
        <v>818</v>
      </c>
      <c r="Q440" s="68"/>
    </row>
    <row r="441" spans="2:17" x14ac:dyDescent="0.2">
      <c r="B441" s="33"/>
      <c r="C441" s="28"/>
      <c r="D441" s="2"/>
      <c r="E441" s="2"/>
      <c r="F441" s="2" t="s">
        <v>790</v>
      </c>
      <c r="G441" s="10" t="s">
        <v>818</v>
      </c>
      <c r="H441" s="10" t="s">
        <v>818</v>
      </c>
      <c r="I441" s="10" t="s">
        <v>818</v>
      </c>
      <c r="J441" s="10" t="s">
        <v>818</v>
      </c>
      <c r="K441" s="10" t="s">
        <v>818</v>
      </c>
      <c r="L441" s="10" t="s">
        <v>818</v>
      </c>
      <c r="M441" s="10" t="s">
        <v>818</v>
      </c>
      <c r="N441" s="10" t="s">
        <v>818</v>
      </c>
      <c r="O441" s="10" t="s">
        <v>818</v>
      </c>
      <c r="P441" s="10" t="s">
        <v>818</v>
      </c>
      <c r="Q441" s="68"/>
    </row>
    <row r="442" spans="2:17" ht="5.25" customHeight="1" x14ac:dyDescent="0.2">
      <c r="B442" s="33"/>
      <c r="C442" s="28"/>
      <c r="D442" s="2"/>
      <c r="E442" s="2"/>
      <c r="F442" s="2"/>
      <c r="G442" s="10"/>
      <c r="H442" s="26"/>
      <c r="I442" s="26"/>
      <c r="J442" s="26"/>
      <c r="K442" s="10"/>
      <c r="L442" s="26"/>
      <c r="M442" s="10"/>
      <c r="N442" s="26"/>
      <c r="O442" s="10"/>
      <c r="P442" s="26"/>
      <c r="Q442" s="68"/>
    </row>
    <row r="443" spans="2:17" x14ac:dyDescent="0.2">
      <c r="B443" s="33"/>
      <c r="C443" s="28"/>
      <c r="D443" s="2" t="s">
        <v>795</v>
      </c>
      <c r="E443" s="2" t="s">
        <v>791</v>
      </c>
      <c r="F443" s="2"/>
      <c r="G443" s="10">
        <v>6217</v>
      </c>
      <c r="H443" s="10">
        <v>91</v>
      </c>
      <c r="I443" s="10">
        <v>6217</v>
      </c>
      <c r="J443" s="10">
        <v>89</v>
      </c>
      <c r="K443" s="10">
        <v>6217</v>
      </c>
      <c r="L443" s="10">
        <v>88</v>
      </c>
      <c r="M443" s="10">
        <v>6217</v>
      </c>
      <c r="N443" s="10">
        <v>79</v>
      </c>
      <c r="O443" s="10">
        <v>6217</v>
      </c>
      <c r="P443" s="10">
        <v>82</v>
      </c>
      <c r="Q443" s="68"/>
    </row>
    <row r="444" spans="2:17" x14ac:dyDescent="0.2">
      <c r="B444" s="33"/>
      <c r="C444" s="28"/>
      <c r="D444" s="2"/>
      <c r="E444" s="2"/>
      <c r="F444" s="2" t="s">
        <v>62</v>
      </c>
      <c r="G444" s="10">
        <v>3220</v>
      </c>
      <c r="H444" s="10" t="s">
        <v>818</v>
      </c>
      <c r="I444" s="10">
        <v>3220</v>
      </c>
      <c r="J444" s="10" t="s">
        <v>818</v>
      </c>
      <c r="K444" s="10">
        <v>3220</v>
      </c>
      <c r="L444" s="10" t="s">
        <v>818</v>
      </c>
      <c r="M444" s="10">
        <v>3220</v>
      </c>
      <c r="N444" s="10" t="s">
        <v>818</v>
      </c>
      <c r="O444" s="10">
        <v>3220</v>
      </c>
      <c r="P444" s="10" t="s">
        <v>818</v>
      </c>
      <c r="Q444" s="68"/>
    </row>
    <row r="445" spans="2:17" x14ac:dyDescent="0.2">
      <c r="B445" s="33"/>
      <c r="C445" s="28"/>
      <c r="D445" s="2"/>
      <c r="E445" s="2"/>
      <c r="F445" s="2" t="s">
        <v>790</v>
      </c>
      <c r="G445" s="10">
        <v>2997</v>
      </c>
      <c r="H445" s="10" t="s">
        <v>818</v>
      </c>
      <c r="I445" s="10">
        <v>2997</v>
      </c>
      <c r="J445" s="10" t="s">
        <v>818</v>
      </c>
      <c r="K445" s="10">
        <v>2997</v>
      </c>
      <c r="L445" s="10" t="s">
        <v>818</v>
      </c>
      <c r="M445" s="10">
        <v>2997</v>
      </c>
      <c r="N445" s="10" t="s">
        <v>818</v>
      </c>
      <c r="O445" s="10">
        <v>2997</v>
      </c>
      <c r="P445" s="10" t="s">
        <v>818</v>
      </c>
      <c r="Q445" s="68"/>
    </row>
    <row r="446" spans="2:17" ht="5.25" customHeight="1" x14ac:dyDescent="0.2">
      <c r="B446" s="33"/>
      <c r="C446" s="28"/>
      <c r="D446" s="2"/>
      <c r="E446" s="2"/>
      <c r="F446" s="2"/>
      <c r="G446" s="10"/>
      <c r="H446" s="26"/>
      <c r="I446" s="26"/>
      <c r="J446" s="26"/>
      <c r="K446" s="10"/>
      <c r="L446" s="26"/>
      <c r="M446" s="10"/>
      <c r="N446" s="26"/>
      <c r="O446" s="10"/>
      <c r="P446" s="26"/>
      <c r="Q446" s="68"/>
    </row>
    <row r="447" spans="2:17" x14ac:dyDescent="0.2">
      <c r="B447" s="33"/>
      <c r="C447" s="28"/>
      <c r="D447" s="2" t="s">
        <v>794</v>
      </c>
      <c r="E447" s="2" t="s">
        <v>791</v>
      </c>
      <c r="F447" s="2"/>
      <c r="G447" s="10">
        <v>5181</v>
      </c>
      <c r="H447" s="10">
        <v>91</v>
      </c>
      <c r="I447" s="10">
        <v>5179</v>
      </c>
      <c r="J447" s="10">
        <v>88</v>
      </c>
      <c r="K447" s="10">
        <v>5181</v>
      </c>
      <c r="L447" s="10">
        <v>89</v>
      </c>
      <c r="M447" s="10">
        <v>5181</v>
      </c>
      <c r="N447" s="10">
        <v>80</v>
      </c>
      <c r="O447" s="10">
        <v>5179</v>
      </c>
      <c r="P447" s="10">
        <v>82</v>
      </c>
      <c r="Q447" s="68"/>
    </row>
    <row r="448" spans="2:17" x14ac:dyDescent="0.2">
      <c r="B448" s="33"/>
      <c r="C448" s="28"/>
      <c r="D448" s="2"/>
      <c r="E448" s="2"/>
      <c r="F448" s="2" t="s">
        <v>62</v>
      </c>
      <c r="G448" s="10">
        <v>3124</v>
      </c>
      <c r="H448" s="10" t="s">
        <v>818</v>
      </c>
      <c r="I448" s="10">
        <v>3124</v>
      </c>
      <c r="J448" s="10" t="s">
        <v>818</v>
      </c>
      <c r="K448" s="10">
        <v>3124</v>
      </c>
      <c r="L448" s="10" t="s">
        <v>818</v>
      </c>
      <c r="M448" s="10">
        <v>3124</v>
      </c>
      <c r="N448" s="10">
        <v>79</v>
      </c>
      <c r="O448" s="10">
        <v>3124</v>
      </c>
      <c r="P448" s="10">
        <v>82</v>
      </c>
      <c r="Q448" s="68"/>
    </row>
    <row r="449" spans="1:22" x14ac:dyDescent="0.2">
      <c r="B449" s="33"/>
      <c r="C449" s="28"/>
      <c r="D449" s="2"/>
      <c r="E449" s="2"/>
      <c r="F449" s="2" t="s">
        <v>790</v>
      </c>
      <c r="G449" s="10">
        <v>2057</v>
      </c>
      <c r="H449" s="10" t="s">
        <v>818</v>
      </c>
      <c r="I449" s="10">
        <v>2055</v>
      </c>
      <c r="J449" s="10" t="s">
        <v>818</v>
      </c>
      <c r="K449" s="10">
        <v>2057</v>
      </c>
      <c r="L449" s="10" t="s">
        <v>818</v>
      </c>
      <c r="M449" s="10">
        <v>2057</v>
      </c>
      <c r="N449" s="10">
        <v>81</v>
      </c>
      <c r="O449" s="10">
        <v>2055</v>
      </c>
      <c r="P449" s="10">
        <v>81</v>
      </c>
      <c r="Q449" s="68"/>
    </row>
    <row r="450" spans="1:22" ht="5.25" customHeight="1" x14ac:dyDescent="0.2">
      <c r="B450" s="33"/>
      <c r="C450" s="28"/>
      <c r="D450" s="2"/>
      <c r="E450" s="2"/>
      <c r="F450" s="2"/>
      <c r="G450" s="10"/>
      <c r="H450" s="26"/>
      <c r="I450" s="26"/>
      <c r="J450" s="26"/>
      <c r="K450" s="10"/>
      <c r="L450" s="26"/>
      <c r="M450" s="10"/>
      <c r="N450" s="26"/>
      <c r="O450" s="10"/>
      <c r="P450" s="26"/>
      <c r="Q450" s="68"/>
    </row>
    <row r="451" spans="1:22" x14ac:dyDescent="0.2">
      <c r="B451" s="33"/>
      <c r="C451" s="28"/>
      <c r="D451" s="2" t="s">
        <v>793</v>
      </c>
      <c r="E451" s="2" t="s">
        <v>791</v>
      </c>
      <c r="F451" s="2"/>
      <c r="G451" s="10">
        <v>3262</v>
      </c>
      <c r="H451" s="10">
        <v>93</v>
      </c>
      <c r="I451" s="10">
        <v>3262</v>
      </c>
      <c r="J451" s="10">
        <v>90</v>
      </c>
      <c r="K451" s="10">
        <v>3262</v>
      </c>
      <c r="L451" s="10">
        <v>90</v>
      </c>
      <c r="M451" s="10">
        <v>3262</v>
      </c>
      <c r="N451" s="10">
        <v>83</v>
      </c>
      <c r="O451" s="10">
        <v>3262</v>
      </c>
      <c r="P451" s="10">
        <v>84</v>
      </c>
      <c r="Q451" s="68"/>
    </row>
    <row r="452" spans="1:22" x14ac:dyDescent="0.2">
      <c r="B452" s="33"/>
      <c r="C452" s="28"/>
      <c r="D452" s="2"/>
      <c r="E452" s="2"/>
      <c r="F452" s="2" t="s">
        <v>62</v>
      </c>
      <c r="G452" s="10">
        <v>2446</v>
      </c>
      <c r="H452" s="10">
        <v>93</v>
      </c>
      <c r="I452" s="10">
        <v>2446</v>
      </c>
      <c r="J452" s="10">
        <v>90</v>
      </c>
      <c r="K452" s="10">
        <v>2446</v>
      </c>
      <c r="L452" s="10">
        <v>91</v>
      </c>
      <c r="M452" s="10">
        <v>2446</v>
      </c>
      <c r="N452" s="10">
        <v>84</v>
      </c>
      <c r="O452" s="10">
        <v>2446</v>
      </c>
      <c r="P452" s="10">
        <v>85</v>
      </c>
      <c r="Q452" s="68"/>
    </row>
    <row r="453" spans="1:22" x14ac:dyDescent="0.2">
      <c r="B453" s="33"/>
      <c r="C453" s="28"/>
      <c r="D453" s="2"/>
      <c r="E453" s="2"/>
      <c r="F453" s="2" t="s">
        <v>790</v>
      </c>
      <c r="G453" s="10">
        <v>816</v>
      </c>
      <c r="H453" s="10">
        <v>91</v>
      </c>
      <c r="I453" s="10">
        <v>816</v>
      </c>
      <c r="J453" s="10">
        <v>89</v>
      </c>
      <c r="K453" s="10">
        <v>816</v>
      </c>
      <c r="L453" s="10">
        <v>88</v>
      </c>
      <c r="M453" s="10">
        <v>816</v>
      </c>
      <c r="N453" s="10">
        <v>79</v>
      </c>
      <c r="O453" s="10">
        <v>816</v>
      </c>
      <c r="P453" s="10">
        <v>81</v>
      </c>
      <c r="Q453" s="68"/>
    </row>
    <row r="454" spans="1:22" ht="5.25" customHeight="1" x14ac:dyDescent="0.2">
      <c r="B454" s="33"/>
      <c r="C454" s="28"/>
      <c r="D454" s="2"/>
      <c r="E454" s="2"/>
      <c r="F454" s="2"/>
      <c r="G454" s="10"/>
      <c r="H454" s="26"/>
      <c r="I454" s="26"/>
      <c r="J454" s="26"/>
      <c r="K454" s="10"/>
      <c r="L454" s="26"/>
      <c r="M454" s="10"/>
      <c r="N454" s="26"/>
      <c r="O454" s="10"/>
      <c r="P454" s="26"/>
      <c r="Q454" s="68"/>
    </row>
    <row r="455" spans="1:22" x14ac:dyDescent="0.2">
      <c r="B455" s="33"/>
      <c r="C455" s="28"/>
      <c r="D455" s="2" t="s">
        <v>792</v>
      </c>
      <c r="E455" s="2" t="s">
        <v>791</v>
      </c>
      <c r="F455" s="2"/>
      <c r="G455" s="10">
        <v>49816</v>
      </c>
      <c r="H455" s="10">
        <v>87</v>
      </c>
      <c r="I455" s="10">
        <v>49811</v>
      </c>
      <c r="J455" s="10">
        <v>84</v>
      </c>
      <c r="K455" s="10">
        <v>49815</v>
      </c>
      <c r="L455" s="10">
        <v>85</v>
      </c>
      <c r="M455" s="10">
        <v>49812</v>
      </c>
      <c r="N455" s="10">
        <v>73</v>
      </c>
      <c r="O455" s="10">
        <v>49810</v>
      </c>
      <c r="P455" s="10">
        <v>76</v>
      </c>
      <c r="Q455" s="68"/>
    </row>
    <row r="456" spans="1:22" x14ac:dyDescent="0.2">
      <c r="B456" s="33"/>
      <c r="C456" s="28"/>
      <c r="D456" s="2"/>
      <c r="E456" s="2"/>
      <c r="F456" s="2" t="s">
        <v>62</v>
      </c>
      <c r="G456" s="10">
        <v>33150</v>
      </c>
      <c r="H456" s="10">
        <v>86</v>
      </c>
      <c r="I456" s="10">
        <v>33149</v>
      </c>
      <c r="J456" s="10">
        <v>83</v>
      </c>
      <c r="K456" s="10">
        <v>33149</v>
      </c>
      <c r="L456" s="10">
        <v>84</v>
      </c>
      <c r="M456" s="10">
        <v>33147</v>
      </c>
      <c r="N456" s="10">
        <v>73</v>
      </c>
      <c r="O456" s="10">
        <v>33148</v>
      </c>
      <c r="P456" s="10">
        <v>75</v>
      </c>
      <c r="Q456" s="68"/>
    </row>
    <row r="457" spans="1:22" x14ac:dyDescent="0.2">
      <c r="B457" s="33"/>
      <c r="C457" s="28"/>
      <c r="D457" s="2"/>
      <c r="E457" s="2"/>
      <c r="F457" s="2" t="s">
        <v>790</v>
      </c>
      <c r="G457" s="10">
        <v>16666</v>
      </c>
      <c r="H457" s="10">
        <v>88</v>
      </c>
      <c r="I457" s="10">
        <v>16662</v>
      </c>
      <c r="J457" s="10">
        <v>85</v>
      </c>
      <c r="K457" s="10">
        <v>16666</v>
      </c>
      <c r="L457" s="10">
        <v>86</v>
      </c>
      <c r="M457" s="10">
        <v>16665</v>
      </c>
      <c r="N457" s="10">
        <v>75</v>
      </c>
      <c r="O457" s="10">
        <v>16662</v>
      </c>
      <c r="P457" s="10">
        <v>78</v>
      </c>
      <c r="Q457" s="68"/>
    </row>
    <row r="458" spans="1:22" ht="5.25" customHeight="1" x14ac:dyDescent="0.2">
      <c r="B458" s="136"/>
      <c r="C458" s="136"/>
      <c r="D458" s="22"/>
      <c r="E458" s="22"/>
      <c r="F458" s="22"/>
      <c r="G458" s="135"/>
      <c r="H458" s="135"/>
      <c r="I458" s="135"/>
      <c r="J458" s="135"/>
      <c r="K458" s="135"/>
      <c r="L458" s="135"/>
      <c r="M458" s="135"/>
      <c r="N458" s="135"/>
      <c r="O458" s="22"/>
      <c r="P458" s="22"/>
      <c r="Q458" s="66"/>
    </row>
    <row r="459" spans="1:22" x14ac:dyDescent="0.2">
      <c r="A459" s="134"/>
      <c r="G459" s="17"/>
      <c r="H459" s="17"/>
      <c r="I459" s="17"/>
      <c r="J459" s="17"/>
      <c r="K459" s="17"/>
      <c r="L459" s="17"/>
      <c r="N459" s="1"/>
      <c r="P459" s="19" t="s">
        <v>6</v>
      </c>
    </row>
    <row r="460" spans="1:22" ht="6.4" customHeight="1" x14ac:dyDescent="0.2">
      <c r="G460" s="17"/>
      <c r="H460" s="17"/>
      <c r="I460" s="17"/>
      <c r="J460" s="17"/>
      <c r="K460" s="17"/>
      <c r="L460" s="17"/>
      <c r="N460" s="1"/>
      <c r="O460" s="1"/>
      <c r="P460" s="1"/>
    </row>
    <row r="461" spans="1:22" ht="12.75" customHeight="1" x14ac:dyDescent="0.2">
      <c r="A461" s="130" t="s">
        <v>5</v>
      </c>
      <c r="B461" s="131"/>
      <c r="C461" s="5"/>
      <c r="D461" s="5"/>
      <c r="E461" s="5"/>
      <c r="F461" s="130"/>
      <c r="G461" s="130"/>
      <c r="H461" s="130"/>
      <c r="I461" s="130"/>
      <c r="J461" s="130"/>
      <c r="K461" s="130"/>
      <c r="L461" s="5"/>
      <c r="M461" s="5"/>
      <c r="N461" s="5"/>
    </row>
    <row r="462" spans="1:22" ht="12.75" customHeight="1" x14ac:dyDescent="0.2">
      <c r="A462" s="5" t="s">
        <v>4</v>
      </c>
      <c r="B462" s="131"/>
      <c r="C462" s="5"/>
      <c r="D462" s="5"/>
      <c r="E462" s="5"/>
      <c r="F462" s="130"/>
      <c r="G462" s="130"/>
      <c r="H462" s="130"/>
      <c r="I462" s="130"/>
      <c r="J462" s="130"/>
      <c r="K462" s="130"/>
      <c r="L462" s="5"/>
      <c r="M462" s="5"/>
      <c r="N462" s="5"/>
    </row>
    <row r="463" spans="1:22" s="3" customFormat="1" ht="12.75" customHeight="1" x14ac:dyDescent="0.25">
      <c r="A463" s="5" t="s">
        <v>789</v>
      </c>
      <c r="B463" s="133"/>
      <c r="C463" s="133"/>
      <c r="D463" s="132"/>
      <c r="E463" s="132"/>
      <c r="F463" s="132"/>
      <c r="G463" s="132"/>
      <c r="H463" s="132"/>
      <c r="I463" s="132"/>
      <c r="J463" s="132"/>
      <c r="K463" s="132"/>
      <c r="L463" s="132"/>
      <c r="M463" s="132"/>
      <c r="N463" s="132"/>
      <c r="O463" s="2"/>
      <c r="P463" s="2"/>
      <c r="Q463" s="2"/>
      <c r="R463" s="1"/>
      <c r="S463" s="1"/>
      <c r="T463" s="1"/>
      <c r="U463" s="1"/>
      <c r="V463" s="1"/>
    </row>
    <row r="464" spans="1:22" ht="12.75" customHeight="1" x14ac:dyDescent="0.2">
      <c r="A464" s="5" t="s">
        <v>788</v>
      </c>
      <c r="B464" s="131"/>
      <c r="C464" s="5"/>
      <c r="D464" s="5"/>
      <c r="E464" s="5"/>
      <c r="F464" s="130"/>
      <c r="G464" s="130"/>
      <c r="H464" s="130"/>
      <c r="I464" s="130"/>
      <c r="J464" s="130"/>
      <c r="K464" s="130"/>
      <c r="L464" s="5"/>
      <c r="M464" s="5"/>
      <c r="N464" s="5"/>
    </row>
    <row r="465" spans="1:17" ht="12.75" customHeight="1" x14ac:dyDescent="0.2">
      <c r="A465" s="5" t="s">
        <v>816</v>
      </c>
      <c r="B465" s="12"/>
      <c r="C465" s="12"/>
      <c r="D465" s="12"/>
      <c r="E465" s="12"/>
      <c r="F465" s="12"/>
      <c r="G465" s="12"/>
      <c r="H465" s="12"/>
      <c r="I465" s="12"/>
      <c r="J465" s="12"/>
      <c r="K465" s="12"/>
      <c r="L465" s="12"/>
      <c r="M465" s="12"/>
      <c r="N465" s="12"/>
      <c r="O465" s="75"/>
      <c r="P465" s="75"/>
      <c r="Q465" s="75"/>
    </row>
    <row r="466" spans="1:17" s="80" customFormat="1" ht="12.75" customHeight="1" x14ac:dyDescent="0.2">
      <c r="A466" s="129" t="s">
        <v>817</v>
      </c>
      <c r="B466" s="128"/>
      <c r="C466" s="126"/>
      <c r="D466" s="126"/>
      <c r="E466" s="126"/>
      <c r="F466" s="127"/>
      <c r="G466" s="127"/>
      <c r="H466" s="127"/>
      <c r="I466" s="127"/>
      <c r="J466" s="127"/>
      <c r="K466" s="127"/>
      <c r="L466" s="126"/>
      <c r="M466" s="126"/>
      <c r="N466" s="126"/>
      <c r="O466" s="125"/>
      <c r="P466" s="125"/>
      <c r="Q466" s="125"/>
    </row>
    <row r="467" spans="1:17" ht="12.75" customHeight="1" x14ac:dyDescent="0.2">
      <c r="A467" s="124"/>
      <c r="B467" s="124"/>
      <c r="C467" s="14"/>
      <c r="D467" s="14"/>
      <c r="E467" s="14"/>
      <c r="F467" s="123"/>
      <c r="G467" s="123"/>
      <c r="H467" s="123"/>
      <c r="I467" s="123"/>
      <c r="J467" s="123"/>
      <c r="K467" s="123"/>
      <c r="L467" s="14"/>
      <c r="M467" s="14"/>
      <c r="N467" s="14"/>
      <c r="O467" s="14"/>
      <c r="P467" s="14"/>
      <c r="Q467" s="14"/>
    </row>
    <row r="468" spans="1:17" s="2" customFormat="1" ht="12.75" customHeight="1" x14ac:dyDescent="0.2">
      <c r="A468" s="78" t="s">
        <v>1</v>
      </c>
      <c r="B468" s="78"/>
      <c r="C468" s="11"/>
      <c r="D468" s="11"/>
      <c r="E468" s="11"/>
      <c r="F468" s="10"/>
      <c r="G468" s="10"/>
      <c r="H468" s="10"/>
      <c r="I468" s="10"/>
      <c r="J468" s="10"/>
      <c r="K468" s="10"/>
      <c r="L468" s="10"/>
      <c r="M468" s="10"/>
    </row>
    <row r="469" spans="1:17" ht="12.75" customHeight="1" x14ac:dyDescent="0.2">
      <c r="A469" s="307" t="s">
        <v>0</v>
      </c>
      <c r="B469" s="307"/>
      <c r="C469" s="307"/>
      <c r="D469" s="307"/>
      <c r="E469" s="307"/>
      <c r="F469" s="307"/>
      <c r="G469" s="307"/>
      <c r="H469" s="307"/>
      <c r="I469" s="307"/>
      <c r="J469" s="307"/>
      <c r="K469" s="307"/>
      <c r="L469" s="307"/>
      <c r="M469" s="307"/>
      <c r="N469" s="307"/>
      <c r="O469" s="9"/>
      <c r="P469" s="9"/>
      <c r="Q469" s="9"/>
    </row>
    <row r="470" spans="1:17" ht="12.75" customHeight="1" x14ac:dyDescent="0.2">
      <c r="A470" s="8"/>
      <c r="B470" s="7"/>
      <c r="C470" s="121"/>
      <c r="D470" s="121"/>
      <c r="E470" s="121"/>
      <c r="F470" s="122"/>
      <c r="G470" s="122"/>
      <c r="H470" s="122"/>
      <c r="I470" s="122"/>
      <c r="J470" s="122"/>
      <c r="K470" s="122"/>
      <c r="L470" s="121"/>
      <c r="M470" s="118"/>
    </row>
  </sheetData>
  <mergeCells count="17">
    <mergeCell ref="P7:P8"/>
    <mergeCell ref="K7:K8"/>
    <mergeCell ref="G6:H6"/>
    <mergeCell ref="I6:J6"/>
    <mergeCell ref="K6:L6"/>
    <mergeCell ref="M6:N6"/>
    <mergeCell ref="O6:P6"/>
    <mergeCell ref="O7:O8"/>
    <mergeCell ref="G7:G8"/>
    <mergeCell ref="H7:H8"/>
    <mergeCell ref="I7:I8"/>
    <mergeCell ref="J7:J8"/>
    <mergeCell ref="E8:F8"/>
    <mergeCell ref="A469:N469"/>
    <mergeCell ref="L7:L8"/>
    <mergeCell ref="M7:M8"/>
    <mergeCell ref="N7:N8"/>
  </mergeCells>
  <pageMargins left="0.70866141732283472" right="0.70866141732283472" top="0.74803149606299213" bottom="0.74803149606299213" header="0.31496062992125984" footer="0.31496062992125984"/>
  <pageSetup paperSize="9" scale="46" fitToHeight="0" orientation="portrait" r:id="rId1"/>
  <rowBreaks count="3" manualBreakCount="3">
    <brk id="143" max="15" man="1"/>
    <brk id="277" max="15" man="1"/>
    <brk id="413"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70"/>
  <sheetViews>
    <sheetView workbookViewId="0">
      <selection activeCell="H17" sqref="H17"/>
    </sheetView>
  </sheetViews>
  <sheetFormatPr defaultColWidth="9.140625" defaultRowHeight="11.25" x14ac:dyDescent="0.2"/>
  <cols>
    <col min="1" max="1" width="9.140625" style="1"/>
    <col min="2" max="2" width="3.28515625" style="120" customWidth="1"/>
    <col min="3" max="3" width="2.28515625" style="120" customWidth="1"/>
    <col min="4" max="4" width="6" style="1" customWidth="1"/>
    <col min="5" max="5" width="2.42578125" style="1" customWidth="1"/>
    <col min="6" max="6" width="18.42578125" style="1" customWidth="1"/>
    <col min="7" max="7" width="11.7109375" style="119" customWidth="1"/>
    <col min="8" max="8" width="12.5703125" style="119" customWidth="1"/>
    <col min="9" max="9" width="11.7109375" style="119" customWidth="1"/>
    <col min="10" max="10" width="12.5703125" style="119" customWidth="1"/>
    <col min="11" max="11" width="11.7109375" style="119" customWidth="1"/>
    <col min="12" max="12" width="12.5703125" style="119" customWidth="1"/>
    <col min="13" max="13" width="11.7109375" style="1" customWidth="1"/>
    <col min="14" max="14" width="12.5703125" style="118" customWidth="1"/>
    <col min="15" max="15" width="11.7109375" style="118" customWidth="1"/>
    <col min="16" max="16" width="12.5703125" style="118" customWidth="1"/>
    <col min="17" max="17" width="2.42578125" style="118" customWidth="1"/>
    <col min="18" max="18" width="8.42578125" style="118" customWidth="1"/>
    <col min="19" max="19" width="9.140625" style="118"/>
    <col min="20" max="20" width="9.28515625" style="118" customWidth="1"/>
    <col min="21" max="21" width="7.42578125" style="118" customWidth="1"/>
    <col min="22" max="26" width="9.140625" style="1"/>
    <col min="27" max="27" width="9.140625" style="57" hidden="1" customWidth="1"/>
    <col min="28" max="16384" width="9.140625" style="1"/>
  </cols>
  <sheetData>
    <row r="1" spans="1:28" ht="14.25" x14ac:dyDescent="0.2">
      <c r="A1" s="56" t="s">
        <v>807</v>
      </c>
      <c r="C1" s="116"/>
      <c r="D1" s="116"/>
      <c r="E1" s="116"/>
      <c r="F1" s="116"/>
      <c r="G1" s="142"/>
      <c r="H1" s="142"/>
      <c r="I1" s="142"/>
      <c r="J1" s="142"/>
      <c r="K1" s="142"/>
      <c r="L1" s="142"/>
      <c r="M1" s="116"/>
      <c r="N1" s="141"/>
      <c r="AA1" s="1">
        <v>2008</v>
      </c>
    </row>
    <row r="2" spans="1:28" ht="14.25" x14ac:dyDescent="0.2">
      <c r="A2" s="49" t="s">
        <v>856</v>
      </c>
      <c r="C2" s="54"/>
      <c r="D2" s="116"/>
      <c r="E2" s="116"/>
      <c r="F2" s="116"/>
      <c r="G2" s="142"/>
      <c r="H2" s="142"/>
      <c r="I2" s="142"/>
      <c r="J2" s="142"/>
      <c r="K2" s="142"/>
      <c r="L2" s="142"/>
      <c r="M2" s="116"/>
      <c r="N2" s="141"/>
      <c r="AA2" s="1">
        <v>2009</v>
      </c>
    </row>
    <row r="3" spans="1:28" ht="15.75" customHeight="1" x14ac:dyDescent="0.2">
      <c r="A3" s="49" t="s">
        <v>805</v>
      </c>
      <c r="C3" s="54"/>
      <c r="D3" s="140"/>
      <c r="E3" s="140"/>
      <c r="F3" s="140"/>
      <c r="G3" s="138"/>
      <c r="H3" s="138"/>
      <c r="I3" s="138"/>
      <c r="J3" s="138"/>
      <c r="K3" s="138"/>
      <c r="S3" s="1"/>
      <c r="T3" s="1"/>
      <c r="U3" s="1"/>
      <c r="AA3" s="1"/>
    </row>
    <row r="4" spans="1:28" ht="13.5" customHeight="1" x14ac:dyDescent="0.2">
      <c r="A4" s="49" t="s">
        <v>55</v>
      </c>
      <c r="C4" s="51"/>
      <c r="D4" s="51"/>
      <c r="E4" s="51"/>
      <c r="F4" s="51"/>
      <c r="G4" s="138"/>
      <c r="H4" s="138"/>
      <c r="I4" s="138"/>
      <c r="J4" s="138"/>
      <c r="K4" s="138"/>
      <c r="Q4" s="1"/>
      <c r="R4" s="1"/>
      <c r="S4" s="1"/>
      <c r="T4" s="1"/>
      <c r="U4" s="1"/>
      <c r="AA4" s="1"/>
    </row>
    <row r="5" spans="1:28" ht="8.25" customHeight="1" x14ac:dyDescent="0.2">
      <c r="A5" s="22"/>
      <c r="B5" s="49"/>
      <c r="C5" s="49"/>
      <c r="D5" s="139"/>
      <c r="E5" s="139"/>
      <c r="F5" s="139"/>
      <c r="G5" s="138"/>
      <c r="H5" s="138"/>
      <c r="I5" s="138"/>
      <c r="J5" s="138"/>
      <c r="K5" s="138"/>
      <c r="L5" s="138"/>
      <c r="O5" s="121"/>
      <c r="P5" s="121"/>
      <c r="T5" s="1"/>
      <c r="U5" s="1"/>
      <c r="AA5" s="1">
        <v>2012</v>
      </c>
    </row>
    <row r="6" spans="1:28" s="38" customFormat="1" ht="29.25" customHeight="1" x14ac:dyDescent="0.2">
      <c r="B6" s="46"/>
      <c r="C6" s="45" t="s">
        <v>785</v>
      </c>
      <c r="D6" s="45"/>
      <c r="E6" s="45"/>
      <c r="F6" s="45"/>
      <c r="G6" s="313" t="s">
        <v>53</v>
      </c>
      <c r="H6" s="313"/>
      <c r="I6" s="313" t="s">
        <v>52</v>
      </c>
      <c r="J6" s="313"/>
      <c r="K6" s="313" t="s">
        <v>51</v>
      </c>
      <c r="L6" s="313"/>
      <c r="M6" s="313" t="s">
        <v>50</v>
      </c>
      <c r="N6" s="313"/>
      <c r="O6" s="313" t="s">
        <v>49</v>
      </c>
      <c r="P6" s="313"/>
      <c r="Q6" s="44"/>
      <c r="R6" s="39"/>
      <c r="S6" s="39"/>
      <c r="T6" s="39"/>
      <c r="U6" s="39"/>
      <c r="V6" s="39"/>
      <c r="W6" s="39"/>
      <c r="X6" s="39"/>
      <c r="Y6" s="39"/>
      <c r="Z6" s="39"/>
      <c r="AA6" s="111"/>
      <c r="AB6" s="39"/>
    </row>
    <row r="7" spans="1:28" s="38" customFormat="1" ht="14.25" customHeight="1" x14ac:dyDescent="0.2">
      <c r="C7" s="114"/>
      <c r="D7" s="114" t="s">
        <v>54</v>
      </c>
      <c r="E7" s="114"/>
      <c r="F7" s="114"/>
      <c r="G7" s="325" t="s">
        <v>48</v>
      </c>
      <c r="H7" s="325" t="s">
        <v>47</v>
      </c>
      <c r="I7" s="325" t="s">
        <v>48</v>
      </c>
      <c r="J7" s="325" t="s">
        <v>47</v>
      </c>
      <c r="K7" s="325" t="s">
        <v>48</v>
      </c>
      <c r="L7" s="325" t="s">
        <v>47</v>
      </c>
      <c r="M7" s="325" t="s">
        <v>48</v>
      </c>
      <c r="N7" s="325" t="s">
        <v>47</v>
      </c>
      <c r="O7" s="325" t="s">
        <v>48</v>
      </c>
      <c r="P7" s="325" t="s">
        <v>804</v>
      </c>
      <c r="Q7" s="39"/>
      <c r="R7" s="39"/>
      <c r="S7" s="39"/>
      <c r="T7" s="39"/>
      <c r="U7" s="39"/>
      <c r="V7" s="39"/>
      <c r="W7" s="39"/>
      <c r="X7" s="39"/>
      <c r="Y7" s="39"/>
      <c r="Z7" s="39"/>
      <c r="AA7" s="111"/>
      <c r="AB7" s="39"/>
    </row>
    <row r="8" spans="1:28" s="38" customFormat="1" ht="26.25" customHeight="1" x14ac:dyDescent="0.2">
      <c r="A8" s="71"/>
      <c r="B8" s="71"/>
      <c r="C8" s="71"/>
      <c r="D8" s="71"/>
      <c r="E8" s="319" t="s">
        <v>803</v>
      </c>
      <c r="F8" s="319"/>
      <c r="G8" s="326"/>
      <c r="H8" s="326"/>
      <c r="I8" s="326"/>
      <c r="J8" s="326"/>
      <c r="K8" s="326"/>
      <c r="L8" s="326"/>
      <c r="M8" s="326"/>
      <c r="N8" s="326"/>
      <c r="O8" s="326"/>
      <c r="P8" s="326"/>
      <c r="Q8" s="39"/>
      <c r="R8" s="39"/>
      <c r="S8" s="39"/>
      <c r="T8" s="39"/>
      <c r="U8" s="39"/>
      <c r="V8" s="39"/>
      <c r="W8" s="39"/>
      <c r="X8" s="39"/>
      <c r="Y8" s="39"/>
      <c r="Z8" s="39"/>
      <c r="AA8" s="111"/>
      <c r="AB8" s="39"/>
    </row>
    <row r="9" spans="1:28" ht="15.75" customHeight="1" x14ac:dyDescent="0.2">
      <c r="A9" s="34" t="s">
        <v>46</v>
      </c>
      <c r="B9" s="33" t="s">
        <v>45</v>
      </c>
      <c r="C9" s="33" t="s">
        <v>44</v>
      </c>
      <c r="D9" s="2"/>
      <c r="E9" s="2"/>
      <c r="F9" s="2"/>
      <c r="G9" s="137"/>
      <c r="H9" s="137"/>
      <c r="I9" s="137"/>
      <c r="J9" s="137"/>
      <c r="K9" s="137"/>
      <c r="L9" s="137"/>
      <c r="M9" s="2"/>
      <c r="N9" s="2"/>
      <c r="O9" s="2"/>
      <c r="P9" s="2"/>
      <c r="Q9" s="66"/>
      <c r="R9" s="66"/>
      <c r="S9" s="66"/>
      <c r="T9" s="2"/>
      <c r="U9" s="2"/>
    </row>
    <row r="10" spans="1:28" x14ac:dyDescent="0.2">
      <c r="B10" s="33"/>
      <c r="C10" s="33"/>
      <c r="D10" s="2" t="s">
        <v>802</v>
      </c>
      <c r="E10" s="2" t="s">
        <v>791</v>
      </c>
      <c r="F10" s="2"/>
      <c r="G10" s="209">
        <v>73415</v>
      </c>
      <c r="H10" s="209">
        <v>84</v>
      </c>
      <c r="I10" s="209">
        <v>73408</v>
      </c>
      <c r="J10" s="209">
        <v>81</v>
      </c>
      <c r="K10" s="209">
        <v>73413</v>
      </c>
      <c r="L10" s="209">
        <v>82</v>
      </c>
      <c r="M10" s="209">
        <v>73402</v>
      </c>
      <c r="N10" s="209">
        <v>71</v>
      </c>
      <c r="O10" s="209">
        <v>73407</v>
      </c>
      <c r="P10" s="209">
        <v>73</v>
      </c>
      <c r="Q10" s="68"/>
      <c r="R10" s="68"/>
      <c r="S10" s="68"/>
      <c r="T10" s="2"/>
      <c r="U10" s="2"/>
    </row>
    <row r="11" spans="1:28" x14ac:dyDescent="0.2">
      <c r="B11" s="33"/>
      <c r="C11" s="33"/>
      <c r="D11" s="2"/>
      <c r="E11" s="2"/>
      <c r="F11" s="2" t="s">
        <v>62</v>
      </c>
      <c r="G11" s="209">
        <v>73014</v>
      </c>
      <c r="H11" s="209">
        <v>84</v>
      </c>
      <c r="I11" s="209">
        <v>73007</v>
      </c>
      <c r="J11" s="209">
        <v>81</v>
      </c>
      <c r="K11" s="209">
        <v>73012</v>
      </c>
      <c r="L11" s="209">
        <v>82</v>
      </c>
      <c r="M11" s="209">
        <v>73001</v>
      </c>
      <c r="N11" s="209">
        <v>71</v>
      </c>
      <c r="O11" s="209">
        <v>73006</v>
      </c>
      <c r="P11" s="209">
        <v>73</v>
      </c>
      <c r="Q11" s="68"/>
      <c r="R11" s="68"/>
      <c r="S11" s="68"/>
      <c r="T11" s="2"/>
      <c r="U11" s="2"/>
    </row>
    <row r="12" spans="1:28" x14ac:dyDescent="0.2">
      <c r="B12" s="33"/>
      <c r="C12" s="33"/>
      <c r="D12" s="2"/>
      <c r="E12" s="2"/>
      <c r="F12" s="2" t="s">
        <v>790</v>
      </c>
      <c r="G12" s="209">
        <v>401</v>
      </c>
      <c r="H12" s="209">
        <v>88</v>
      </c>
      <c r="I12" s="209">
        <v>401</v>
      </c>
      <c r="J12" s="209">
        <v>83</v>
      </c>
      <c r="K12" s="209">
        <v>401</v>
      </c>
      <c r="L12" s="209">
        <v>84</v>
      </c>
      <c r="M12" s="209">
        <v>401</v>
      </c>
      <c r="N12" s="209">
        <v>68</v>
      </c>
      <c r="O12" s="209">
        <v>401</v>
      </c>
      <c r="P12" s="209">
        <v>75</v>
      </c>
      <c r="Q12" s="68"/>
      <c r="R12" s="68"/>
      <c r="S12" s="68"/>
      <c r="T12" s="2"/>
      <c r="U12" s="2"/>
    </row>
    <row r="13" spans="1:28" ht="3.75" customHeight="1" x14ac:dyDescent="0.2">
      <c r="B13" s="33"/>
      <c r="C13" s="33"/>
      <c r="D13" s="2"/>
      <c r="E13" s="2"/>
      <c r="F13" s="2"/>
      <c r="G13" s="10"/>
      <c r="H13" s="26"/>
      <c r="I13" s="26"/>
      <c r="J13" s="26"/>
      <c r="K13" s="10"/>
      <c r="L13" s="26"/>
      <c r="M13" s="10"/>
      <c r="N13" s="26"/>
      <c r="O13" s="10"/>
      <c r="P13" s="26"/>
      <c r="Q13" s="68"/>
      <c r="R13" s="68"/>
      <c r="S13" s="68"/>
      <c r="T13" s="2"/>
      <c r="U13" s="2"/>
    </row>
    <row r="14" spans="1:28" x14ac:dyDescent="0.2">
      <c r="A14" s="1" t="s">
        <v>67</v>
      </c>
      <c r="B14" s="33"/>
      <c r="C14" s="33"/>
      <c r="D14" s="2" t="s">
        <v>801</v>
      </c>
      <c r="E14" s="2" t="s">
        <v>791</v>
      </c>
      <c r="F14" s="2"/>
      <c r="G14" s="209">
        <v>64259</v>
      </c>
      <c r="H14" s="209">
        <v>85</v>
      </c>
      <c r="I14" s="209">
        <v>64246</v>
      </c>
      <c r="J14" s="209">
        <v>81</v>
      </c>
      <c r="K14" s="209">
        <v>64258</v>
      </c>
      <c r="L14" s="209">
        <v>82</v>
      </c>
      <c r="M14" s="209">
        <v>64249</v>
      </c>
      <c r="N14" s="209">
        <v>72</v>
      </c>
      <c r="O14" s="209">
        <v>64245</v>
      </c>
      <c r="P14" s="209">
        <v>73</v>
      </c>
      <c r="Q14" s="68"/>
      <c r="R14" s="68"/>
      <c r="S14" s="68"/>
      <c r="T14" s="2"/>
      <c r="U14" s="2"/>
    </row>
    <row r="15" spans="1:28" x14ac:dyDescent="0.2">
      <c r="B15" s="33"/>
      <c r="C15" s="33"/>
      <c r="D15" s="2"/>
      <c r="E15" s="2"/>
      <c r="F15" s="2" t="s">
        <v>62</v>
      </c>
      <c r="G15" s="209">
        <v>62870</v>
      </c>
      <c r="H15" s="209">
        <v>85</v>
      </c>
      <c r="I15" s="209">
        <v>62857</v>
      </c>
      <c r="J15" s="209">
        <v>81</v>
      </c>
      <c r="K15" s="209">
        <v>62869</v>
      </c>
      <c r="L15" s="209">
        <v>82</v>
      </c>
      <c r="M15" s="209">
        <v>62860</v>
      </c>
      <c r="N15" s="209">
        <v>72</v>
      </c>
      <c r="O15" s="209">
        <v>62856</v>
      </c>
      <c r="P15" s="209">
        <v>73</v>
      </c>
      <c r="Q15" s="68"/>
      <c r="R15" s="68"/>
      <c r="S15" s="68"/>
      <c r="T15" s="2"/>
      <c r="U15" s="2"/>
    </row>
    <row r="16" spans="1:28" x14ac:dyDescent="0.2">
      <c r="B16" s="33"/>
      <c r="C16" s="33"/>
      <c r="D16" s="2"/>
      <c r="E16" s="2"/>
      <c r="F16" s="2" t="s">
        <v>790</v>
      </c>
      <c r="G16" s="209">
        <v>1389</v>
      </c>
      <c r="H16" s="209">
        <v>84</v>
      </c>
      <c r="I16" s="209">
        <v>1389</v>
      </c>
      <c r="J16" s="209">
        <v>77</v>
      </c>
      <c r="K16" s="209">
        <v>1389</v>
      </c>
      <c r="L16" s="209">
        <v>79</v>
      </c>
      <c r="M16" s="209">
        <v>1389</v>
      </c>
      <c r="N16" s="209">
        <v>64</v>
      </c>
      <c r="O16" s="209">
        <v>1389</v>
      </c>
      <c r="P16" s="209">
        <v>68</v>
      </c>
      <c r="Q16" s="68"/>
      <c r="R16" s="68"/>
      <c r="S16" s="68"/>
      <c r="T16" s="2"/>
      <c r="U16" s="2"/>
    </row>
    <row r="17" spans="2:21" ht="3" customHeight="1" x14ac:dyDescent="0.2">
      <c r="B17" s="33"/>
      <c r="C17" s="33"/>
      <c r="D17" s="2"/>
      <c r="E17" s="2"/>
      <c r="F17" s="2"/>
      <c r="G17" s="10"/>
      <c r="H17" s="26"/>
      <c r="I17" s="26"/>
      <c r="J17" s="26"/>
      <c r="K17" s="10"/>
      <c r="L17" s="26"/>
      <c r="M17" s="10"/>
      <c r="N17" s="26"/>
      <c r="O17" s="10"/>
      <c r="P17" s="26"/>
      <c r="Q17" s="68"/>
      <c r="R17" s="68"/>
      <c r="S17" s="68"/>
      <c r="T17" s="2"/>
      <c r="U17" s="2"/>
    </row>
    <row r="18" spans="2:21" x14ac:dyDescent="0.2">
      <c r="B18" s="33"/>
      <c r="C18" s="33"/>
      <c r="D18" s="2" t="s">
        <v>800</v>
      </c>
      <c r="E18" s="2" t="s">
        <v>791</v>
      </c>
      <c r="F18" s="2"/>
      <c r="G18" s="209">
        <v>57549</v>
      </c>
      <c r="H18" s="209">
        <v>86</v>
      </c>
      <c r="I18" s="209">
        <v>57545</v>
      </c>
      <c r="J18" s="209">
        <v>82</v>
      </c>
      <c r="K18" s="209">
        <v>57548</v>
      </c>
      <c r="L18" s="209">
        <v>84</v>
      </c>
      <c r="M18" s="209">
        <v>57541</v>
      </c>
      <c r="N18" s="209">
        <v>73</v>
      </c>
      <c r="O18" s="209">
        <v>57544</v>
      </c>
      <c r="P18" s="209">
        <v>75</v>
      </c>
      <c r="Q18" s="68"/>
      <c r="R18" s="68"/>
      <c r="S18" s="68"/>
      <c r="T18" s="2"/>
      <c r="U18" s="2"/>
    </row>
    <row r="19" spans="2:21" x14ac:dyDescent="0.2">
      <c r="B19" s="33"/>
      <c r="C19" s="33"/>
      <c r="D19" s="2"/>
      <c r="E19" s="2"/>
      <c r="F19" s="2" t="s">
        <v>62</v>
      </c>
      <c r="G19" s="209">
        <v>54241</v>
      </c>
      <c r="H19" s="209">
        <v>86</v>
      </c>
      <c r="I19" s="209">
        <v>54237</v>
      </c>
      <c r="J19" s="209">
        <v>82</v>
      </c>
      <c r="K19" s="209">
        <v>54240</v>
      </c>
      <c r="L19" s="209">
        <v>84</v>
      </c>
      <c r="M19" s="209">
        <v>54233</v>
      </c>
      <c r="N19" s="209">
        <v>73</v>
      </c>
      <c r="O19" s="209">
        <v>54236</v>
      </c>
      <c r="P19" s="209">
        <v>75</v>
      </c>
      <c r="Q19" s="68"/>
      <c r="R19" s="68"/>
      <c r="S19" s="68"/>
      <c r="T19" s="2"/>
      <c r="U19" s="2"/>
    </row>
    <row r="20" spans="2:21" x14ac:dyDescent="0.2">
      <c r="B20" s="33"/>
      <c r="C20" s="33"/>
      <c r="D20" s="2"/>
      <c r="E20" s="2"/>
      <c r="F20" s="2" t="s">
        <v>790</v>
      </c>
      <c r="G20" s="209">
        <v>3308</v>
      </c>
      <c r="H20" s="209">
        <v>85</v>
      </c>
      <c r="I20" s="209">
        <v>3308</v>
      </c>
      <c r="J20" s="209">
        <v>80</v>
      </c>
      <c r="K20" s="209">
        <v>3308</v>
      </c>
      <c r="L20" s="209">
        <v>82</v>
      </c>
      <c r="M20" s="209">
        <v>3308</v>
      </c>
      <c r="N20" s="209">
        <v>69</v>
      </c>
      <c r="O20" s="209">
        <v>3308</v>
      </c>
      <c r="P20" s="209">
        <v>72</v>
      </c>
      <c r="Q20" s="68"/>
      <c r="R20" s="68"/>
      <c r="S20" s="68"/>
      <c r="T20" s="2"/>
      <c r="U20" s="2"/>
    </row>
    <row r="21" spans="2:21" ht="3.75" customHeight="1" x14ac:dyDescent="0.2">
      <c r="B21" s="33"/>
      <c r="C21" s="33"/>
      <c r="D21" s="2"/>
      <c r="E21" s="2"/>
      <c r="F21" s="2"/>
      <c r="G21" s="10"/>
      <c r="H21" s="26"/>
      <c r="I21" s="26"/>
      <c r="J21" s="26"/>
      <c r="K21" s="10"/>
      <c r="L21" s="26"/>
      <c r="M21" s="10"/>
      <c r="N21" s="26"/>
      <c r="O21" s="10"/>
      <c r="P21" s="26"/>
      <c r="Q21" s="68"/>
      <c r="R21" s="68"/>
      <c r="S21" s="68"/>
      <c r="T21" s="2"/>
      <c r="U21" s="2"/>
    </row>
    <row r="22" spans="2:21" x14ac:dyDescent="0.2">
      <c r="B22" s="33"/>
      <c r="C22" s="33"/>
      <c r="D22" s="2" t="s">
        <v>799</v>
      </c>
      <c r="E22" s="2" t="s">
        <v>791</v>
      </c>
      <c r="F22" s="2"/>
      <c r="G22" s="209">
        <v>53637</v>
      </c>
      <c r="H22" s="209">
        <v>88</v>
      </c>
      <c r="I22" s="209">
        <v>53635</v>
      </c>
      <c r="J22" s="209">
        <v>84</v>
      </c>
      <c r="K22" s="209">
        <v>53637</v>
      </c>
      <c r="L22" s="209">
        <v>84</v>
      </c>
      <c r="M22" s="209">
        <v>53632</v>
      </c>
      <c r="N22" s="209">
        <v>74</v>
      </c>
      <c r="O22" s="209">
        <v>53635</v>
      </c>
      <c r="P22" s="209">
        <v>76</v>
      </c>
      <c r="Q22" s="68"/>
      <c r="R22" s="68"/>
      <c r="S22" s="68"/>
      <c r="T22" s="2"/>
      <c r="U22" s="2"/>
    </row>
    <row r="23" spans="2:21" x14ac:dyDescent="0.2">
      <c r="B23" s="33"/>
      <c r="C23" s="33"/>
      <c r="D23" s="2"/>
      <c r="E23" s="2"/>
      <c r="F23" s="2" t="s">
        <v>62</v>
      </c>
      <c r="G23" s="209">
        <v>48037</v>
      </c>
      <c r="H23" s="209">
        <v>88</v>
      </c>
      <c r="I23" s="209">
        <v>48035</v>
      </c>
      <c r="J23" s="209">
        <v>84</v>
      </c>
      <c r="K23" s="209">
        <v>48037</v>
      </c>
      <c r="L23" s="209">
        <v>85</v>
      </c>
      <c r="M23" s="209">
        <v>48032</v>
      </c>
      <c r="N23" s="209">
        <v>74</v>
      </c>
      <c r="O23" s="209">
        <v>48035</v>
      </c>
      <c r="P23" s="209">
        <v>76</v>
      </c>
      <c r="Q23" s="68"/>
      <c r="R23" s="68"/>
      <c r="S23" s="68"/>
      <c r="T23" s="2"/>
      <c r="U23" s="2"/>
    </row>
    <row r="24" spans="2:21" x14ac:dyDescent="0.2">
      <c r="B24" s="33"/>
      <c r="C24" s="33"/>
      <c r="D24" s="2"/>
      <c r="E24" s="2"/>
      <c r="F24" s="2" t="s">
        <v>790</v>
      </c>
      <c r="G24" s="209">
        <v>5600</v>
      </c>
      <c r="H24" s="209">
        <v>87</v>
      </c>
      <c r="I24" s="209">
        <v>5600</v>
      </c>
      <c r="J24" s="209">
        <v>83</v>
      </c>
      <c r="K24" s="209">
        <v>5600</v>
      </c>
      <c r="L24" s="209">
        <v>83</v>
      </c>
      <c r="M24" s="209">
        <v>5600</v>
      </c>
      <c r="N24" s="209">
        <v>71</v>
      </c>
      <c r="O24" s="209">
        <v>5600</v>
      </c>
      <c r="P24" s="209">
        <v>74</v>
      </c>
      <c r="Q24" s="68"/>
      <c r="R24" s="68"/>
      <c r="S24" s="68"/>
      <c r="T24" s="2"/>
      <c r="U24" s="2"/>
    </row>
    <row r="25" spans="2:21" ht="5.25" customHeight="1" x14ac:dyDescent="0.2">
      <c r="B25" s="33"/>
      <c r="C25" s="33"/>
      <c r="D25" s="2"/>
      <c r="E25" s="2"/>
      <c r="F25" s="2"/>
      <c r="G25" s="10"/>
      <c r="H25" s="26"/>
      <c r="I25" s="26"/>
      <c r="J25" s="26"/>
      <c r="K25" s="10"/>
      <c r="L25" s="26"/>
      <c r="M25" s="10"/>
      <c r="N25" s="26"/>
      <c r="O25" s="10"/>
      <c r="P25" s="26"/>
      <c r="Q25" s="68"/>
      <c r="R25" s="68"/>
      <c r="S25" s="68"/>
      <c r="T25" s="2"/>
      <c r="U25" s="2"/>
    </row>
    <row r="26" spans="2:21" x14ac:dyDescent="0.2">
      <c r="B26" s="33"/>
      <c r="C26" s="33"/>
      <c r="D26" s="2" t="s">
        <v>798</v>
      </c>
      <c r="E26" s="2" t="s">
        <v>791</v>
      </c>
      <c r="F26" s="2"/>
      <c r="G26" s="209">
        <v>52098</v>
      </c>
      <c r="H26" s="209">
        <v>89</v>
      </c>
      <c r="I26" s="209">
        <v>52097</v>
      </c>
      <c r="J26" s="209">
        <v>85</v>
      </c>
      <c r="K26" s="209">
        <v>52096</v>
      </c>
      <c r="L26" s="209">
        <v>86</v>
      </c>
      <c r="M26" s="209">
        <v>52088</v>
      </c>
      <c r="N26" s="209">
        <v>76</v>
      </c>
      <c r="O26" s="209">
        <v>52095</v>
      </c>
      <c r="P26" s="209">
        <v>78</v>
      </c>
      <c r="Q26" s="68"/>
      <c r="R26" s="68"/>
      <c r="S26" s="68"/>
      <c r="T26" s="2"/>
      <c r="U26" s="2"/>
    </row>
    <row r="27" spans="2:21" x14ac:dyDescent="0.2">
      <c r="B27" s="33"/>
      <c r="C27" s="33"/>
      <c r="D27" s="2"/>
      <c r="E27" s="2"/>
      <c r="F27" s="2" t="s">
        <v>62</v>
      </c>
      <c r="G27" s="209">
        <v>43399</v>
      </c>
      <c r="H27" s="209">
        <v>89</v>
      </c>
      <c r="I27" s="209">
        <v>43398</v>
      </c>
      <c r="J27" s="209">
        <v>86</v>
      </c>
      <c r="K27" s="209">
        <v>43397</v>
      </c>
      <c r="L27" s="209">
        <v>86</v>
      </c>
      <c r="M27" s="209">
        <v>43390</v>
      </c>
      <c r="N27" s="209">
        <v>77</v>
      </c>
      <c r="O27" s="209">
        <v>43396</v>
      </c>
      <c r="P27" s="209">
        <v>79</v>
      </c>
      <c r="Q27" s="68"/>
      <c r="R27" s="68"/>
      <c r="S27" s="68"/>
      <c r="T27" s="2"/>
      <c r="U27" s="2"/>
    </row>
    <row r="28" spans="2:21" x14ac:dyDescent="0.2">
      <c r="B28" s="33"/>
      <c r="C28" s="33"/>
      <c r="D28" s="2"/>
      <c r="E28" s="2"/>
      <c r="F28" s="2" t="s">
        <v>790</v>
      </c>
      <c r="G28" s="209">
        <v>8699</v>
      </c>
      <c r="H28" s="209">
        <v>89</v>
      </c>
      <c r="I28" s="209">
        <v>8699</v>
      </c>
      <c r="J28" s="209">
        <v>84</v>
      </c>
      <c r="K28" s="209">
        <v>8699</v>
      </c>
      <c r="L28" s="209">
        <v>84</v>
      </c>
      <c r="M28" s="209">
        <v>8698</v>
      </c>
      <c r="N28" s="209">
        <v>73</v>
      </c>
      <c r="O28" s="209">
        <v>8699</v>
      </c>
      <c r="P28" s="209">
        <v>76</v>
      </c>
      <c r="Q28" s="68"/>
      <c r="R28" s="68"/>
      <c r="S28" s="68"/>
      <c r="T28" s="2"/>
      <c r="U28" s="2"/>
    </row>
    <row r="29" spans="2:21" ht="5.25" customHeight="1" x14ac:dyDescent="0.2">
      <c r="B29" s="33"/>
      <c r="C29" s="33"/>
      <c r="D29" s="2"/>
      <c r="E29" s="2"/>
      <c r="F29" s="2"/>
      <c r="G29" s="10"/>
      <c r="H29" s="26"/>
      <c r="I29" s="26"/>
      <c r="J29" s="26"/>
      <c r="K29" s="10"/>
      <c r="L29" s="26"/>
      <c r="M29" s="10"/>
      <c r="N29" s="26"/>
      <c r="O29" s="10"/>
      <c r="P29" s="26"/>
      <c r="Q29" s="68"/>
      <c r="R29" s="68"/>
      <c r="S29" s="68"/>
      <c r="T29" s="2"/>
      <c r="U29" s="2"/>
    </row>
    <row r="30" spans="2:21" x14ac:dyDescent="0.2">
      <c r="B30" s="33"/>
      <c r="C30" s="33"/>
      <c r="D30" s="2" t="s">
        <v>797</v>
      </c>
      <c r="E30" s="2" t="s">
        <v>791</v>
      </c>
      <c r="F30" s="2"/>
      <c r="G30" s="209">
        <v>49958</v>
      </c>
      <c r="H30" s="209">
        <v>91</v>
      </c>
      <c r="I30" s="209">
        <v>49952</v>
      </c>
      <c r="J30" s="209">
        <v>87</v>
      </c>
      <c r="K30" s="209">
        <v>49957</v>
      </c>
      <c r="L30" s="209">
        <v>87</v>
      </c>
      <c r="M30" s="209">
        <v>49957</v>
      </c>
      <c r="N30" s="209">
        <v>78</v>
      </c>
      <c r="O30" s="209">
        <v>49951</v>
      </c>
      <c r="P30" s="209">
        <v>80</v>
      </c>
      <c r="Q30" s="68"/>
      <c r="R30" s="68"/>
      <c r="S30" s="68"/>
      <c r="T30" s="2"/>
      <c r="U30" s="2"/>
    </row>
    <row r="31" spans="2:21" x14ac:dyDescent="0.2">
      <c r="B31" s="33"/>
      <c r="C31" s="33"/>
      <c r="D31" s="2"/>
      <c r="E31" s="2"/>
      <c r="F31" s="2" t="s">
        <v>62</v>
      </c>
      <c r="G31" s="209">
        <v>37155</v>
      </c>
      <c r="H31" s="209">
        <v>91</v>
      </c>
      <c r="I31" s="209">
        <v>37150</v>
      </c>
      <c r="J31" s="209">
        <v>87</v>
      </c>
      <c r="K31" s="209">
        <v>37155</v>
      </c>
      <c r="L31" s="209">
        <v>88</v>
      </c>
      <c r="M31" s="209">
        <v>37155</v>
      </c>
      <c r="N31" s="209">
        <v>79</v>
      </c>
      <c r="O31" s="209">
        <v>37150</v>
      </c>
      <c r="P31" s="209">
        <v>81</v>
      </c>
      <c r="Q31" s="68"/>
      <c r="R31" s="68"/>
      <c r="S31" s="68"/>
      <c r="T31" s="2"/>
      <c r="U31" s="2"/>
    </row>
    <row r="32" spans="2:21" x14ac:dyDescent="0.2">
      <c r="B32" s="33"/>
      <c r="C32" s="33"/>
      <c r="D32" s="2"/>
      <c r="E32" s="2"/>
      <c r="F32" s="2" t="s">
        <v>790</v>
      </c>
      <c r="G32" s="209">
        <v>12803</v>
      </c>
      <c r="H32" s="209">
        <v>90</v>
      </c>
      <c r="I32" s="209">
        <v>12802</v>
      </c>
      <c r="J32" s="209">
        <v>86</v>
      </c>
      <c r="K32" s="209">
        <v>12802</v>
      </c>
      <c r="L32" s="209">
        <v>86</v>
      </c>
      <c r="M32" s="209">
        <v>12802</v>
      </c>
      <c r="N32" s="209">
        <v>75</v>
      </c>
      <c r="O32" s="209">
        <v>12801</v>
      </c>
      <c r="P32" s="209">
        <v>79</v>
      </c>
      <c r="Q32" s="68"/>
      <c r="R32" s="68"/>
      <c r="S32" s="68"/>
      <c r="T32" s="2"/>
      <c r="U32" s="2"/>
    </row>
    <row r="33" spans="2:21" ht="5.25" customHeight="1" x14ac:dyDescent="0.2">
      <c r="B33" s="33"/>
      <c r="C33" s="33"/>
      <c r="D33" s="2"/>
      <c r="E33" s="2"/>
      <c r="F33" s="2"/>
      <c r="G33" s="10"/>
      <c r="H33" s="26"/>
      <c r="I33" s="26"/>
      <c r="J33" s="26"/>
      <c r="K33" s="10"/>
      <c r="L33" s="26"/>
      <c r="M33" s="10"/>
      <c r="N33" s="26"/>
      <c r="O33" s="10"/>
      <c r="P33" s="26"/>
      <c r="Q33" s="68"/>
      <c r="R33" s="68"/>
      <c r="S33" s="68"/>
      <c r="T33" s="2"/>
      <c r="U33" s="2"/>
    </row>
    <row r="34" spans="2:21" x14ac:dyDescent="0.2">
      <c r="B34" s="33"/>
      <c r="C34" s="33"/>
      <c r="D34" s="2" t="s">
        <v>796</v>
      </c>
      <c r="E34" s="2" t="s">
        <v>791</v>
      </c>
      <c r="F34" s="2"/>
      <c r="G34" s="209">
        <v>50498</v>
      </c>
      <c r="H34" s="209">
        <v>92</v>
      </c>
      <c r="I34" s="209">
        <v>50495</v>
      </c>
      <c r="J34" s="209">
        <v>88</v>
      </c>
      <c r="K34" s="209">
        <v>50498</v>
      </c>
      <c r="L34" s="209">
        <v>88</v>
      </c>
      <c r="M34" s="209">
        <v>50496</v>
      </c>
      <c r="N34" s="209">
        <v>79</v>
      </c>
      <c r="O34" s="209">
        <v>50495</v>
      </c>
      <c r="P34" s="209">
        <v>82</v>
      </c>
      <c r="Q34" s="68"/>
      <c r="R34" s="68"/>
      <c r="S34" s="68"/>
      <c r="T34" s="2"/>
      <c r="U34" s="2"/>
    </row>
    <row r="35" spans="2:21" x14ac:dyDescent="0.2">
      <c r="B35" s="33"/>
      <c r="C35" s="33"/>
      <c r="D35" s="2"/>
      <c r="E35" s="2"/>
      <c r="F35" s="2" t="s">
        <v>62</v>
      </c>
      <c r="G35" s="209">
        <v>35216</v>
      </c>
      <c r="H35" s="209">
        <v>92</v>
      </c>
      <c r="I35" s="209">
        <v>35215</v>
      </c>
      <c r="J35" s="209">
        <v>89</v>
      </c>
      <c r="K35" s="209">
        <v>35216</v>
      </c>
      <c r="L35" s="209">
        <v>89</v>
      </c>
      <c r="M35" s="209">
        <v>35216</v>
      </c>
      <c r="N35" s="209">
        <v>80</v>
      </c>
      <c r="O35" s="209">
        <v>35215</v>
      </c>
      <c r="P35" s="209">
        <v>83</v>
      </c>
      <c r="Q35" s="68"/>
      <c r="R35" s="68"/>
      <c r="S35" s="68"/>
      <c r="T35" s="2"/>
      <c r="U35" s="2"/>
    </row>
    <row r="36" spans="2:21" x14ac:dyDescent="0.2">
      <c r="B36" s="33"/>
      <c r="C36" s="33"/>
      <c r="D36" s="2"/>
      <c r="E36" s="2"/>
      <c r="F36" s="2" t="s">
        <v>790</v>
      </c>
      <c r="G36" s="209">
        <v>15282</v>
      </c>
      <c r="H36" s="209">
        <v>91</v>
      </c>
      <c r="I36" s="209">
        <v>15280</v>
      </c>
      <c r="J36" s="209">
        <v>87</v>
      </c>
      <c r="K36" s="209">
        <v>15282</v>
      </c>
      <c r="L36" s="209">
        <v>87</v>
      </c>
      <c r="M36" s="209">
        <v>15280</v>
      </c>
      <c r="N36" s="209">
        <v>77</v>
      </c>
      <c r="O36" s="209">
        <v>15280</v>
      </c>
      <c r="P36" s="209">
        <v>80</v>
      </c>
      <c r="Q36" s="68"/>
      <c r="R36" s="68"/>
      <c r="S36" s="68"/>
      <c r="T36" s="2"/>
      <c r="U36" s="2"/>
    </row>
    <row r="37" spans="2:21" ht="5.25" customHeight="1" x14ac:dyDescent="0.2">
      <c r="B37" s="33"/>
      <c r="C37" s="33"/>
      <c r="D37" s="2"/>
      <c r="E37" s="2"/>
      <c r="F37" s="2"/>
      <c r="G37" s="10"/>
      <c r="H37" s="26"/>
      <c r="I37" s="26"/>
      <c r="J37" s="26"/>
      <c r="K37" s="10"/>
      <c r="L37" s="26"/>
      <c r="M37" s="10"/>
      <c r="N37" s="26"/>
      <c r="O37" s="10"/>
      <c r="P37" s="26"/>
      <c r="Q37" s="68"/>
      <c r="R37" s="68"/>
      <c r="S37" s="68"/>
      <c r="T37" s="2"/>
      <c r="U37" s="2"/>
    </row>
    <row r="38" spans="2:21" x14ac:dyDescent="0.2">
      <c r="B38" s="33"/>
      <c r="C38" s="33"/>
      <c r="D38" s="2" t="s">
        <v>795</v>
      </c>
      <c r="E38" s="2" t="s">
        <v>791</v>
      </c>
      <c r="F38" s="2"/>
      <c r="G38" s="209">
        <v>50124</v>
      </c>
      <c r="H38" s="209">
        <v>92</v>
      </c>
      <c r="I38" s="209">
        <v>50122</v>
      </c>
      <c r="J38" s="209">
        <v>89</v>
      </c>
      <c r="K38" s="209">
        <v>50122</v>
      </c>
      <c r="L38" s="209">
        <v>90</v>
      </c>
      <c r="M38" s="209">
        <v>50123</v>
      </c>
      <c r="N38" s="209">
        <v>81</v>
      </c>
      <c r="O38" s="209">
        <v>50120</v>
      </c>
      <c r="P38" s="209">
        <v>83</v>
      </c>
      <c r="Q38" s="68"/>
      <c r="R38" s="68"/>
      <c r="S38" s="68"/>
      <c r="T38" s="2"/>
      <c r="U38" s="2"/>
    </row>
    <row r="39" spans="2:21" x14ac:dyDescent="0.2">
      <c r="B39" s="33"/>
      <c r="C39" s="33"/>
      <c r="D39" s="2"/>
      <c r="E39" s="2"/>
      <c r="F39" s="2" t="s">
        <v>62</v>
      </c>
      <c r="G39" s="209">
        <v>33995</v>
      </c>
      <c r="H39" s="209">
        <v>93</v>
      </c>
      <c r="I39" s="209">
        <v>33994</v>
      </c>
      <c r="J39" s="209">
        <v>90</v>
      </c>
      <c r="K39" s="209">
        <v>33994</v>
      </c>
      <c r="L39" s="209">
        <v>90</v>
      </c>
      <c r="M39" s="209">
        <v>33995</v>
      </c>
      <c r="N39" s="209">
        <v>82</v>
      </c>
      <c r="O39" s="209">
        <v>33993</v>
      </c>
      <c r="P39" s="209">
        <v>84</v>
      </c>
      <c r="Q39" s="68"/>
      <c r="R39" s="68"/>
      <c r="S39" s="68"/>
      <c r="T39" s="2"/>
      <c r="U39" s="2"/>
    </row>
    <row r="40" spans="2:21" x14ac:dyDescent="0.2">
      <c r="B40" s="33"/>
      <c r="C40" s="33"/>
      <c r="D40" s="2"/>
      <c r="E40" s="2"/>
      <c r="F40" s="2" t="s">
        <v>790</v>
      </c>
      <c r="G40" s="209">
        <v>16129</v>
      </c>
      <c r="H40" s="209">
        <v>92</v>
      </c>
      <c r="I40" s="209">
        <v>16128</v>
      </c>
      <c r="J40" s="209">
        <v>88</v>
      </c>
      <c r="K40" s="209">
        <v>16128</v>
      </c>
      <c r="L40" s="209">
        <v>88</v>
      </c>
      <c r="M40" s="209">
        <v>16128</v>
      </c>
      <c r="N40" s="209">
        <v>79</v>
      </c>
      <c r="O40" s="209">
        <v>16127</v>
      </c>
      <c r="P40" s="209">
        <v>82</v>
      </c>
      <c r="Q40" s="68"/>
      <c r="R40" s="68"/>
      <c r="S40" s="68"/>
      <c r="T40" s="2"/>
      <c r="U40" s="2"/>
    </row>
    <row r="41" spans="2:21" ht="5.25" customHeight="1" x14ac:dyDescent="0.2">
      <c r="B41" s="33"/>
      <c r="C41" s="33"/>
      <c r="D41" s="2"/>
      <c r="E41" s="2"/>
      <c r="F41" s="2"/>
      <c r="G41" s="10"/>
      <c r="H41" s="26"/>
      <c r="I41" s="26"/>
      <c r="J41" s="26"/>
      <c r="K41" s="10"/>
      <c r="L41" s="26"/>
      <c r="M41" s="10"/>
      <c r="N41" s="26"/>
      <c r="O41" s="10"/>
      <c r="P41" s="26"/>
      <c r="Q41" s="68"/>
      <c r="R41" s="68"/>
      <c r="S41" s="68"/>
      <c r="T41" s="2"/>
      <c r="U41" s="2"/>
    </row>
    <row r="42" spans="2:21" x14ac:dyDescent="0.2">
      <c r="B42" s="33"/>
      <c r="C42" s="33"/>
      <c r="D42" s="2" t="s">
        <v>794</v>
      </c>
      <c r="E42" s="2" t="s">
        <v>791</v>
      </c>
      <c r="F42" s="2"/>
      <c r="G42" s="209">
        <v>49798</v>
      </c>
      <c r="H42" s="209">
        <v>94</v>
      </c>
      <c r="I42" s="209">
        <v>49796</v>
      </c>
      <c r="J42" s="209">
        <v>91</v>
      </c>
      <c r="K42" s="209">
        <v>49798</v>
      </c>
      <c r="L42" s="209">
        <v>91</v>
      </c>
      <c r="M42" s="209">
        <v>49794</v>
      </c>
      <c r="N42" s="209">
        <v>83</v>
      </c>
      <c r="O42" s="209">
        <v>49796</v>
      </c>
      <c r="P42" s="209">
        <v>86</v>
      </c>
      <c r="Q42" s="68"/>
      <c r="R42" s="68"/>
      <c r="S42" s="68"/>
      <c r="T42" s="2"/>
      <c r="U42" s="2"/>
    </row>
    <row r="43" spans="2:21" x14ac:dyDescent="0.2">
      <c r="B43" s="33"/>
      <c r="C43" s="33"/>
      <c r="D43" s="2"/>
      <c r="E43" s="2"/>
      <c r="F43" s="2" t="s">
        <v>62</v>
      </c>
      <c r="G43" s="209">
        <v>34551</v>
      </c>
      <c r="H43" s="209">
        <v>94</v>
      </c>
      <c r="I43" s="209">
        <v>34550</v>
      </c>
      <c r="J43" s="209">
        <v>91</v>
      </c>
      <c r="K43" s="209">
        <v>34551</v>
      </c>
      <c r="L43" s="209">
        <v>91</v>
      </c>
      <c r="M43" s="209">
        <v>34547</v>
      </c>
      <c r="N43" s="209">
        <v>84</v>
      </c>
      <c r="O43" s="209">
        <v>34550</v>
      </c>
      <c r="P43" s="209">
        <v>86</v>
      </c>
      <c r="Q43" s="68"/>
      <c r="R43" s="68"/>
      <c r="S43" s="68"/>
      <c r="T43" s="2"/>
      <c r="U43" s="2"/>
    </row>
    <row r="44" spans="2:21" x14ac:dyDescent="0.2">
      <c r="B44" s="33"/>
      <c r="C44" s="33"/>
      <c r="D44" s="2"/>
      <c r="E44" s="2"/>
      <c r="F44" s="2" t="s">
        <v>790</v>
      </c>
      <c r="G44" s="209">
        <v>15247</v>
      </c>
      <c r="H44" s="209">
        <v>93</v>
      </c>
      <c r="I44" s="209">
        <v>15246</v>
      </c>
      <c r="J44" s="209">
        <v>90</v>
      </c>
      <c r="K44" s="209">
        <v>15247</v>
      </c>
      <c r="L44" s="209">
        <v>90</v>
      </c>
      <c r="M44" s="209">
        <v>15247</v>
      </c>
      <c r="N44" s="209">
        <v>81</v>
      </c>
      <c r="O44" s="209">
        <v>15246</v>
      </c>
      <c r="P44" s="209">
        <v>84</v>
      </c>
      <c r="Q44" s="68"/>
      <c r="R44" s="68"/>
      <c r="S44" s="68"/>
      <c r="T44" s="2"/>
      <c r="U44" s="2"/>
    </row>
    <row r="45" spans="2:21" ht="5.25" customHeight="1" x14ac:dyDescent="0.2">
      <c r="B45" s="33"/>
      <c r="C45" s="33"/>
      <c r="D45" s="2"/>
      <c r="E45" s="2"/>
      <c r="F45" s="2"/>
      <c r="G45" s="10"/>
      <c r="H45" s="26"/>
      <c r="I45" s="26"/>
      <c r="J45" s="26"/>
      <c r="K45" s="10"/>
      <c r="L45" s="26"/>
      <c r="M45" s="10"/>
      <c r="N45" s="26"/>
      <c r="O45" s="10"/>
      <c r="P45" s="26"/>
      <c r="Q45" s="68"/>
      <c r="R45" s="68"/>
      <c r="S45" s="68"/>
      <c r="T45" s="2"/>
      <c r="U45" s="2"/>
    </row>
    <row r="46" spans="2:21" x14ac:dyDescent="0.2">
      <c r="B46" s="33"/>
      <c r="C46" s="33"/>
      <c r="D46" s="2" t="s">
        <v>793</v>
      </c>
      <c r="E46" s="2" t="s">
        <v>791</v>
      </c>
      <c r="F46" s="2"/>
      <c r="G46" s="209">
        <v>47619</v>
      </c>
      <c r="H46" s="209">
        <v>95</v>
      </c>
      <c r="I46" s="209">
        <v>47617</v>
      </c>
      <c r="J46" s="209">
        <v>92</v>
      </c>
      <c r="K46" s="209">
        <v>47617</v>
      </c>
      <c r="L46" s="209">
        <v>92</v>
      </c>
      <c r="M46" s="209">
        <v>47617</v>
      </c>
      <c r="N46" s="209">
        <v>85</v>
      </c>
      <c r="O46" s="209">
        <v>47615</v>
      </c>
      <c r="P46" s="209">
        <v>88</v>
      </c>
      <c r="Q46" s="68"/>
      <c r="R46" s="68"/>
      <c r="S46" s="68"/>
      <c r="T46" s="2"/>
      <c r="U46" s="2"/>
    </row>
    <row r="47" spans="2:21" x14ac:dyDescent="0.2">
      <c r="B47" s="33"/>
      <c r="C47" s="33"/>
      <c r="D47" s="2"/>
      <c r="E47" s="2"/>
      <c r="F47" s="2" t="s">
        <v>62</v>
      </c>
      <c r="G47" s="209">
        <v>36615</v>
      </c>
      <c r="H47" s="209">
        <v>95</v>
      </c>
      <c r="I47" s="209">
        <v>36613</v>
      </c>
      <c r="J47" s="209">
        <v>93</v>
      </c>
      <c r="K47" s="209">
        <v>36614</v>
      </c>
      <c r="L47" s="209">
        <v>93</v>
      </c>
      <c r="M47" s="209">
        <v>36614</v>
      </c>
      <c r="N47" s="209">
        <v>86</v>
      </c>
      <c r="O47" s="209">
        <v>36612</v>
      </c>
      <c r="P47" s="209">
        <v>88</v>
      </c>
      <c r="Q47" s="68"/>
      <c r="R47" s="68"/>
      <c r="S47" s="68"/>
      <c r="T47" s="2"/>
      <c r="U47" s="2"/>
    </row>
    <row r="48" spans="2:21" x14ac:dyDescent="0.2">
      <c r="B48" s="33"/>
      <c r="C48" s="33"/>
      <c r="D48" s="2"/>
      <c r="E48" s="2"/>
      <c r="F48" s="2" t="s">
        <v>790</v>
      </c>
      <c r="G48" s="209">
        <v>11004</v>
      </c>
      <c r="H48" s="209">
        <v>94</v>
      </c>
      <c r="I48" s="209">
        <v>11004</v>
      </c>
      <c r="J48" s="209">
        <v>91</v>
      </c>
      <c r="K48" s="209">
        <v>11003</v>
      </c>
      <c r="L48" s="209">
        <v>92</v>
      </c>
      <c r="M48" s="209">
        <v>11003</v>
      </c>
      <c r="N48" s="209">
        <v>83</v>
      </c>
      <c r="O48" s="209">
        <v>11003</v>
      </c>
      <c r="P48" s="209">
        <v>86</v>
      </c>
      <c r="Q48" s="68"/>
      <c r="R48" s="68"/>
      <c r="S48" s="68"/>
      <c r="T48" s="2"/>
      <c r="U48" s="2"/>
    </row>
    <row r="49" spans="1:21" ht="5.25" customHeight="1" x14ac:dyDescent="0.2">
      <c r="B49" s="33"/>
      <c r="C49" s="33"/>
      <c r="D49" s="2"/>
      <c r="E49" s="2"/>
      <c r="F49" s="2"/>
      <c r="G49" s="10"/>
      <c r="H49" s="26"/>
      <c r="I49" s="26"/>
      <c r="J49" s="26"/>
      <c r="K49" s="10"/>
      <c r="L49" s="26"/>
      <c r="M49" s="10"/>
      <c r="N49" s="26"/>
      <c r="O49" s="10"/>
      <c r="P49" s="26"/>
      <c r="Q49" s="68"/>
      <c r="R49" s="68"/>
      <c r="S49" s="68"/>
      <c r="T49" s="2"/>
      <c r="U49" s="2"/>
    </row>
    <row r="50" spans="1:21" x14ac:dyDescent="0.2">
      <c r="B50" s="33"/>
      <c r="C50" s="33"/>
      <c r="D50" s="2" t="s">
        <v>792</v>
      </c>
      <c r="E50" s="2" t="s">
        <v>791</v>
      </c>
      <c r="F50" s="2"/>
      <c r="G50" s="209">
        <v>548955</v>
      </c>
      <c r="H50" s="209">
        <v>89</v>
      </c>
      <c r="I50" s="209">
        <v>548913</v>
      </c>
      <c r="J50" s="209">
        <v>86</v>
      </c>
      <c r="K50" s="209">
        <v>548944</v>
      </c>
      <c r="L50" s="209">
        <v>86</v>
      </c>
      <c r="M50" s="209">
        <v>548899</v>
      </c>
      <c r="N50" s="209">
        <v>77</v>
      </c>
      <c r="O50" s="209">
        <v>548903</v>
      </c>
      <c r="P50" s="209">
        <v>79</v>
      </c>
      <c r="Q50" s="68"/>
      <c r="R50" s="68"/>
      <c r="S50" s="68"/>
      <c r="T50" s="2"/>
      <c r="U50" s="2"/>
    </row>
    <row r="51" spans="1:21" x14ac:dyDescent="0.2">
      <c r="B51" s="33"/>
      <c r="C51" s="33"/>
      <c r="D51" s="2"/>
      <c r="E51" s="2"/>
      <c r="F51" s="2" t="s">
        <v>62</v>
      </c>
      <c r="G51" s="209">
        <v>459093</v>
      </c>
      <c r="H51" s="209">
        <v>89</v>
      </c>
      <c r="I51" s="209">
        <v>459056</v>
      </c>
      <c r="J51" s="209">
        <v>85</v>
      </c>
      <c r="K51" s="209">
        <v>459085</v>
      </c>
      <c r="L51" s="209">
        <v>86</v>
      </c>
      <c r="M51" s="209">
        <v>459043</v>
      </c>
      <c r="N51" s="209">
        <v>77</v>
      </c>
      <c r="O51" s="209">
        <v>459049</v>
      </c>
      <c r="P51" s="209">
        <v>79</v>
      </c>
      <c r="Q51" s="68"/>
      <c r="R51" s="68"/>
      <c r="S51" s="68"/>
      <c r="T51" s="2"/>
      <c r="U51" s="2"/>
    </row>
    <row r="52" spans="1:21" x14ac:dyDescent="0.2">
      <c r="B52" s="33"/>
      <c r="C52" s="33"/>
      <c r="D52" s="2"/>
      <c r="E52" s="2"/>
      <c r="F52" s="2" t="s">
        <v>790</v>
      </c>
      <c r="G52" s="209">
        <v>89862</v>
      </c>
      <c r="H52" s="209">
        <v>91</v>
      </c>
      <c r="I52" s="209">
        <v>89857</v>
      </c>
      <c r="J52" s="209">
        <v>87</v>
      </c>
      <c r="K52" s="209">
        <v>89859</v>
      </c>
      <c r="L52" s="209">
        <v>87</v>
      </c>
      <c r="M52" s="209">
        <v>89856</v>
      </c>
      <c r="N52" s="209">
        <v>77</v>
      </c>
      <c r="O52" s="209">
        <v>89854</v>
      </c>
      <c r="P52" s="209">
        <v>81</v>
      </c>
      <c r="Q52" s="68"/>
      <c r="R52" s="68"/>
      <c r="S52" s="68"/>
      <c r="T52" s="2"/>
      <c r="U52" s="2"/>
    </row>
    <row r="53" spans="1:21" ht="5.25" customHeight="1" x14ac:dyDescent="0.2">
      <c r="B53" s="33"/>
      <c r="C53" s="33"/>
      <c r="D53" s="2"/>
      <c r="E53" s="2"/>
      <c r="F53" s="2"/>
      <c r="G53" s="10"/>
      <c r="H53" s="26"/>
      <c r="I53" s="26"/>
      <c r="J53" s="26"/>
      <c r="K53" s="10"/>
      <c r="L53" s="26"/>
      <c r="M53" s="10"/>
      <c r="N53" s="26"/>
      <c r="O53" s="10"/>
      <c r="P53" s="26"/>
      <c r="Q53" s="68"/>
      <c r="R53" s="68"/>
      <c r="S53" s="68"/>
      <c r="T53" s="2"/>
      <c r="U53" s="2"/>
    </row>
    <row r="54" spans="1:21" x14ac:dyDescent="0.2">
      <c r="A54" s="106" t="s">
        <v>43</v>
      </c>
      <c r="B54" s="33" t="s">
        <v>42</v>
      </c>
      <c r="C54" s="33" t="s">
        <v>41</v>
      </c>
      <c r="D54" s="2"/>
      <c r="E54" s="2"/>
      <c r="F54" s="2"/>
      <c r="G54" s="10"/>
      <c r="H54" s="26"/>
      <c r="I54" s="26"/>
      <c r="J54" s="26"/>
      <c r="K54" s="10"/>
      <c r="L54" s="26"/>
      <c r="M54" s="10"/>
      <c r="N54" s="26"/>
      <c r="O54" s="10"/>
      <c r="P54" s="26"/>
      <c r="Q54" s="68"/>
      <c r="R54" s="68"/>
      <c r="S54" s="68"/>
      <c r="T54" s="2"/>
      <c r="U54" s="2"/>
    </row>
    <row r="55" spans="1:21" x14ac:dyDescent="0.2">
      <c r="B55" s="33"/>
      <c r="C55" s="33"/>
      <c r="D55" s="2" t="s">
        <v>802</v>
      </c>
      <c r="E55" s="2" t="s">
        <v>791</v>
      </c>
      <c r="F55" s="2"/>
      <c r="G55" s="209">
        <v>4264</v>
      </c>
      <c r="H55" s="209">
        <v>86</v>
      </c>
      <c r="I55" s="209">
        <v>4264</v>
      </c>
      <c r="J55" s="209">
        <v>80</v>
      </c>
      <c r="K55" s="209">
        <v>4264</v>
      </c>
      <c r="L55" s="209">
        <v>83</v>
      </c>
      <c r="M55" s="209">
        <v>4264</v>
      </c>
      <c r="N55" s="209">
        <v>69</v>
      </c>
      <c r="O55" s="209">
        <v>4264</v>
      </c>
      <c r="P55" s="209">
        <v>73</v>
      </c>
      <c r="Q55" s="68"/>
      <c r="R55" s="68"/>
      <c r="S55" s="68"/>
      <c r="T55" s="2"/>
      <c r="U55" s="2"/>
    </row>
    <row r="56" spans="1:21" x14ac:dyDescent="0.2">
      <c r="B56" s="33"/>
      <c r="C56" s="33"/>
      <c r="D56" s="2"/>
      <c r="E56" s="2"/>
      <c r="F56" s="2" t="s">
        <v>62</v>
      </c>
      <c r="G56" s="209">
        <v>4137</v>
      </c>
      <c r="H56" s="209">
        <v>85</v>
      </c>
      <c r="I56" s="209">
        <v>4137</v>
      </c>
      <c r="J56" s="209">
        <v>79</v>
      </c>
      <c r="K56" s="209">
        <v>4137</v>
      </c>
      <c r="L56" s="209">
        <v>83</v>
      </c>
      <c r="M56" s="209">
        <v>4137</v>
      </c>
      <c r="N56" s="209">
        <v>69</v>
      </c>
      <c r="O56" s="209">
        <v>4137</v>
      </c>
      <c r="P56" s="209">
        <v>73</v>
      </c>
      <c r="Q56" s="68"/>
      <c r="R56" s="68"/>
      <c r="S56" s="68"/>
      <c r="T56" s="2"/>
      <c r="U56" s="2"/>
    </row>
    <row r="57" spans="1:21" x14ac:dyDescent="0.2">
      <c r="B57" s="33"/>
      <c r="C57" s="33"/>
      <c r="D57" s="2"/>
      <c r="E57" s="2"/>
      <c r="F57" s="2" t="s">
        <v>790</v>
      </c>
      <c r="G57" s="209">
        <v>127</v>
      </c>
      <c r="H57" s="209">
        <v>91</v>
      </c>
      <c r="I57" s="209">
        <v>127</v>
      </c>
      <c r="J57" s="209">
        <v>86</v>
      </c>
      <c r="K57" s="209">
        <v>127</v>
      </c>
      <c r="L57" s="209">
        <v>86</v>
      </c>
      <c r="M57" s="209">
        <v>127</v>
      </c>
      <c r="N57" s="209">
        <v>72</v>
      </c>
      <c r="O57" s="209">
        <v>127</v>
      </c>
      <c r="P57" s="209">
        <v>77</v>
      </c>
      <c r="Q57" s="68"/>
      <c r="R57" s="68"/>
      <c r="S57" s="68"/>
      <c r="T57" s="2"/>
      <c r="U57" s="2"/>
    </row>
    <row r="58" spans="1:21" ht="5.25" customHeight="1" x14ac:dyDescent="0.2">
      <c r="B58" s="33"/>
      <c r="C58" s="33"/>
      <c r="D58" s="2"/>
      <c r="E58" s="2"/>
      <c r="F58" s="2"/>
      <c r="G58" s="10"/>
      <c r="H58" s="26"/>
      <c r="I58" s="26"/>
      <c r="J58" s="26"/>
      <c r="K58" s="10"/>
      <c r="L58" s="26"/>
      <c r="M58" s="10"/>
      <c r="N58" s="26"/>
      <c r="O58" s="10"/>
      <c r="P58" s="26"/>
      <c r="Q58" s="68"/>
      <c r="R58" s="68"/>
      <c r="S58" s="68"/>
      <c r="T58" s="2"/>
      <c r="U58" s="2"/>
    </row>
    <row r="59" spans="1:21" x14ac:dyDescent="0.2">
      <c r="B59" s="33"/>
      <c r="C59" s="33"/>
      <c r="D59" s="2" t="s">
        <v>801</v>
      </c>
      <c r="E59" s="2" t="s">
        <v>791</v>
      </c>
      <c r="F59" s="2"/>
      <c r="G59" s="209">
        <v>3787</v>
      </c>
      <c r="H59" s="209">
        <v>85</v>
      </c>
      <c r="I59" s="209">
        <v>3787</v>
      </c>
      <c r="J59" s="209">
        <v>81</v>
      </c>
      <c r="K59" s="209">
        <v>3786</v>
      </c>
      <c r="L59" s="209">
        <v>82</v>
      </c>
      <c r="M59" s="209">
        <v>3787</v>
      </c>
      <c r="N59" s="209">
        <v>70</v>
      </c>
      <c r="O59" s="209">
        <v>3786</v>
      </c>
      <c r="P59" s="209">
        <v>73</v>
      </c>
      <c r="Q59" s="68"/>
      <c r="R59" s="68"/>
      <c r="S59" s="68"/>
      <c r="T59" s="2"/>
      <c r="U59" s="2"/>
    </row>
    <row r="60" spans="1:21" x14ac:dyDescent="0.2">
      <c r="B60" s="33"/>
      <c r="C60" s="33"/>
      <c r="D60" s="2"/>
      <c r="E60" s="2"/>
      <c r="F60" s="2" t="s">
        <v>62</v>
      </c>
      <c r="G60" s="209">
        <v>3302</v>
      </c>
      <c r="H60" s="209">
        <v>85</v>
      </c>
      <c r="I60" s="209">
        <v>3302</v>
      </c>
      <c r="J60" s="209">
        <v>81</v>
      </c>
      <c r="K60" s="209">
        <v>3301</v>
      </c>
      <c r="L60" s="209">
        <v>82</v>
      </c>
      <c r="M60" s="209">
        <v>3302</v>
      </c>
      <c r="N60" s="209">
        <v>70</v>
      </c>
      <c r="O60" s="209">
        <v>3301</v>
      </c>
      <c r="P60" s="209">
        <v>73</v>
      </c>
      <c r="Q60" s="68"/>
      <c r="R60" s="68"/>
      <c r="S60" s="68"/>
      <c r="T60" s="2"/>
      <c r="U60" s="2"/>
    </row>
    <row r="61" spans="1:21" x14ac:dyDescent="0.2">
      <c r="B61" s="33"/>
      <c r="C61" s="33"/>
      <c r="D61" s="2"/>
      <c r="E61" s="2"/>
      <c r="F61" s="2" t="s">
        <v>790</v>
      </c>
      <c r="G61" s="209">
        <v>485</v>
      </c>
      <c r="H61" s="209">
        <v>87</v>
      </c>
      <c r="I61" s="209">
        <v>485</v>
      </c>
      <c r="J61" s="209">
        <v>82</v>
      </c>
      <c r="K61" s="209">
        <v>485</v>
      </c>
      <c r="L61" s="209">
        <v>83</v>
      </c>
      <c r="M61" s="209">
        <v>485</v>
      </c>
      <c r="N61" s="209">
        <v>68</v>
      </c>
      <c r="O61" s="209">
        <v>485</v>
      </c>
      <c r="P61" s="209">
        <v>74</v>
      </c>
      <c r="Q61" s="68"/>
      <c r="R61" s="68"/>
      <c r="S61" s="68"/>
      <c r="T61" s="2"/>
      <c r="U61" s="2"/>
    </row>
    <row r="62" spans="1:21" ht="5.25" customHeight="1" x14ac:dyDescent="0.2">
      <c r="B62" s="33"/>
      <c r="C62" s="33"/>
      <c r="D62" s="2"/>
      <c r="E62" s="2"/>
      <c r="F62" s="2"/>
      <c r="G62" s="10"/>
      <c r="H62" s="26"/>
      <c r="I62" s="26"/>
      <c r="J62" s="26"/>
      <c r="K62" s="10"/>
      <c r="L62" s="26"/>
      <c r="M62" s="10"/>
      <c r="N62" s="26"/>
      <c r="O62" s="10"/>
      <c r="P62" s="26"/>
      <c r="Q62" s="68"/>
      <c r="R62" s="68"/>
      <c r="S62" s="68"/>
      <c r="T62" s="2"/>
      <c r="U62" s="2"/>
    </row>
    <row r="63" spans="1:21" x14ac:dyDescent="0.2">
      <c r="B63" s="33"/>
      <c r="C63" s="33"/>
      <c r="D63" s="2" t="s">
        <v>800</v>
      </c>
      <c r="E63" s="2" t="s">
        <v>791</v>
      </c>
      <c r="F63" s="2"/>
      <c r="G63" s="209">
        <v>3427</v>
      </c>
      <c r="H63" s="209">
        <v>86</v>
      </c>
      <c r="I63" s="209">
        <v>3427</v>
      </c>
      <c r="J63" s="209">
        <v>82</v>
      </c>
      <c r="K63" s="209">
        <v>3427</v>
      </c>
      <c r="L63" s="209">
        <v>84</v>
      </c>
      <c r="M63" s="209">
        <v>3427</v>
      </c>
      <c r="N63" s="209">
        <v>73</v>
      </c>
      <c r="O63" s="209">
        <v>3427</v>
      </c>
      <c r="P63" s="209">
        <v>75</v>
      </c>
      <c r="Q63" s="68"/>
      <c r="R63" s="68"/>
      <c r="S63" s="68"/>
      <c r="T63" s="2"/>
      <c r="U63" s="2"/>
    </row>
    <row r="64" spans="1:21" x14ac:dyDescent="0.2">
      <c r="B64" s="33"/>
      <c r="C64" s="33"/>
      <c r="D64" s="2"/>
      <c r="E64" s="2"/>
      <c r="F64" s="2" t="s">
        <v>62</v>
      </c>
      <c r="G64" s="209">
        <v>2712</v>
      </c>
      <c r="H64" s="209">
        <v>86</v>
      </c>
      <c r="I64" s="209">
        <v>2712</v>
      </c>
      <c r="J64" s="209">
        <v>82</v>
      </c>
      <c r="K64" s="209">
        <v>2712</v>
      </c>
      <c r="L64" s="209">
        <v>84</v>
      </c>
      <c r="M64" s="209">
        <v>2712</v>
      </c>
      <c r="N64" s="209">
        <v>73</v>
      </c>
      <c r="O64" s="209">
        <v>2712</v>
      </c>
      <c r="P64" s="209">
        <v>75</v>
      </c>
      <c r="Q64" s="68"/>
      <c r="R64" s="68"/>
      <c r="S64" s="68"/>
      <c r="T64" s="2"/>
      <c r="U64" s="2"/>
    </row>
    <row r="65" spans="2:21" x14ac:dyDescent="0.2">
      <c r="B65" s="33"/>
      <c r="C65" s="33"/>
      <c r="D65" s="2"/>
      <c r="E65" s="2"/>
      <c r="F65" s="2" t="s">
        <v>790</v>
      </c>
      <c r="G65" s="209">
        <v>715</v>
      </c>
      <c r="H65" s="209">
        <v>86</v>
      </c>
      <c r="I65" s="209">
        <v>715</v>
      </c>
      <c r="J65" s="209">
        <v>84</v>
      </c>
      <c r="K65" s="209">
        <v>715</v>
      </c>
      <c r="L65" s="209">
        <v>83</v>
      </c>
      <c r="M65" s="209">
        <v>715</v>
      </c>
      <c r="N65" s="209">
        <v>72</v>
      </c>
      <c r="O65" s="209">
        <v>715</v>
      </c>
      <c r="P65" s="209">
        <v>75</v>
      </c>
      <c r="Q65" s="68"/>
      <c r="R65" s="68"/>
      <c r="S65" s="68"/>
      <c r="T65" s="2"/>
      <c r="U65" s="2"/>
    </row>
    <row r="66" spans="2:21" ht="5.25" customHeight="1" x14ac:dyDescent="0.2">
      <c r="B66" s="33"/>
      <c r="C66" s="33"/>
      <c r="D66" s="2"/>
      <c r="E66" s="2"/>
      <c r="F66" s="2"/>
      <c r="G66" s="10"/>
      <c r="H66" s="26"/>
      <c r="I66" s="26"/>
      <c r="J66" s="26"/>
      <c r="K66" s="10"/>
      <c r="L66" s="26"/>
      <c r="M66" s="10"/>
      <c r="N66" s="26"/>
      <c r="O66" s="10"/>
      <c r="P66" s="26"/>
      <c r="Q66" s="68"/>
      <c r="R66" s="68"/>
      <c r="S66" s="68"/>
      <c r="T66" s="2"/>
      <c r="U66" s="2"/>
    </row>
    <row r="67" spans="2:21" x14ac:dyDescent="0.2">
      <c r="B67" s="33"/>
      <c r="C67" s="33"/>
      <c r="D67" s="2" t="s">
        <v>799</v>
      </c>
      <c r="E67" s="2" t="s">
        <v>791</v>
      </c>
      <c r="F67" s="2"/>
      <c r="G67" s="209">
        <v>2593</v>
      </c>
      <c r="H67" s="209">
        <v>88</v>
      </c>
      <c r="I67" s="209">
        <v>2593</v>
      </c>
      <c r="J67" s="209">
        <v>84</v>
      </c>
      <c r="K67" s="209">
        <v>2593</v>
      </c>
      <c r="L67" s="209">
        <v>85</v>
      </c>
      <c r="M67" s="209">
        <v>2593</v>
      </c>
      <c r="N67" s="209">
        <v>74</v>
      </c>
      <c r="O67" s="209">
        <v>2593</v>
      </c>
      <c r="P67" s="209">
        <v>76</v>
      </c>
      <c r="Q67" s="68"/>
      <c r="R67" s="68"/>
      <c r="S67" s="68"/>
      <c r="T67" s="2"/>
      <c r="U67" s="2"/>
    </row>
    <row r="68" spans="2:21" x14ac:dyDescent="0.2">
      <c r="B68" s="33"/>
      <c r="C68" s="33"/>
      <c r="D68" s="2"/>
      <c r="E68" s="2"/>
      <c r="F68" s="2" t="s">
        <v>62</v>
      </c>
      <c r="G68" s="209">
        <v>2030</v>
      </c>
      <c r="H68" s="209">
        <v>88</v>
      </c>
      <c r="I68" s="209">
        <v>2030</v>
      </c>
      <c r="J68" s="209">
        <v>83</v>
      </c>
      <c r="K68" s="209">
        <v>2030</v>
      </c>
      <c r="L68" s="209">
        <v>85</v>
      </c>
      <c r="M68" s="209">
        <v>2030</v>
      </c>
      <c r="N68" s="209">
        <v>74</v>
      </c>
      <c r="O68" s="209">
        <v>2030</v>
      </c>
      <c r="P68" s="209">
        <v>76</v>
      </c>
      <c r="Q68" s="68"/>
      <c r="R68" s="68"/>
      <c r="S68" s="68"/>
      <c r="T68" s="2"/>
      <c r="U68" s="2"/>
    </row>
    <row r="69" spans="2:21" x14ac:dyDescent="0.2">
      <c r="B69" s="33"/>
      <c r="C69" s="33"/>
      <c r="D69" s="2"/>
      <c r="E69" s="2"/>
      <c r="F69" s="2" t="s">
        <v>790</v>
      </c>
      <c r="G69" s="209">
        <v>563</v>
      </c>
      <c r="H69" s="209">
        <v>89</v>
      </c>
      <c r="I69" s="209">
        <v>563</v>
      </c>
      <c r="J69" s="209">
        <v>87</v>
      </c>
      <c r="K69" s="209">
        <v>563</v>
      </c>
      <c r="L69" s="209">
        <v>83</v>
      </c>
      <c r="M69" s="209">
        <v>563</v>
      </c>
      <c r="N69" s="209">
        <v>73</v>
      </c>
      <c r="O69" s="209">
        <v>563</v>
      </c>
      <c r="P69" s="209">
        <v>78</v>
      </c>
      <c r="Q69" s="68"/>
      <c r="R69" s="68"/>
      <c r="S69" s="68"/>
      <c r="T69" s="2"/>
      <c r="U69" s="2"/>
    </row>
    <row r="70" spans="2:21" ht="5.25" customHeight="1" x14ac:dyDescent="0.2">
      <c r="B70" s="33"/>
      <c r="C70" s="33"/>
      <c r="D70" s="2"/>
      <c r="E70" s="2"/>
      <c r="F70" s="2"/>
      <c r="G70" s="10"/>
      <c r="H70" s="26"/>
      <c r="I70" s="26"/>
      <c r="J70" s="26"/>
      <c r="K70" s="10"/>
      <c r="L70" s="26"/>
      <c r="M70" s="10"/>
      <c r="N70" s="26"/>
      <c r="O70" s="10"/>
      <c r="P70" s="26"/>
      <c r="Q70" s="68"/>
      <c r="R70" s="68"/>
      <c r="S70" s="68"/>
      <c r="T70" s="2"/>
      <c r="U70" s="2"/>
    </row>
    <row r="71" spans="2:21" x14ac:dyDescent="0.2">
      <c r="B71" s="33"/>
      <c r="C71" s="33"/>
      <c r="D71" s="2" t="s">
        <v>798</v>
      </c>
      <c r="E71" s="2" t="s">
        <v>791</v>
      </c>
      <c r="F71" s="2"/>
      <c r="G71" s="209">
        <v>2497</v>
      </c>
      <c r="H71" s="209">
        <v>91</v>
      </c>
      <c r="I71" s="209">
        <v>2497</v>
      </c>
      <c r="J71" s="209">
        <v>88</v>
      </c>
      <c r="K71" s="209">
        <v>2497</v>
      </c>
      <c r="L71" s="209">
        <v>88</v>
      </c>
      <c r="M71" s="209">
        <v>2497</v>
      </c>
      <c r="N71" s="209">
        <v>80</v>
      </c>
      <c r="O71" s="209">
        <v>2497</v>
      </c>
      <c r="P71" s="209">
        <v>82</v>
      </c>
      <c r="Q71" s="68"/>
      <c r="R71" s="68"/>
      <c r="S71" s="68"/>
      <c r="T71" s="2"/>
      <c r="U71" s="2"/>
    </row>
    <row r="72" spans="2:21" x14ac:dyDescent="0.2">
      <c r="B72" s="33"/>
      <c r="C72" s="33"/>
      <c r="D72" s="2"/>
      <c r="E72" s="2"/>
      <c r="F72" s="2" t="s">
        <v>62</v>
      </c>
      <c r="G72" s="209">
        <v>1985</v>
      </c>
      <c r="H72" s="209">
        <v>91</v>
      </c>
      <c r="I72" s="209">
        <v>1985</v>
      </c>
      <c r="J72" s="209">
        <v>88</v>
      </c>
      <c r="K72" s="209">
        <v>1985</v>
      </c>
      <c r="L72" s="209">
        <v>88</v>
      </c>
      <c r="M72" s="209">
        <v>1985</v>
      </c>
      <c r="N72" s="209">
        <v>80</v>
      </c>
      <c r="O72" s="209">
        <v>1985</v>
      </c>
      <c r="P72" s="209">
        <v>82</v>
      </c>
      <c r="Q72" s="68"/>
      <c r="R72" s="68"/>
      <c r="S72" s="68"/>
      <c r="T72" s="2"/>
      <c r="U72" s="2"/>
    </row>
    <row r="73" spans="2:21" x14ac:dyDescent="0.2">
      <c r="B73" s="33"/>
      <c r="C73" s="33"/>
      <c r="D73" s="2"/>
      <c r="E73" s="2"/>
      <c r="F73" s="2" t="s">
        <v>790</v>
      </c>
      <c r="G73" s="209">
        <v>512</v>
      </c>
      <c r="H73" s="209">
        <v>94</v>
      </c>
      <c r="I73" s="209">
        <v>512</v>
      </c>
      <c r="J73" s="209">
        <v>88</v>
      </c>
      <c r="K73" s="209">
        <v>512</v>
      </c>
      <c r="L73" s="209">
        <v>88</v>
      </c>
      <c r="M73" s="209">
        <v>512</v>
      </c>
      <c r="N73" s="209">
        <v>80</v>
      </c>
      <c r="O73" s="209">
        <v>512</v>
      </c>
      <c r="P73" s="209">
        <v>82</v>
      </c>
      <c r="Q73" s="68"/>
      <c r="R73" s="68"/>
      <c r="S73" s="68"/>
      <c r="T73" s="2"/>
      <c r="U73" s="2"/>
    </row>
    <row r="74" spans="2:21" ht="5.25" customHeight="1" x14ac:dyDescent="0.2">
      <c r="B74" s="33"/>
      <c r="C74" s="33"/>
      <c r="D74" s="2"/>
      <c r="E74" s="2"/>
      <c r="F74" s="2"/>
      <c r="G74" s="10"/>
      <c r="H74" s="26"/>
      <c r="I74" s="26"/>
      <c r="J74" s="26"/>
      <c r="K74" s="10"/>
      <c r="L74" s="26"/>
      <c r="M74" s="10"/>
      <c r="N74" s="26"/>
      <c r="O74" s="10"/>
      <c r="P74" s="26"/>
      <c r="Q74" s="68"/>
      <c r="R74" s="68"/>
      <c r="S74" s="68"/>
      <c r="T74" s="2"/>
      <c r="U74" s="2"/>
    </row>
    <row r="75" spans="2:21" x14ac:dyDescent="0.2">
      <c r="B75" s="33"/>
      <c r="C75" s="33"/>
      <c r="D75" s="2" t="s">
        <v>797</v>
      </c>
      <c r="E75" s="2" t="s">
        <v>791</v>
      </c>
      <c r="F75" s="2"/>
      <c r="G75" s="209">
        <v>1684</v>
      </c>
      <c r="H75" s="209">
        <v>92</v>
      </c>
      <c r="I75" s="209">
        <v>1684</v>
      </c>
      <c r="J75" s="209">
        <v>89</v>
      </c>
      <c r="K75" s="209">
        <v>1684</v>
      </c>
      <c r="L75" s="209">
        <v>88</v>
      </c>
      <c r="M75" s="209">
        <v>1684</v>
      </c>
      <c r="N75" s="209">
        <v>79</v>
      </c>
      <c r="O75" s="209">
        <v>1684</v>
      </c>
      <c r="P75" s="209">
        <v>82</v>
      </c>
      <c r="Q75" s="68"/>
      <c r="R75" s="68"/>
      <c r="S75" s="68"/>
      <c r="T75" s="2"/>
      <c r="U75" s="2"/>
    </row>
    <row r="76" spans="2:21" x14ac:dyDescent="0.2">
      <c r="B76" s="33"/>
      <c r="C76" s="33"/>
      <c r="D76" s="2"/>
      <c r="E76" s="2"/>
      <c r="F76" s="2" t="s">
        <v>62</v>
      </c>
      <c r="G76" s="209">
        <v>1180</v>
      </c>
      <c r="H76" s="209">
        <v>92</v>
      </c>
      <c r="I76" s="209">
        <v>1180</v>
      </c>
      <c r="J76" s="209">
        <v>89</v>
      </c>
      <c r="K76" s="209">
        <v>1180</v>
      </c>
      <c r="L76" s="209">
        <v>89</v>
      </c>
      <c r="M76" s="209">
        <v>1180</v>
      </c>
      <c r="N76" s="209">
        <v>80</v>
      </c>
      <c r="O76" s="209">
        <v>1180</v>
      </c>
      <c r="P76" s="209">
        <v>83</v>
      </c>
      <c r="Q76" s="68"/>
      <c r="R76" s="68"/>
      <c r="S76" s="68"/>
      <c r="T76" s="2"/>
      <c r="U76" s="2"/>
    </row>
    <row r="77" spans="2:21" x14ac:dyDescent="0.2">
      <c r="B77" s="33"/>
      <c r="C77" s="33"/>
      <c r="D77" s="2"/>
      <c r="E77" s="2"/>
      <c r="F77" s="2" t="s">
        <v>790</v>
      </c>
      <c r="G77" s="209">
        <v>504</v>
      </c>
      <c r="H77" s="209">
        <v>93</v>
      </c>
      <c r="I77" s="209">
        <v>504</v>
      </c>
      <c r="J77" s="209">
        <v>88</v>
      </c>
      <c r="K77" s="209">
        <v>504</v>
      </c>
      <c r="L77" s="209">
        <v>86</v>
      </c>
      <c r="M77" s="209">
        <v>504</v>
      </c>
      <c r="N77" s="209">
        <v>78</v>
      </c>
      <c r="O77" s="209">
        <v>504</v>
      </c>
      <c r="P77" s="209">
        <v>79</v>
      </c>
      <c r="Q77" s="68"/>
      <c r="R77" s="68"/>
      <c r="S77" s="68"/>
      <c r="T77" s="2"/>
      <c r="U77" s="2"/>
    </row>
    <row r="78" spans="2:21" ht="5.25" customHeight="1" x14ac:dyDescent="0.2">
      <c r="B78" s="33"/>
      <c r="C78" s="33"/>
      <c r="D78" s="2"/>
      <c r="E78" s="2"/>
      <c r="F78" s="2"/>
      <c r="G78" s="10"/>
      <c r="H78" s="26"/>
      <c r="I78" s="26"/>
      <c r="J78" s="26"/>
      <c r="K78" s="10"/>
      <c r="L78" s="26"/>
      <c r="M78" s="10"/>
      <c r="N78" s="26"/>
      <c r="O78" s="10"/>
      <c r="P78" s="26"/>
      <c r="Q78" s="68"/>
      <c r="R78" s="68"/>
      <c r="S78" s="68"/>
      <c r="T78" s="2"/>
      <c r="U78" s="2"/>
    </row>
    <row r="79" spans="2:21" x14ac:dyDescent="0.2">
      <c r="B79" s="33"/>
      <c r="C79" s="33"/>
      <c r="D79" s="2" t="s">
        <v>796</v>
      </c>
      <c r="E79" s="2" t="s">
        <v>791</v>
      </c>
      <c r="F79" s="2"/>
      <c r="G79" s="209">
        <v>1875</v>
      </c>
      <c r="H79" s="209">
        <v>93</v>
      </c>
      <c r="I79" s="209">
        <v>1875</v>
      </c>
      <c r="J79" s="209">
        <v>90</v>
      </c>
      <c r="K79" s="209">
        <v>1875</v>
      </c>
      <c r="L79" s="209">
        <v>90</v>
      </c>
      <c r="M79" s="209">
        <v>1875</v>
      </c>
      <c r="N79" s="209">
        <v>83</v>
      </c>
      <c r="O79" s="209">
        <v>1875</v>
      </c>
      <c r="P79" s="209">
        <v>84</v>
      </c>
      <c r="Q79" s="68"/>
      <c r="R79" s="68"/>
      <c r="S79" s="68"/>
      <c r="T79" s="2"/>
      <c r="U79" s="2"/>
    </row>
    <row r="80" spans="2:21" x14ac:dyDescent="0.2">
      <c r="B80" s="33"/>
      <c r="C80" s="33"/>
      <c r="D80" s="2"/>
      <c r="E80" s="2"/>
      <c r="F80" s="2" t="s">
        <v>62</v>
      </c>
      <c r="G80" s="209">
        <v>1368</v>
      </c>
      <c r="H80" s="209">
        <v>93</v>
      </c>
      <c r="I80" s="209">
        <v>1368</v>
      </c>
      <c r="J80" s="209">
        <v>90</v>
      </c>
      <c r="K80" s="209">
        <v>1368</v>
      </c>
      <c r="L80" s="209">
        <v>91</v>
      </c>
      <c r="M80" s="209">
        <v>1368</v>
      </c>
      <c r="N80" s="209">
        <v>84</v>
      </c>
      <c r="O80" s="209">
        <v>1368</v>
      </c>
      <c r="P80" s="209">
        <v>85</v>
      </c>
      <c r="Q80" s="68"/>
      <c r="R80" s="68"/>
      <c r="S80" s="68"/>
      <c r="T80" s="2"/>
      <c r="U80" s="2"/>
    </row>
    <row r="81" spans="2:21" x14ac:dyDescent="0.2">
      <c r="B81" s="33"/>
      <c r="C81" s="33"/>
      <c r="D81" s="2"/>
      <c r="E81" s="2"/>
      <c r="F81" s="2" t="s">
        <v>790</v>
      </c>
      <c r="G81" s="209">
        <v>507</v>
      </c>
      <c r="H81" s="209">
        <v>93</v>
      </c>
      <c r="I81" s="209">
        <v>507</v>
      </c>
      <c r="J81" s="209">
        <v>89</v>
      </c>
      <c r="K81" s="209">
        <v>507</v>
      </c>
      <c r="L81" s="209">
        <v>89</v>
      </c>
      <c r="M81" s="209">
        <v>507</v>
      </c>
      <c r="N81" s="209">
        <v>79</v>
      </c>
      <c r="O81" s="209">
        <v>507</v>
      </c>
      <c r="P81" s="209">
        <v>83</v>
      </c>
      <c r="Q81" s="68"/>
      <c r="R81" s="68"/>
      <c r="S81" s="68"/>
      <c r="T81" s="2"/>
      <c r="U81" s="2"/>
    </row>
    <row r="82" spans="2:21" ht="5.25" customHeight="1" x14ac:dyDescent="0.2">
      <c r="B82" s="33"/>
      <c r="C82" s="33"/>
      <c r="D82" s="2"/>
      <c r="E82" s="2"/>
      <c r="F82" s="2"/>
      <c r="G82" s="10"/>
      <c r="H82" s="26"/>
      <c r="I82" s="26"/>
      <c r="J82" s="26"/>
      <c r="K82" s="10"/>
      <c r="L82" s="26"/>
      <c r="M82" s="10"/>
      <c r="N82" s="26"/>
      <c r="O82" s="10"/>
      <c r="P82" s="26"/>
      <c r="Q82" s="68"/>
      <c r="R82" s="68"/>
      <c r="S82" s="68"/>
      <c r="T82" s="2"/>
      <c r="U82" s="2"/>
    </row>
    <row r="83" spans="2:21" x14ac:dyDescent="0.2">
      <c r="B83" s="33"/>
      <c r="C83" s="33"/>
      <c r="D83" s="2" t="s">
        <v>795</v>
      </c>
      <c r="E83" s="2" t="s">
        <v>791</v>
      </c>
      <c r="F83" s="2"/>
      <c r="G83" s="209">
        <v>1652</v>
      </c>
      <c r="H83" s="209">
        <v>94</v>
      </c>
      <c r="I83" s="209">
        <v>1652</v>
      </c>
      <c r="J83" s="209">
        <v>90</v>
      </c>
      <c r="K83" s="209">
        <v>1651</v>
      </c>
      <c r="L83" s="209">
        <v>91</v>
      </c>
      <c r="M83" s="209">
        <v>1652</v>
      </c>
      <c r="N83" s="209">
        <v>83</v>
      </c>
      <c r="O83" s="209">
        <v>1651</v>
      </c>
      <c r="P83" s="209">
        <v>85</v>
      </c>
      <c r="Q83" s="68"/>
      <c r="R83" s="68"/>
      <c r="S83" s="68"/>
      <c r="T83" s="2"/>
      <c r="U83" s="2"/>
    </row>
    <row r="84" spans="2:21" x14ac:dyDescent="0.2">
      <c r="B84" s="33"/>
      <c r="C84" s="33"/>
      <c r="D84" s="2"/>
      <c r="E84" s="2"/>
      <c r="F84" s="2" t="s">
        <v>62</v>
      </c>
      <c r="G84" s="209">
        <v>1246</v>
      </c>
      <c r="H84" s="209">
        <v>94</v>
      </c>
      <c r="I84" s="209">
        <v>1246</v>
      </c>
      <c r="J84" s="209">
        <v>90</v>
      </c>
      <c r="K84" s="209">
        <v>1245</v>
      </c>
      <c r="L84" s="209">
        <v>92</v>
      </c>
      <c r="M84" s="209">
        <v>1246</v>
      </c>
      <c r="N84" s="209">
        <v>83</v>
      </c>
      <c r="O84" s="209">
        <v>1245</v>
      </c>
      <c r="P84" s="209">
        <v>86</v>
      </c>
      <c r="Q84" s="68"/>
      <c r="R84" s="68"/>
      <c r="S84" s="68"/>
      <c r="T84" s="2"/>
      <c r="U84" s="2"/>
    </row>
    <row r="85" spans="2:21" x14ac:dyDescent="0.2">
      <c r="B85" s="33"/>
      <c r="C85" s="33"/>
      <c r="D85" s="2"/>
      <c r="E85" s="2"/>
      <c r="F85" s="2" t="s">
        <v>790</v>
      </c>
      <c r="G85" s="209">
        <v>406</v>
      </c>
      <c r="H85" s="209">
        <v>94</v>
      </c>
      <c r="I85" s="209">
        <v>406</v>
      </c>
      <c r="J85" s="209">
        <v>90</v>
      </c>
      <c r="K85" s="209">
        <v>406</v>
      </c>
      <c r="L85" s="209">
        <v>89</v>
      </c>
      <c r="M85" s="209">
        <v>406</v>
      </c>
      <c r="N85" s="209">
        <v>84</v>
      </c>
      <c r="O85" s="209">
        <v>406</v>
      </c>
      <c r="P85" s="209">
        <v>83</v>
      </c>
      <c r="Q85" s="68"/>
      <c r="R85" s="68"/>
      <c r="S85" s="68"/>
      <c r="T85" s="2"/>
      <c r="U85" s="2"/>
    </row>
    <row r="86" spans="2:21" ht="5.25" customHeight="1" x14ac:dyDescent="0.2">
      <c r="B86" s="33"/>
      <c r="C86" s="33"/>
      <c r="D86" s="2"/>
      <c r="E86" s="2"/>
      <c r="F86" s="2"/>
      <c r="G86" s="10"/>
      <c r="H86" s="26"/>
      <c r="I86" s="26"/>
      <c r="J86" s="26"/>
      <c r="K86" s="10"/>
      <c r="L86" s="26"/>
      <c r="M86" s="10"/>
      <c r="N86" s="26"/>
      <c r="O86" s="10"/>
      <c r="P86" s="26"/>
      <c r="Q86" s="68"/>
      <c r="R86" s="68"/>
      <c r="S86" s="68"/>
      <c r="T86" s="2"/>
      <c r="U86" s="2"/>
    </row>
    <row r="87" spans="2:21" x14ac:dyDescent="0.2">
      <c r="B87" s="33"/>
      <c r="C87" s="33"/>
      <c r="D87" s="2" t="s">
        <v>794</v>
      </c>
      <c r="E87" s="2" t="s">
        <v>791</v>
      </c>
      <c r="F87" s="2"/>
      <c r="G87" s="209">
        <v>2031</v>
      </c>
      <c r="H87" s="209">
        <v>95</v>
      </c>
      <c r="I87" s="209">
        <v>2031</v>
      </c>
      <c r="J87" s="209">
        <v>92</v>
      </c>
      <c r="K87" s="209">
        <v>2031</v>
      </c>
      <c r="L87" s="209">
        <v>93</v>
      </c>
      <c r="M87" s="209">
        <v>2031</v>
      </c>
      <c r="N87" s="209">
        <v>86</v>
      </c>
      <c r="O87" s="209">
        <v>2031</v>
      </c>
      <c r="P87" s="209">
        <v>88</v>
      </c>
      <c r="Q87" s="68"/>
      <c r="R87" s="68"/>
      <c r="S87" s="68"/>
      <c r="T87" s="2"/>
      <c r="U87" s="2"/>
    </row>
    <row r="88" spans="2:21" x14ac:dyDescent="0.2">
      <c r="B88" s="33"/>
      <c r="C88" s="33"/>
      <c r="D88" s="2"/>
      <c r="E88" s="2"/>
      <c r="F88" s="2" t="s">
        <v>62</v>
      </c>
      <c r="G88" s="209">
        <v>1728</v>
      </c>
      <c r="H88" s="209">
        <v>95</v>
      </c>
      <c r="I88" s="209">
        <v>1728</v>
      </c>
      <c r="J88" s="209">
        <v>93</v>
      </c>
      <c r="K88" s="209">
        <v>1728</v>
      </c>
      <c r="L88" s="209">
        <v>93</v>
      </c>
      <c r="M88" s="209">
        <v>1728</v>
      </c>
      <c r="N88" s="209">
        <v>87</v>
      </c>
      <c r="O88" s="209">
        <v>1728</v>
      </c>
      <c r="P88" s="209">
        <v>89</v>
      </c>
      <c r="Q88" s="68"/>
      <c r="R88" s="68"/>
      <c r="S88" s="68"/>
      <c r="T88" s="2"/>
      <c r="U88" s="2"/>
    </row>
    <row r="89" spans="2:21" x14ac:dyDescent="0.2">
      <c r="B89" s="33"/>
      <c r="C89" s="33"/>
      <c r="D89" s="2"/>
      <c r="E89" s="2"/>
      <c r="F89" s="2" t="s">
        <v>790</v>
      </c>
      <c r="G89" s="209">
        <v>303</v>
      </c>
      <c r="H89" s="209">
        <v>95</v>
      </c>
      <c r="I89" s="209">
        <v>303</v>
      </c>
      <c r="J89" s="209">
        <v>88</v>
      </c>
      <c r="K89" s="209">
        <v>303</v>
      </c>
      <c r="L89" s="209">
        <v>91</v>
      </c>
      <c r="M89" s="209">
        <v>303</v>
      </c>
      <c r="N89" s="209">
        <v>82</v>
      </c>
      <c r="O89" s="209">
        <v>303</v>
      </c>
      <c r="P89" s="209">
        <v>83</v>
      </c>
      <c r="Q89" s="68"/>
      <c r="R89" s="68"/>
      <c r="S89" s="68"/>
      <c r="T89" s="2"/>
      <c r="U89" s="2"/>
    </row>
    <row r="90" spans="2:21" ht="5.25" customHeight="1" x14ac:dyDescent="0.2">
      <c r="B90" s="33"/>
      <c r="C90" s="33"/>
      <c r="D90" s="2"/>
      <c r="E90" s="2"/>
      <c r="F90" s="2"/>
      <c r="G90" s="10"/>
      <c r="H90" s="26"/>
      <c r="I90" s="26"/>
      <c r="J90" s="26"/>
      <c r="K90" s="10"/>
      <c r="L90" s="26"/>
      <c r="M90" s="10"/>
      <c r="N90" s="26"/>
      <c r="O90" s="10"/>
      <c r="P90" s="26"/>
      <c r="Q90" s="68"/>
      <c r="R90" s="68"/>
      <c r="S90" s="68"/>
      <c r="T90" s="2"/>
      <c r="U90" s="2"/>
    </row>
    <row r="91" spans="2:21" x14ac:dyDescent="0.2">
      <c r="B91" s="33"/>
      <c r="C91" s="33"/>
      <c r="D91" s="2" t="s">
        <v>793</v>
      </c>
      <c r="E91" s="2" t="s">
        <v>791</v>
      </c>
      <c r="F91" s="2"/>
      <c r="G91" s="209">
        <v>2562</v>
      </c>
      <c r="H91" s="209">
        <v>95</v>
      </c>
      <c r="I91" s="209">
        <v>2562</v>
      </c>
      <c r="J91" s="209">
        <v>94</v>
      </c>
      <c r="K91" s="209">
        <v>2562</v>
      </c>
      <c r="L91" s="209">
        <v>94</v>
      </c>
      <c r="M91" s="209">
        <v>2562</v>
      </c>
      <c r="N91" s="209">
        <v>87</v>
      </c>
      <c r="O91" s="209">
        <v>2562</v>
      </c>
      <c r="P91" s="209">
        <v>90</v>
      </c>
      <c r="Q91" s="68"/>
      <c r="R91" s="68"/>
      <c r="S91" s="68"/>
      <c r="T91" s="2"/>
      <c r="U91" s="2"/>
    </row>
    <row r="92" spans="2:21" x14ac:dyDescent="0.2">
      <c r="B92" s="33"/>
      <c r="C92" s="33"/>
      <c r="D92" s="2"/>
      <c r="E92" s="2"/>
      <c r="F92" s="2" t="s">
        <v>62</v>
      </c>
      <c r="G92" s="209">
        <v>2182</v>
      </c>
      <c r="H92" s="209">
        <v>95</v>
      </c>
      <c r="I92" s="209">
        <v>2182</v>
      </c>
      <c r="J92" s="209">
        <v>94</v>
      </c>
      <c r="K92" s="209">
        <v>2182</v>
      </c>
      <c r="L92" s="209">
        <v>94</v>
      </c>
      <c r="M92" s="209">
        <v>2182</v>
      </c>
      <c r="N92" s="209">
        <v>87</v>
      </c>
      <c r="O92" s="209">
        <v>2182</v>
      </c>
      <c r="P92" s="209">
        <v>90</v>
      </c>
      <c r="Q92" s="68"/>
      <c r="R92" s="68"/>
      <c r="S92" s="68"/>
      <c r="T92" s="2"/>
      <c r="U92" s="2"/>
    </row>
    <row r="93" spans="2:21" x14ac:dyDescent="0.2">
      <c r="B93" s="33"/>
      <c r="C93" s="33"/>
      <c r="D93" s="2"/>
      <c r="E93" s="2"/>
      <c r="F93" s="2" t="s">
        <v>790</v>
      </c>
      <c r="G93" s="209">
        <v>380</v>
      </c>
      <c r="H93" s="209">
        <v>95</v>
      </c>
      <c r="I93" s="209">
        <v>380</v>
      </c>
      <c r="J93" s="209">
        <v>92</v>
      </c>
      <c r="K93" s="209">
        <v>380</v>
      </c>
      <c r="L93" s="209">
        <v>94</v>
      </c>
      <c r="M93" s="209">
        <v>380</v>
      </c>
      <c r="N93" s="209">
        <v>86</v>
      </c>
      <c r="O93" s="209">
        <v>380</v>
      </c>
      <c r="P93" s="209">
        <v>89</v>
      </c>
      <c r="Q93" s="68"/>
      <c r="R93" s="68"/>
      <c r="S93" s="68"/>
      <c r="T93" s="2"/>
      <c r="U93" s="2"/>
    </row>
    <row r="94" spans="2:21" ht="5.25" customHeight="1" x14ac:dyDescent="0.2">
      <c r="B94" s="33"/>
      <c r="C94" s="33"/>
      <c r="D94" s="2"/>
      <c r="E94" s="2"/>
      <c r="F94" s="2"/>
      <c r="G94" s="10"/>
      <c r="H94" s="26"/>
      <c r="I94" s="26"/>
      <c r="J94" s="26"/>
      <c r="K94" s="10"/>
      <c r="L94" s="26"/>
      <c r="M94" s="10"/>
      <c r="N94" s="26"/>
      <c r="O94" s="10"/>
      <c r="P94" s="26"/>
      <c r="Q94" s="68"/>
      <c r="R94" s="68"/>
      <c r="S94" s="68"/>
      <c r="T94" s="2"/>
      <c r="U94" s="2"/>
    </row>
    <row r="95" spans="2:21" x14ac:dyDescent="0.2">
      <c r="B95" s="33"/>
      <c r="C95" s="33"/>
      <c r="D95" s="2" t="s">
        <v>792</v>
      </c>
      <c r="E95" s="2" t="s">
        <v>791</v>
      </c>
      <c r="F95" s="2"/>
      <c r="G95" s="209">
        <v>26372</v>
      </c>
      <c r="H95" s="209">
        <v>90</v>
      </c>
      <c r="I95" s="209">
        <v>26372</v>
      </c>
      <c r="J95" s="209">
        <v>86</v>
      </c>
      <c r="K95" s="209">
        <v>26370</v>
      </c>
      <c r="L95" s="209">
        <v>87</v>
      </c>
      <c r="M95" s="209">
        <v>26372</v>
      </c>
      <c r="N95" s="209">
        <v>77</v>
      </c>
      <c r="O95" s="209">
        <v>26370</v>
      </c>
      <c r="P95" s="209">
        <v>79</v>
      </c>
      <c r="Q95" s="68"/>
      <c r="R95" s="68"/>
      <c r="S95" s="68"/>
      <c r="T95" s="2"/>
      <c r="U95" s="2"/>
    </row>
    <row r="96" spans="2:21" x14ac:dyDescent="0.2">
      <c r="B96" s="33"/>
      <c r="C96" s="33"/>
      <c r="D96" s="2"/>
      <c r="E96" s="2"/>
      <c r="F96" s="2" t="s">
        <v>62</v>
      </c>
      <c r="G96" s="209">
        <v>21870</v>
      </c>
      <c r="H96" s="209">
        <v>89</v>
      </c>
      <c r="I96" s="209">
        <v>21870</v>
      </c>
      <c r="J96" s="209">
        <v>85</v>
      </c>
      <c r="K96" s="209">
        <v>21868</v>
      </c>
      <c r="L96" s="209">
        <v>87</v>
      </c>
      <c r="M96" s="209">
        <v>21870</v>
      </c>
      <c r="N96" s="209">
        <v>77</v>
      </c>
      <c r="O96" s="209">
        <v>21868</v>
      </c>
      <c r="P96" s="209">
        <v>79</v>
      </c>
      <c r="Q96" s="68"/>
      <c r="R96" s="68"/>
      <c r="S96" s="68"/>
      <c r="T96" s="2"/>
      <c r="U96" s="2"/>
    </row>
    <row r="97" spans="1:21" x14ac:dyDescent="0.2">
      <c r="B97" s="33"/>
      <c r="C97" s="33"/>
      <c r="D97" s="2"/>
      <c r="E97" s="2"/>
      <c r="F97" s="2" t="s">
        <v>790</v>
      </c>
      <c r="G97" s="209">
        <v>4502</v>
      </c>
      <c r="H97" s="209">
        <v>91</v>
      </c>
      <c r="I97" s="209">
        <v>4502</v>
      </c>
      <c r="J97" s="209">
        <v>87</v>
      </c>
      <c r="K97" s="209">
        <v>4502</v>
      </c>
      <c r="L97" s="209">
        <v>87</v>
      </c>
      <c r="M97" s="209">
        <v>4502</v>
      </c>
      <c r="N97" s="209">
        <v>77</v>
      </c>
      <c r="O97" s="209">
        <v>4502</v>
      </c>
      <c r="P97" s="209">
        <v>80</v>
      </c>
      <c r="Q97" s="68"/>
      <c r="R97" s="68"/>
      <c r="S97" s="68"/>
      <c r="T97" s="2"/>
      <c r="U97" s="2"/>
    </row>
    <row r="98" spans="1:21" ht="5.25" customHeight="1" x14ac:dyDescent="0.2">
      <c r="B98" s="33"/>
      <c r="C98" s="33"/>
      <c r="D98" s="2"/>
      <c r="E98" s="2"/>
      <c r="F98" s="2"/>
      <c r="G98" s="10"/>
      <c r="H98" s="26"/>
      <c r="I98" s="26"/>
      <c r="J98" s="26"/>
      <c r="K98" s="10"/>
      <c r="L98" s="26"/>
      <c r="M98" s="10"/>
      <c r="N98" s="26"/>
      <c r="O98" s="10"/>
      <c r="P98" s="26"/>
      <c r="Q98" s="68"/>
      <c r="R98" s="68"/>
      <c r="S98" s="68"/>
      <c r="T98" s="2"/>
      <c r="U98" s="2"/>
    </row>
    <row r="99" spans="1:21" x14ac:dyDescent="0.2">
      <c r="A99" s="106" t="s">
        <v>40</v>
      </c>
      <c r="B99" s="33" t="s">
        <v>39</v>
      </c>
      <c r="C99" s="33" t="s">
        <v>38</v>
      </c>
      <c r="D99" s="2"/>
      <c r="E99" s="2"/>
      <c r="F99" s="2"/>
      <c r="G99" s="10"/>
      <c r="H99" s="26"/>
      <c r="I99" s="26"/>
      <c r="J99" s="26"/>
      <c r="K99" s="10"/>
      <c r="L99" s="26"/>
      <c r="M99" s="10"/>
      <c r="N99" s="26"/>
      <c r="O99" s="10"/>
      <c r="P99" s="26"/>
      <c r="Q99" s="68"/>
      <c r="R99" s="68"/>
      <c r="S99" s="68"/>
      <c r="T99" s="2"/>
      <c r="U99" s="2"/>
    </row>
    <row r="100" spans="1:21" x14ac:dyDescent="0.2">
      <c r="B100" s="33"/>
      <c r="C100" s="33"/>
      <c r="D100" s="2" t="s">
        <v>802</v>
      </c>
      <c r="E100" s="2" t="s">
        <v>791</v>
      </c>
      <c r="F100" s="2"/>
      <c r="G100" s="209">
        <v>13041</v>
      </c>
      <c r="H100" s="209">
        <v>85</v>
      </c>
      <c r="I100" s="209">
        <v>13040</v>
      </c>
      <c r="J100" s="209">
        <v>80</v>
      </c>
      <c r="K100" s="209">
        <v>13041</v>
      </c>
      <c r="L100" s="209">
        <v>83</v>
      </c>
      <c r="M100" s="209">
        <v>13041</v>
      </c>
      <c r="N100" s="209">
        <v>71</v>
      </c>
      <c r="O100" s="209">
        <v>13040</v>
      </c>
      <c r="P100" s="209">
        <v>72</v>
      </c>
      <c r="Q100" s="68"/>
      <c r="R100" s="68"/>
      <c r="S100" s="68"/>
      <c r="T100" s="2"/>
      <c r="U100" s="2"/>
    </row>
    <row r="101" spans="1:21" x14ac:dyDescent="0.2">
      <c r="B101" s="33"/>
      <c r="C101" s="33"/>
      <c r="D101" s="2"/>
      <c r="E101" s="2"/>
      <c r="F101" s="2" t="s">
        <v>62</v>
      </c>
      <c r="G101" s="209">
        <v>12970</v>
      </c>
      <c r="H101" s="209">
        <v>85</v>
      </c>
      <c r="I101" s="209">
        <v>12969</v>
      </c>
      <c r="J101" s="209">
        <v>80</v>
      </c>
      <c r="K101" s="209">
        <v>12970</v>
      </c>
      <c r="L101" s="209">
        <v>82</v>
      </c>
      <c r="M101" s="209">
        <v>12970</v>
      </c>
      <c r="N101" s="209">
        <v>71</v>
      </c>
      <c r="O101" s="209">
        <v>12969</v>
      </c>
      <c r="P101" s="209">
        <v>72</v>
      </c>
      <c r="Q101" s="68"/>
      <c r="R101" s="68"/>
      <c r="S101" s="68"/>
      <c r="T101" s="2"/>
      <c r="U101" s="2"/>
    </row>
    <row r="102" spans="1:21" x14ac:dyDescent="0.2">
      <c r="B102" s="33"/>
      <c r="C102" s="33"/>
      <c r="D102" s="2"/>
      <c r="E102" s="2"/>
      <c r="F102" s="2" t="s">
        <v>790</v>
      </c>
      <c r="G102" s="209">
        <v>71</v>
      </c>
      <c r="H102" s="209">
        <v>90</v>
      </c>
      <c r="I102" s="209">
        <v>71</v>
      </c>
      <c r="J102" s="209">
        <v>86</v>
      </c>
      <c r="K102" s="209">
        <v>71</v>
      </c>
      <c r="L102" s="209">
        <v>90</v>
      </c>
      <c r="M102" s="209">
        <v>71</v>
      </c>
      <c r="N102" s="209">
        <v>68</v>
      </c>
      <c r="O102" s="209">
        <v>71</v>
      </c>
      <c r="P102" s="209">
        <v>85</v>
      </c>
      <c r="Q102" s="68"/>
      <c r="R102" s="68"/>
      <c r="S102" s="68"/>
      <c r="T102" s="2"/>
      <c r="U102" s="2"/>
    </row>
    <row r="103" spans="1:21" ht="5.25" customHeight="1" x14ac:dyDescent="0.2">
      <c r="B103" s="33"/>
      <c r="C103" s="33"/>
      <c r="D103" s="2"/>
      <c r="E103" s="2"/>
      <c r="F103" s="2"/>
      <c r="G103" s="10"/>
      <c r="H103" s="26"/>
      <c r="I103" s="26"/>
      <c r="J103" s="26"/>
      <c r="K103" s="10"/>
      <c r="L103" s="26"/>
      <c r="M103" s="10"/>
      <c r="N103" s="26"/>
      <c r="O103" s="10"/>
      <c r="P103" s="26"/>
      <c r="Q103" s="68"/>
      <c r="R103" s="68"/>
      <c r="S103" s="68"/>
      <c r="T103" s="2"/>
      <c r="U103" s="2"/>
    </row>
    <row r="104" spans="1:21" x14ac:dyDescent="0.2">
      <c r="B104" s="33"/>
      <c r="C104" s="33"/>
      <c r="D104" s="2" t="s">
        <v>801</v>
      </c>
      <c r="E104" s="2" t="s">
        <v>791</v>
      </c>
      <c r="F104" s="2"/>
      <c r="G104" s="209">
        <v>9188</v>
      </c>
      <c r="H104" s="209">
        <v>86</v>
      </c>
      <c r="I104" s="209">
        <v>9187</v>
      </c>
      <c r="J104" s="209">
        <v>81</v>
      </c>
      <c r="K104" s="209">
        <v>9188</v>
      </c>
      <c r="L104" s="209">
        <v>83</v>
      </c>
      <c r="M104" s="209">
        <v>9188</v>
      </c>
      <c r="N104" s="209">
        <v>72</v>
      </c>
      <c r="O104" s="209">
        <v>9187</v>
      </c>
      <c r="P104" s="209">
        <v>74</v>
      </c>
      <c r="Q104" s="68"/>
      <c r="R104" s="68"/>
      <c r="S104" s="68"/>
      <c r="T104" s="2"/>
      <c r="U104" s="2"/>
    </row>
    <row r="105" spans="1:21" x14ac:dyDescent="0.2">
      <c r="B105" s="33"/>
      <c r="C105" s="33"/>
      <c r="D105" s="2"/>
      <c r="E105" s="2"/>
      <c r="F105" s="2" t="s">
        <v>62</v>
      </c>
      <c r="G105" s="209">
        <v>9054</v>
      </c>
      <c r="H105" s="209">
        <v>86</v>
      </c>
      <c r="I105" s="209">
        <v>9053</v>
      </c>
      <c r="J105" s="209">
        <v>81</v>
      </c>
      <c r="K105" s="209">
        <v>9054</v>
      </c>
      <c r="L105" s="209">
        <v>83</v>
      </c>
      <c r="M105" s="209">
        <v>9054</v>
      </c>
      <c r="N105" s="209">
        <v>72</v>
      </c>
      <c r="O105" s="209">
        <v>9053</v>
      </c>
      <c r="P105" s="209">
        <v>74</v>
      </c>
      <c r="Q105" s="68"/>
      <c r="R105" s="68"/>
      <c r="S105" s="68"/>
      <c r="T105" s="2"/>
      <c r="U105" s="2"/>
    </row>
    <row r="106" spans="1:21" x14ac:dyDescent="0.2">
      <c r="B106" s="33"/>
      <c r="C106" s="33"/>
      <c r="D106" s="2"/>
      <c r="E106" s="2"/>
      <c r="F106" s="2" t="s">
        <v>790</v>
      </c>
      <c r="G106" s="209">
        <v>134</v>
      </c>
      <c r="H106" s="209">
        <v>92</v>
      </c>
      <c r="I106" s="209">
        <v>134</v>
      </c>
      <c r="J106" s="209">
        <v>79</v>
      </c>
      <c r="K106" s="209">
        <v>134</v>
      </c>
      <c r="L106" s="209">
        <v>81</v>
      </c>
      <c r="M106" s="209">
        <v>134</v>
      </c>
      <c r="N106" s="209">
        <v>69</v>
      </c>
      <c r="O106" s="209">
        <v>134</v>
      </c>
      <c r="P106" s="209">
        <v>73</v>
      </c>
      <c r="Q106" s="68"/>
      <c r="R106" s="68"/>
      <c r="S106" s="68"/>
      <c r="T106" s="2"/>
      <c r="U106" s="2"/>
    </row>
    <row r="107" spans="1:21" ht="5.25" customHeight="1" x14ac:dyDescent="0.2">
      <c r="B107" s="33"/>
      <c r="C107" s="33"/>
      <c r="D107" s="2"/>
      <c r="E107" s="2"/>
      <c r="F107" s="2"/>
      <c r="G107" s="10"/>
      <c r="H107" s="26"/>
      <c r="I107" s="26"/>
      <c r="J107" s="26"/>
      <c r="K107" s="10"/>
      <c r="L107" s="26"/>
      <c r="M107" s="10"/>
      <c r="N107" s="26"/>
      <c r="O107" s="10"/>
      <c r="P107" s="26"/>
      <c r="Q107" s="68"/>
      <c r="R107" s="68"/>
      <c r="S107" s="68"/>
      <c r="T107" s="2"/>
      <c r="U107" s="2"/>
    </row>
    <row r="108" spans="1:21" x14ac:dyDescent="0.2">
      <c r="B108" s="33"/>
      <c r="C108" s="33"/>
      <c r="D108" s="2" t="s">
        <v>800</v>
      </c>
      <c r="E108" s="2" t="s">
        <v>791</v>
      </c>
      <c r="F108" s="2"/>
      <c r="G108" s="209">
        <v>7725</v>
      </c>
      <c r="H108" s="209">
        <v>87</v>
      </c>
      <c r="I108" s="209">
        <v>7725</v>
      </c>
      <c r="J108" s="209">
        <v>83</v>
      </c>
      <c r="K108" s="209">
        <v>7725</v>
      </c>
      <c r="L108" s="209">
        <v>85</v>
      </c>
      <c r="M108" s="209">
        <v>7725</v>
      </c>
      <c r="N108" s="209">
        <v>75</v>
      </c>
      <c r="O108" s="209">
        <v>7725</v>
      </c>
      <c r="P108" s="209">
        <v>76</v>
      </c>
      <c r="Q108" s="68"/>
      <c r="R108" s="68"/>
      <c r="S108" s="68"/>
      <c r="T108" s="2"/>
      <c r="U108" s="2"/>
    </row>
    <row r="109" spans="1:21" x14ac:dyDescent="0.2">
      <c r="B109" s="33"/>
      <c r="C109" s="33"/>
      <c r="D109" s="2"/>
      <c r="E109" s="2"/>
      <c r="F109" s="2" t="s">
        <v>62</v>
      </c>
      <c r="G109" s="209">
        <v>7596</v>
      </c>
      <c r="H109" s="209">
        <v>87</v>
      </c>
      <c r="I109" s="209">
        <v>7596</v>
      </c>
      <c r="J109" s="209">
        <v>83</v>
      </c>
      <c r="K109" s="209">
        <v>7596</v>
      </c>
      <c r="L109" s="209">
        <v>85</v>
      </c>
      <c r="M109" s="209">
        <v>7596</v>
      </c>
      <c r="N109" s="209">
        <v>75</v>
      </c>
      <c r="O109" s="209">
        <v>7596</v>
      </c>
      <c r="P109" s="209">
        <v>76</v>
      </c>
      <c r="Q109" s="68"/>
      <c r="R109" s="68"/>
      <c r="S109" s="68"/>
      <c r="T109" s="2"/>
      <c r="U109" s="2"/>
    </row>
    <row r="110" spans="1:21" x14ac:dyDescent="0.2">
      <c r="B110" s="33"/>
      <c r="C110" s="33"/>
      <c r="D110" s="2"/>
      <c r="E110" s="2"/>
      <c r="F110" s="2" t="s">
        <v>790</v>
      </c>
      <c r="G110" s="209">
        <v>129</v>
      </c>
      <c r="H110" s="209">
        <v>93</v>
      </c>
      <c r="I110" s="209">
        <v>129</v>
      </c>
      <c r="J110" s="209">
        <v>84</v>
      </c>
      <c r="K110" s="209">
        <v>129</v>
      </c>
      <c r="L110" s="209">
        <v>89</v>
      </c>
      <c r="M110" s="209">
        <v>129</v>
      </c>
      <c r="N110" s="209">
        <v>78</v>
      </c>
      <c r="O110" s="209">
        <v>129</v>
      </c>
      <c r="P110" s="209">
        <v>81</v>
      </c>
      <c r="Q110" s="68"/>
      <c r="R110" s="68"/>
      <c r="S110" s="68"/>
      <c r="T110" s="2"/>
      <c r="U110" s="2"/>
    </row>
    <row r="111" spans="1:21" ht="5.25" customHeight="1" x14ac:dyDescent="0.2">
      <c r="B111" s="33"/>
      <c r="C111" s="33"/>
      <c r="D111" s="2"/>
      <c r="E111" s="2"/>
      <c r="F111" s="2"/>
      <c r="G111" s="10"/>
      <c r="H111" s="26"/>
      <c r="I111" s="26"/>
      <c r="J111" s="26"/>
      <c r="K111" s="10"/>
      <c r="L111" s="26"/>
      <c r="M111" s="10"/>
      <c r="N111" s="26"/>
      <c r="O111" s="10"/>
      <c r="P111" s="26"/>
      <c r="Q111" s="68"/>
      <c r="R111" s="68"/>
      <c r="S111" s="68"/>
      <c r="T111" s="2"/>
      <c r="U111" s="2"/>
    </row>
    <row r="112" spans="1:21" x14ac:dyDescent="0.2">
      <c r="B112" s="33"/>
      <c r="C112" s="33"/>
      <c r="D112" s="2" t="s">
        <v>799</v>
      </c>
      <c r="E112" s="2" t="s">
        <v>791</v>
      </c>
      <c r="F112" s="2"/>
      <c r="G112" s="209">
        <v>6774</v>
      </c>
      <c r="H112" s="209">
        <v>89</v>
      </c>
      <c r="I112" s="209">
        <v>6774</v>
      </c>
      <c r="J112" s="209">
        <v>85</v>
      </c>
      <c r="K112" s="209">
        <v>6774</v>
      </c>
      <c r="L112" s="209">
        <v>87</v>
      </c>
      <c r="M112" s="209">
        <v>6774</v>
      </c>
      <c r="N112" s="209">
        <v>76</v>
      </c>
      <c r="O112" s="209">
        <v>6774</v>
      </c>
      <c r="P112" s="209">
        <v>78</v>
      </c>
      <c r="Q112" s="68"/>
      <c r="R112" s="68"/>
      <c r="S112" s="68"/>
      <c r="T112" s="2"/>
      <c r="U112" s="2"/>
    </row>
    <row r="113" spans="2:21" x14ac:dyDescent="0.2">
      <c r="B113" s="33"/>
      <c r="C113" s="33"/>
      <c r="D113" s="2"/>
      <c r="E113" s="2"/>
      <c r="F113" s="2" t="s">
        <v>62</v>
      </c>
      <c r="G113" s="209">
        <v>6464</v>
      </c>
      <c r="H113" s="209">
        <v>89</v>
      </c>
      <c r="I113" s="209">
        <v>6464</v>
      </c>
      <c r="J113" s="209">
        <v>85</v>
      </c>
      <c r="K113" s="209">
        <v>6464</v>
      </c>
      <c r="L113" s="209">
        <v>87</v>
      </c>
      <c r="M113" s="209">
        <v>6464</v>
      </c>
      <c r="N113" s="209">
        <v>76</v>
      </c>
      <c r="O113" s="209">
        <v>6464</v>
      </c>
      <c r="P113" s="209">
        <v>78</v>
      </c>
      <c r="Q113" s="68"/>
      <c r="R113" s="68"/>
      <c r="S113" s="68"/>
      <c r="T113" s="2"/>
      <c r="U113" s="2"/>
    </row>
    <row r="114" spans="2:21" x14ac:dyDescent="0.2">
      <c r="B114" s="33"/>
      <c r="C114" s="33"/>
      <c r="D114" s="2"/>
      <c r="E114" s="2"/>
      <c r="F114" s="2" t="s">
        <v>790</v>
      </c>
      <c r="G114" s="209">
        <v>310</v>
      </c>
      <c r="H114" s="209">
        <v>90</v>
      </c>
      <c r="I114" s="209">
        <v>310</v>
      </c>
      <c r="J114" s="209">
        <v>86</v>
      </c>
      <c r="K114" s="209">
        <v>310</v>
      </c>
      <c r="L114" s="209">
        <v>87</v>
      </c>
      <c r="M114" s="209">
        <v>310</v>
      </c>
      <c r="N114" s="209">
        <v>75</v>
      </c>
      <c r="O114" s="209">
        <v>310</v>
      </c>
      <c r="P114" s="209">
        <v>81</v>
      </c>
      <c r="Q114" s="68"/>
      <c r="R114" s="68"/>
      <c r="S114" s="68"/>
      <c r="T114" s="2"/>
      <c r="U114" s="2"/>
    </row>
    <row r="115" spans="2:21" ht="5.25" customHeight="1" x14ac:dyDescent="0.2">
      <c r="B115" s="33"/>
      <c r="C115" s="33"/>
      <c r="D115" s="2"/>
      <c r="E115" s="2"/>
      <c r="F115" s="2"/>
      <c r="G115" s="10"/>
      <c r="H115" s="26"/>
      <c r="I115" s="26"/>
      <c r="J115" s="26"/>
      <c r="K115" s="10"/>
      <c r="L115" s="26"/>
      <c r="M115" s="10"/>
      <c r="N115" s="26"/>
      <c r="O115" s="10"/>
      <c r="P115" s="26"/>
      <c r="Q115" s="68"/>
      <c r="R115" s="68"/>
      <c r="S115" s="68"/>
      <c r="T115" s="2"/>
      <c r="U115" s="2"/>
    </row>
    <row r="116" spans="2:21" x14ac:dyDescent="0.2">
      <c r="B116" s="33"/>
      <c r="C116" s="33"/>
      <c r="D116" s="2" t="s">
        <v>798</v>
      </c>
      <c r="E116" s="2" t="s">
        <v>791</v>
      </c>
      <c r="F116" s="2"/>
      <c r="G116" s="209">
        <v>5689</v>
      </c>
      <c r="H116" s="209">
        <v>90</v>
      </c>
      <c r="I116" s="209">
        <v>5689</v>
      </c>
      <c r="J116" s="209">
        <v>86</v>
      </c>
      <c r="K116" s="209">
        <v>5689</v>
      </c>
      <c r="L116" s="209">
        <v>87</v>
      </c>
      <c r="M116" s="209">
        <v>5689</v>
      </c>
      <c r="N116" s="209">
        <v>78</v>
      </c>
      <c r="O116" s="209">
        <v>5689</v>
      </c>
      <c r="P116" s="209">
        <v>80</v>
      </c>
      <c r="Q116" s="68"/>
      <c r="R116" s="68"/>
      <c r="S116" s="68"/>
      <c r="T116" s="2"/>
      <c r="U116" s="2"/>
    </row>
    <row r="117" spans="2:21" x14ac:dyDescent="0.2">
      <c r="B117" s="33"/>
      <c r="C117" s="33"/>
      <c r="D117" s="2"/>
      <c r="E117" s="2"/>
      <c r="F117" s="2" t="s">
        <v>62</v>
      </c>
      <c r="G117" s="209">
        <v>5236</v>
      </c>
      <c r="H117" s="209">
        <v>90</v>
      </c>
      <c r="I117" s="209">
        <v>5236</v>
      </c>
      <c r="J117" s="209">
        <v>86</v>
      </c>
      <c r="K117" s="209">
        <v>5236</v>
      </c>
      <c r="L117" s="209">
        <v>87</v>
      </c>
      <c r="M117" s="209">
        <v>5236</v>
      </c>
      <c r="N117" s="209">
        <v>78</v>
      </c>
      <c r="O117" s="209">
        <v>5236</v>
      </c>
      <c r="P117" s="209">
        <v>80</v>
      </c>
      <c r="Q117" s="68"/>
      <c r="R117" s="68"/>
      <c r="S117" s="68"/>
      <c r="T117" s="2"/>
      <c r="U117" s="2"/>
    </row>
    <row r="118" spans="2:21" x14ac:dyDescent="0.2">
      <c r="B118" s="33"/>
      <c r="C118" s="33"/>
      <c r="D118" s="2"/>
      <c r="E118" s="2"/>
      <c r="F118" s="2" t="s">
        <v>790</v>
      </c>
      <c r="G118" s="209">
        <v>453</v>
      </c>
      <c r="H118" s="209">
        <v>92</v>
      </c>
      <c r="I118" s="209">
        <v>453</v>
      </c>
      <c r="J118" s="209">
        <v>85</v>
      </c>
      <c r="K118" s="209">
        <v>453</v>
      </c>
      <c r="L118" s="209">
        <v>86</v>
      </c>
      <c r="M118" s="209">
        <v>453</v>
      </c>
      <c r="N118" s="209">
        <v>74</v>
      </c>
      <c r="O118" s="209">
        <v>453</v>
      </c>
      <c r="P118" s="209">
        <v>78</v>
      </c>
      <c r="Q118" s="68"/>
      <c r="R118" s="68"/>
      <c r="S118" s="68"/>
      <c r="T118" s="2"/>
      <c r="U118" s="2"/>
    </row>
    <row r="119" spans="2:21" ht="5.25" customHeight="1" x14ac:dyDescent="0.2">
      <c r="B119" s="33"/>
      <c r="C119" s="33"/>
      <c r="D119" s="2"/>
      <c r="E119" s="2"/>
      <c r="F119" s="2"/>
      <c r="G119" s="10"/>
      <c r="H119" s="26"/>
      <c r="I119" s="26"/>
      <c r="J119" s="26"/>
      <c r="K119" s="10"/>
      <c r="L119" s="26"/>
      <c r="M119" s="10"/>
      <c r="N119" s="26"/>
      <c r="O119" s="10"/>
      <c r="P119" s="26"/>
      <c r="Q119" s="68"/>
      <c r="R119" s="68"/>
      <c r="S119" s="68"/>
      <c r="T119" s="2"/>
      <c r="U119" s="2"/>
    </row>
    <row r="120" spans="2:21" x14ac:dyDescent="0.2">
      <c r="B120" s="33"/>
      <c r="C120" s="33"/>
      <c r="D120" s="2" t="s">
        <v>797</v>
      </c>
      <c r="E120" s="2" t="s">
        <v>791</v>
      </c>
      <c r="F120" s="2"/>
      <c r="G120" s="209">
        <v>5429</v>
      </c>
      <c r="H120" s="209">
        <v>92</v>
      </c>
      <c r="I120" s="209">
        <v>5428</v>
      </c>
      <c r="J120" s="209">
        <v>88</v>
      </c>
      <c r="K120" s="209">
        <v>5429</v>
      </c>
      <c r="L120" s="209">
        <v>89</v>
      </c>
      <c r="M120" s="209">
        <v>5429</v>
      </c>
      <c r="N120" s="209">
        <v>80</v>
      </c>
      <c r="O120" s="209">
        <v>5428</v>
      </c>
      <c r="P120" s="209">
        <v>82</v>
      </c>
      <c r="Q120" s="68"/>
      <c r="R120" s="68"/>
      <c r="S120" s="68"/>
      <c r="T120" s="2"/>
      <c r="U120" s="2"/>
    </row>
    <row r="121" spans="2:21" x14ac:dyDescent="0.2">
      <c r="B121" s="33"/>
      <c r="C121" s="33"/>
      <c r="D121" s="2"/>
      <c r="E121" s="2"/>
      <c r="F121" s="2" t="s">
        <v>62</v>
      </c>
      <c r="G121" s="209">
        <v>4779</v>
      </c>
      <c r="H121" s="209">
        <v>92</v>
      </c>
      <c r="I121" s="209">
        <v>4778</v>
      </c>
      <c r="J121" s="209">
        <v>88</v>
      </c>
      <c r="K121" s="209">
        <v>4779</v>
      </c>
      <c r="L121" s="209">
        <v>89</v>
      </c>
      <c r="M121" s="209">
        <v>4779</v>
      </c>
      <c r="N121" s="209">
        <v>81</v>
      </c>
      <c r="O121" s="209">
        <v>4778</v>
      </c>
      <c r="P121" s="209">
        <v>83</v>
      </c>
      <c r="Q121" s="68"/>
      <c r="R121" s="68"/>
      <c r="S121" s="68"/>
      <c r="T121" s="2"/>
      <c r="U121" s="2"/>
    </row>
    <row r="122" spans="2:21" x14ac:dyDescent="0.2">
      <c r="B122" s="33"/>
      <c r="C122" s="33"/>
      <c r="D122" s="2"/>
      <c r="E122" s="2"/>
      <c r="F122" s="2" t="s">
        <v>790</v>
      </c>
      <c r="G122" s="209">
        <v>650</v>
      </c>
      <c r="H122" s="209">
        <v>91</v>
      </c>
      <c r="I122" s="209">
        <v>650</v>
      </c>
      <c r="J122" s="209">
        <v>88</v>
      </c>
      <c r="K122" s="209">
        <v>650</v>
      </c>
      <c r="L122" s="209">
        <v>86</v>
      </c>
      <c r="M122" s="209">
        <v>650</v>
      </c>
      <c r="N122" s="209">
        <v>77</v>
      </c>
      <c r="O122" s="209">
        <v>650</v>
      </c>
      <c r="P122" s="209">
        <v>80</v>
      </c>
      <c r="Q122" s="68"/>
      <c r="R122" s="68"/>
      <c r="S122" s="68"/>
      <c r="T122" s="2"/>
      <c r="U122" s="2"/>
    </row>
    <row r="123" spans="2:21" ht="5.25" customHeight="1" x14ac:dyDescent="0.2">
      <c r="B123" s="33"/>
      <c r="C123" s="33"/>
      <c r="D123" s="2"/>
      <c r="E123" s="2"/>
      <c r="F123" s="2"/>
      <c r="G123" s="10"/>
      <c r="H123" s="26"/>
      <c r="I123" s="26"/>
      <c r="J123" s="26"/>
      <c r="K123" s="10"/>
      <c r="L123" s="26"/>
      <c r="M123" s="10"/>
      <c r="N123" s="26"/>
      <c r="O123" s="10"/>
      <c r="P123" s="26"/>
      <c r="Q123" s="68"/>
      <c r="R123" s="68"/>
      <c r="S123" s="68"/>
      <c r="T123" s="2"/>
      <c r="U123" s="2"/>
    </row>
    <row r="124" spans="2:21" x14ac:dyDescent="0.2">
      <c r="B124" s="33"/>
      <c r="C124" s="33"/>
      <c r="D124" s="2" t="s">
        <v>796</v>
      </c>
      <c r="E124" s="2" t="s">
        <v>791</v>
      </c>
      <c r="F124" s="2"/>
      <c r="G124" s="209">
        <v>5443</v>
      </c>
      <c r="H124" s="209">
        <v>93</v>
      </c>
      <c r="I124" s="209">
        <v>5443</v>
      </c>
      <c r="J124" s="209">
        <v>90</v>
      </c>
      <c r="K124" s="209">
        <v>5443</v>
      </c>
      <c r="L124" s="209">
        <v>91</v>
      </c>
      <c r="M124" s="209">
        <v>5443</v>
      </c>
      <c r="N124" s="209">
        <v>80</v>
      </c>
      <c r="O124" s="209">
        <v>5443</v>
      </c>
      <c r="P124" s="209">
        <v>85</v>
      </c>
      <c r="Q124" s="68"/>
      <c r="R124" s="68"/>
      <c r="S124" s="68"/>
      <c r="T124" s="2"/>
      <c r="U124" s="2"/>
    </row>
    <row r="125" spans="2:21" x14ac:dyDescent="0.2">
      <c r="B125" s="33"/>
      <c r="C125" s="33"/>
      <c r="D125" s="2"/>
      <c r="E125" s="2"/>
      <c r="F125" s="2" t="s">
        <v>62</v>
      </c>
      <c r="G125" s="209">
        <v>4535</v>
      </c>
      <c r="H125" s="209">
        <v>93</v>
      </c>
      <c r="I125" s="209">
        <v>4535</v>
      </c>
      <c r="J125" s="209">
        <v>90</v>
      </c>
      <c r="K125" s="209">
        <v>4535</v>
      </c>
      <c r="L125" s="209">
        <v>91</v>
      </c>
      <c r="M125" s="209">
        <v>4535</v>
      </c>
      <c r="N125" s="209">
        <v>81</v>
      </c>
      <c r="O125" s="209">
        <v>4535</v>
      </c>
      <c r="P125" s="209">
        <v>85</v>
      </c>
      <c r="Q125" s="68"/>
      <c r="R125" s="68"/>
      <c r="S125" s="68"/>
      <c r="T125" s="2"/>
      <c r="U125" s="2"/>
    </row>
    <row r="126" spans="2:21" x14ac:dyDescent="0.2">
      <c r="B126" s="33"/>
      <c r="C126" s="33"/>
      <c r="D126" s="2"/>
      <c r="E126" s="2"/>
      <c r="F126" s="2" t="s">
        <v>790</v>
      </c>
      <c r="G126" s="209">
        <v>908</v>
      </c>
      <c r="H126" s="209">
        <v>93</v>
      </c>
      <c r="I126" s="209">
        <v>908</v>
      </c>
      <c r="J126" s="209">
        <v>89</v>
      </c>
      <c r="K126" s="209">
        <v>908</v>
      </c>
      <c r="L126" s="209">
        <v>90</v>
      </c>
      <c r="M126" s="209">
        <v>908</v>
      </c>
      <c r="N126" s="209">
        <v>76</v>
      </c>
      <c r="O126" s="209">
        <v>908</v>
      </c>
      <c r="P126" s="209">
        <v>83</v>
      </c>
      <c r="Q126" s="68"/>
      <c r="R126" s="68"/>
      <c r="S126" s="68"/>
      <c r="T126" s="2"/>
      <c r="U126" s="2"/>
    </row>
    <row r="127" spans="2:21" ht="5.25" customHeight="1" x14ac:dyDescent="0.2">
      <c r="B127" s="33"/>
      <c r="C127" s="33"/>
      <c r="D127" s="2"/>
      <c r="E127" s="2"/>
      <c r="F127" s="2"/>
      <c r="G127" s="10"/>
      <c r="H127" s="26"/>
      <c r="I127" s="26"/>
      <c r="J127" s="26"/>
      <c r="K127" s="10"/>
      <c r="L127" s="26"/>
      <c r="M127" s="10"/>
      <c r="N127" s="26"/>
      <c r="O127" s="10"/>
      <c r="P127" s="26"/>
      <c r="Q127" s="68"/>
      <c r="R127" s="68"/>
      <c r="S127" s="68"/>
      <c r="T127" s="2"/>
      <c r="U127" s="2"/>
    </row>
    <row r="128" spans="2:21" x14ac:dyDescent="0.2">
      <c r="B128" s="33"/>
      <c r="C128" s="33"/>
      <c r="D128" s="2" t="s">
        <v>795</v>
      </c>
      <c r="E128" s="2" t="s">
        <v>791</v>
      </c>
      <c r="F128" s="2"/>
      <c r="G128" s="209">
        <v>6069</v>
      </c>
      <c r="H128" s="209">
        <v>93</v>
      </c>
      <c r="I128" s="209">
        <v>6069</v>
      </c>
      <c r="J128" s="209">
        <v>91</v>
      </c>
      <c r="K128" s="209">
        <v>6069</v>
      </c>
      <c r="L128" s="209">
        <v>92</v>
      </c>
      <c r="M128" s="209">
        <v>6069</v>
      </c>
      <c r="N128" s="209">
        <v>84</v>
      </c>
      <c r="O128" s="209">
        <v>6069</v>
      </c>
      <c r="P128" s="209">
        <v>86</v>
      </c>
      <c r="Q128" s="68"/>
      <c r="R128" s="68"/>
      <c r="S128" s="68"/>
      <c r="T128" s="2"/>
      <c r="U128" s="2"/>
    </row>
    <row r="129" spans="1:21" x14ac:dyDescent="0.2">
      <c r="B129" s="33"/>
      <c r="C129" s="33"/>
      <c r="D129" s="2"/>
      <c r="E129" s="2"/>
      <c r="F129" s="2" t="s">
        <v>62</v>
      </c>
      <c r="G129" s="209">
        <v>4754</v>
      </c>
      <c r="H129" s="209">
        <v>94</v>
      </c>
      <c r="I129" s="209">
        <v>4754</v>
      </c>
      <c r="J129" s="209">
        <v>91</v>
      </c>
      <c r="K129" s="209">
        <v>4754</v>
      </c>
      <c r="L129" s="209">
        <v>92</v>
      </c>
      <c r="M129" s="209">
        <v>4754</v>
      </c>
      <c r="N129" s="209">
        <v>84</v>
      </c>
      <c r="O129" s="209">
        <v>4754</v>
      </c>
      <c r="P129" s="209">
        <v>86</v>
      </c>
      <c r="Q129" s="68"/>
      <c r="R129" s="68"/>
      <c r="S129" s="68"/>
      <c r="T129" s="2"/>
      <c r="U129" s="2"/>
    </row>
    <row r="130" spans="1:21" x14ac:dyDescent="0.2">
      <c r="B130" s="33"/>
      <c r="C130" s="33"/>
      <c r="D130" s="2"/>
      <c r="E130" s="2"/>
      <c r="F130" s="2" t="s">
        <v>790</v>
      </c>
      <c r="G130" s="209">
        <v>1315</v>
      </c>
      <c r="H130" s="209">
        <v>93</v>
      </c>
      <c r="I130" s="209">
        <v>1315</v>
      </c>
      <c r="J130" s="209">
        <v>90</v>
      </c>
      <c r="K130" s="209">
        <v>1315</v>
      </c>
      <c r="L130" s="209">
        <v>92</v>
      </c>
      <c r="M130" s="209">
        <v>1315</v>
      </c>
      <c r="N130" s="209">
        <v>81</v>
      </c>
      <c r="O130" s="209">
        <v>1315</v>
      </c>
      <c r="P130" s="209">
        <v>86</v>
      </c>
      <c r="Q130" s="68"/>
      <c r="R130" s="68"/>
      <c r="S130" s="68"/>
      <c r="T130" s="2"/>
      <c r="U130" s="2"/>
    </row>
    <row r="131" spans="1:21" ht="5.25" customHeight="1" x14ac:dyDescent="0.2">
      <c r="B131" s="33"/>
      <c r="C131" s="33"/>
      <c r="D131" s="2"/>
      <c r="E131" s="2"/>
      <c r="F131" s="2"/>
      <c r="G131" s="10"/>
      <c r="H131" s="26"/>
      <c r="I131" s="26"/>
      <c r="J131" s="26"/>
      <c r="K131" s="10"/>
      <c r="L131" s="26"/>
      <c r="M131" s="10"/>
      <c r="N131" s="26"/>
      <c r="O131" s="10"/>
      <c r="P131" s="26"/>
      <c r="Q131" s="68"/>
      <c r="R131" s="68"/>
      <c r="S131" s="68"/>
      <c r="T131" s="2"/>
      <c r="U131" s="2"/>
    </row>
    <row r="132" spans="1:21" x14ac:dyDescent="0.2">
      <c r="B132" s="33"/>
      <c r="C132" s="33"/>
      <c r="D132" s="2" t="s">
        <v>794</v>
      </c>
      <c r="E132" s="2" t="s">
        <v>791</v>
      </c>
      <c r="F132" s="2"/>
      <c r="G132" s="209">
        <v>7230</v>
      </c>
      <c r="H132" s="209">
        <v>95</v>
      </c>
      <c r="I132" s="209">
        <v>7230</v>
      </c>
      <c r="J132" s="209">
        <v>91</v>
      </c>
      <c r="K132" s="209">
        <v>7230</v>
      </c>
      <c r="L132" s="209">
        <v>92</v>
      </c>
      <c r="M132" s="209">
        <v>7230</v>
      </c>
      <c r="N132" s="209">
        <v>84</v>
      </c>
      <c r="O132" s="209">
        <v>7230</v>
      </c>
      <c r="P132" s="209">
        <v>88</v>
      </c>
      <c r="Q132" s="68"/>
      <c r="R132" s="68"/>
      <c r="S132" s="68"/>
      <c r="T132" s="2"/>
      <c r="U132" s="2"/>
    </row>
    <row r="133" spans="1:21" x14ac:dyDescent="0.2">
      <c r="B133" s="33"/>
      <c r="C133" s="33"/>
      <c r="D133" s="2"/>
      <c r="E133" s="2"/>
      <c r="F133" s="2" t="s">
        <v>62</v>
      </c>
      <c r="G133" s="209">
        <v>5566</v>
      </c>
      <c r="H133" s="209">
        <v>95</v>
      </c>
      <c r="I133" s="209">
        <v>5566</v>
      </c>
      <c r="J133" s="209">
        <v>92</v>
      </c>
      <c r="K133" s="209">
        <v>5566</v>
      </c>
      <c r="L133" s="209">
        <v>93</v>
      </c>
      <c r="M133" s="209">
        <v>5566</v>
      </c>
      <c r="N133" s="209">
        <v>85</v>
      </c>
      <c r="O133" s="209">
        <v>5566</v>
      </c>
      <c r="P133" s="209">
        <v>88</v>
      </c>
      <c r="Q133" s="68"/>
      <c r="R133" s="68"/>
      <c r="S133" s="68"/>
      <c r="T133" s="2"/>
      <c r="U133" s="2"/>
    </row>
    <row r="134" spans="1:21" x14ac:dyDescent="0.2">
      <c r="B134" s="33"/>
      <c r="C134" s="33"/>
      <c r="D134" s="2"/>
      <c r="E134" s="2"/>
      <c r="F134" s="2" t="s">
        <v>790</v>
      </c>
      <c r="G134" s="209">
        <v>1664</v>
      </c>
      <c r="H134" s="209">
        <v>94</v>
      </c>
      <c r="I134" s="209">
        <v>1664</v>
      </c>
      <c r="J134" s="209">
        <v>90</v>
      </c>
      <c r="K134" s="209">
        <v>1664</v>
      </c>
      <c r="L134" s="209">
        <v>91</v>
      </c>
      <c r="M134" s="209">
        <v>1664</v>
      </c>
      <c r="N134" s="209">
        <v>80</v>
      </c>
      <c r="O134" s="209">
        <v>1664</v>
      </c>
      <c r="P134" s="209">
        <v>85</v>
      </c>
      <c r="Q134" s="68"/>
      <c r="R134" s="68"/>
      <c r="S134" s="68"/>
      <c r="T134" s="2"/>
      <c r="U134" s="2"/>
    </row>
    <row r="135" spans="1:21" ht="5.25" customHeight="1" x14ac:dyDescent="0.2">
      <c r="B135" s="33"/>
      <c r="C135" s="33"/>
      <c r="D135" s="2"/>
      <c r="E135" s="2"/>
      <c r="F135" s="2"/>
      <c r="G135" s="10"/>
      <c r="H135" s="26"/>
      <c r="I135" s="26"/>
      <c r="J135" s="26"/>
      <c r="K135" s="10"/>
      <c r="L135" s="26"/>
      <c r="M135" s="10"/>
      <c r="N135" s="26"/>
      <c r="O135" s="10"/>
      <c r="P135" s="26"/>
      <c r="Q135" s="68"/>
      <c r="R135" s="68"/>
      <c r="S135" s="68"/>
      <c r="T135" s="2"/>
      <c r="U135" s="2"/>
    </row>
    <row r="136" spans="1:21" x14ac:dyDescent="0.2">
      <c r="B136" s="33"/>
      <c r="C136" s="33"/>
      <c r="D136" s="2" t="s">
        <v>793</v>
      </c>
      <c r="E136" s="2" t="s">
        <v>791</v>
      </c>
      <c r="F136" s="2"/>
      <c r="G136" s="209">
        <v>8117</v>
      </c>
      <c r="H136" s="209">
        <v>96</v>
      </c>
      <c r="I136" s="209">
        <v>8117</v>
      </c>
      <c r="J136" s="209">
        <v>92</v>
      </c>
      <c r="K136" s="209">
        <v>8117</v>
      </c>
      <c r="L136" s="209">
        <v>93</v>
      </c>
      <c r="M136" s="209">
        <v>8117</v>
      </c>
      <c r="N136" s="209">
        <v>86</v>
      </c>
      <c r="O136" s="209">
        <v>8117</v>
      </c>
      <c r="P136" s="209">
        <v>89</v>
      </c>
      <c r="Q136" s="68"/>
      <c r="R136" s="68"/>
      <c r="S136" s="68"/>
      <c r="T136" s="2"/>
      <c r="U136" s="2"/>
    </row>
    <row r="137" spans="1:21" x14ac:dyDescent="0.2">
      <c r="B137" s="33"/>
      <c r="C137" s="33"/>
      <c r="D137" s="2"/>
      <c r="E137" s="2"/>
      <c r="F137" s="2" t="s">
        <v>62</v>
      </c>
      <c r="G137" s="209">
        <v>6689</v>
      </c>
      <c r="H137" s="209">
        <v>96</v>
      </c>
      <c r="I137" s="209">
        <v>6689</v>
      </c>
      <c r="J137" s="209">
        <v>93</v>
      </c>
      <c r="K137" s="209">
        <v>6689</v>
      </c>
      <c r="L137" s="209">
        <v>93</v>
      </c>
      <c r="M137" s="209">
        <v>6689</v>
      </c>
      <c r="N137" s="209">
        <v>86</v>
      </c>
      <c r="O137" s="209">
        <v>6689</v>
      </c>
      <c r="P137" s="209">
        <v>89</v>
      </c>
      <c r="Q137" s="68"/>
      <c r="R137" s="68"/>
      <c r="S137" s="68"/>
      <c r="T137" s="2"/>
      <c r="U137" s="2"/>
    </row>
    <row r="138" spans="1:21" x14ac:dyDescent="0.2">
      <c r="B138" s="33"/>
      <c r="C138" s="33"/>
      <c r="D138" s="2"/>
      <c r="E138" s="2"/>
      <c r="F138" s="2" t="s">
        <v>790</v>
      </c>
      <c r="G138" s="209">
        <v>1428</v>
      </c>
      <c r="H138" s="209">
        <v>95</v>
      </c>
      <c r="I138" s="209">
        <v>1428</v>
      </c>
      <c r="J138" s="209">
        <v>92</v>
      </c>
      <c r="K138" s="209">
        <v>1428</v>
      </c>
      <c r="L138" s="209">
        <v>93</v>
      </c>
      <c r="M138" s="209">
        <v>1428</v>
      </c>
      <c r="N138" s="209">
        <v>87</v>
      </c>
      <c r="O138" s="209">
        <v>1428</v>
      </c>
      <c r="P138" s="209">
        <v>89</v>
      </c>
      <c r="Q138" s="68"/>
      <c r="R138" s="68"/>
      <c r="S138" s="68"/>
      <c r="T138" s="2"/>
      <c r="U138" s="2"/>
    </row>
    <row r="139" spans="1:21" ht="5.25" customHeight="1" x14ac:dyDescent="0.2">
      <c r="B139" s="33"/>
      <c r="C139" s="33"/>
      <c r="D139" s="2"/>
      <c r="E139" s="2"/>
      <c r="F139" s="2"/>
      <c r="G139" s="10"/>
      <c r="H139" s="26"/>
      <c r="I139" s="26"/>
      <c r="J139" s="26"/>
      <c r="K139" s="10"/>
      <c r="L139" s="26"/>
      <c r="M139" s="10"/>
      <c r="N139" s="26"/>
      <c r="O139" s="10"/>
      <c r="P139" s="26"/>
      <c r="Q139" s="68"/>
      <c r="R139" s="68"/>
      <c r="S139" s="68"/>
      <c r="T139" s="2"/>
      <c r="U139" s="2"/>
    </row>
    <row r="140" spans="1:21" x14ac:dyDescent="0.2">
      <c r="B140" s="33"/>
      <c r="C140" s="33"/>
      <c r="D140" s="2" t="s">
        <v>792</v>
      </c>
      <c r="E140" s="2" t="s">
        <v>791</v>
      </c>
      <c r="F140" s="2"/>
      <c r="G140" s="209">
        <v>74705</v>
      </c>
      <c r="H140" s="209">
        <v>90</v>
      </c>
      <c r="I140" s="209">
        <v>74702</v>
      </c>
      <c r="J140" s="209">
        <v>86</v>
      </c>
      <c r="K140" s="209">
        <v>74705</v>
      </c>
      <c r="L140" s="209">
        <v>87</v>
      </c>
      <c r="M140" s="209">
        <v>74705</v>
      </c>
      <c r="N140" s="209">
        <v>78</v>
      </c>
      <c r="O140" s="209">
        <v>74702</v>
      </c>
      <c r="P140" s="209">
        <v>80</v>
      </c>
      <c r="Q140" s="68"/>
      <c r="R140" s="68"/>
      <c r="S140" s="68"/>
      <c r="T140" s="2"/>
      <c r="U140" s="2"/>
    </row>
    <row r="141" spans="1:21" x14ac:dyDescent="0.2">
      <c r="B141" s="33"/>
      <c r="C141" s="33"/>
      <c r="D141" s="2"/>
      <c r="E141" s="2"/>
      <c r="F141" s="2" t="s">
        <v>62</v>
      </c>
      <c r="G141" s="209">
        <v>67643</v>
      </c>
      <c r="H141" s="209">
        <v>90</v>
      </c>
      <c r="I141" s="209">
        <v>67640</v>
      </c>
      <c r="J141" s="209">
        <v>86</v>
      </c>
      <c r="K141" s="209">
        <v>67643</v>
      </c>
      <c r="L141" s="209">
        <v>87</v>
      </c>
      <c r="M141" s="209">
        <v>67643</v>
      </c>
      <c r="N141" s="209">
        <v>78</v>
      </c>
      <c r="O141" s="209">
        <v>67640</v>
      </c>
      <c r="P141" s="209">
        <v>80</v>
      </c>
      <c r="Q141" s="68"/>
      <c r="R141" s="68"/>
      <c r="S141" s="68"/>
      <c r="T141" s="2"/>
      <c r="U141" s="2"/>
    </row>
    <row r="142" spans="1:21" x14ac:dyDescent="0.2">
      <c r="B142" s="33"/>
      <c r="C142" s="33"/>
      <c r="D142" s="2"/>
      <c r="E142" s="2"/>
      <c r="F142" s="2" t="s">
        <v>790</v>
      </c>
      <c r="G142" s="209">
        <v>7062</v>
      </c>
      <c r="H142" s="209">
        <v>93</v>
      </c>
      <c r="I142" s="209">
        <v>7062</v>
      </c>
      <c r="J142" s="209">
        <v>89</v>
      </c>
      <c r="K142" s="209">
        <v>7062</v>
      </c>
      <c r="L142" s="209">
        <v>90</v>
      </c>
      <c r="M142" s="209">
        <v>7062</v>
      </c>
      <c r="N142" s="209">
        <v>80</v>
      </c>
      <c r="O142" s="209">
        <v>7062</v>
      </c>
      <c r="P142" s="209">
        <v>84</v>
      </c>
      <c r="Q142" s="68"/>
      <c r="R142" s="68"/>
      <c r="S142" s="68"/>
      <c r="T142" s="2"/>
      <c r="U142" s="2"/>
    </row>
    <row r="143" spans="1:21" ht="5.25" customHeight="1" x14ac:dyDescent="0.2">
      <c r="B143" s="33"/>
      <c r="C143" s="33"/>
      <c r="D143" s="2"/>
      <c r="E143" s="2"/>
      <c r="F143" s="2"/>
      <c r="G143" s="10"/>
      <c r="H143" s="26"/>
      <c r="I143" s="26"/>
      <c r="J143" s="26"/>
      <c r="K143" s="10"/>
      <c r="L143" s="26"/>
      <c r="M143" s="10"/>
      <c r="N143" s="26"/>
      <c r="O143" s="10"/>
      <c r="P143" s="26"/>
      <c r="Q143" s="68"/>
      <c r="R143" s="68"/>
      <c r="S143" s="68"/>
      <c r="T143" s="2"/>
      <c r="U143" s="2"/>
    </row>
    <row r="144" spans="1:21" x14ac:dyDescent="0.2">
      <c r="A144" s="106" t="s">
        <v>37</v>
      </c>
      <c r="B144" s="33" t="s">
        <v>36</v>
      </c>
      <c r="C144" s="28" t="s">
        <v>35</v>
      </c>
      <c r="D144" s="2"/>
      <c r="E144" s="2"/>
      <c r="F144" s="2"/>
      <c r="G144" s="10"/>
      <c r="H144" s="26"/>
      <c r="I144" s="26"/>
      <c r="J144" s="26"/>
      <c r="K144" s="10"/>
      <c r="L144" s="26"/>
      <c r="M144" s="10"/>
      <c r="N144" s="26"/>
      <c r="O144" s="10"/>
      <c r="P144" s="26"/>
      <c r="Q144" s="68"/>
      <c r="R144" s="68"/>
      <c r="S144" s="68"/>
      <c r="T144" s="2"/>
      <c r="U144" s="2"/>
    </row>
    <row r="145" spans="2:21" x14ac:dyDescent="0.2">
      <c r="B145" s="33"/>
      <c r="C145" s="28"/>
      <c r="D145" s="2" t="s">
        <v>802</v>
      </c>
      <c r="E145" s="2" t="s">
        <v>791</v>
      </c>
      <c r="F145" s="2"/>
      <c r="G145" s="209">
        <v>7169</v>
      </c>
      <c r="H145" s="209">
        <v>79</v>
      </c>
      <c r="I145" s="209">
        <v>7168</v>
      </c>
      <c r="J145" s="209">
        <v>75</v>
      </c>
      <c r="K145" s="209">
        <v>7168</v>
      </c>
      <c r="L145" s="209">
        <v>77</v>
      </c>
      <c r="M145" s="209">
        <v>7169</v>
      </c>
      <c r="N145" s="209">
        <v>63</v>
      </c>
      <c r="O145" s="209">
        <v>7167</v>
      </c>
      <c r="P145" s="209">
        <v>66</v>
      </c>
      <c r="Q145" s="68"/>
      <c r="R145" s="68"/>
      <c r="S145" s="68"/>
      <c r="T145" s="2"/>
      <c r="U145" s="2"/>
    </row>
    <row r="146" spans="2:21" x14ac:dyDescent="0.2">
      <c r="B146" s="33"/>
      <c r="C146" s="28"/>
      <c r="D146" s="2"/>
      <c r="E146" s="2"/>
      <c r="F146" s="2" t="s">
        <v>62</v>
      </c>
      <c r="G146" s="209">
        <v>7115</v>
      </c>
      <c r="H146" s="209">
        <v>79</v>
      </c>
      <c r="I146" s="209">
        <v>7114</v>
      </c>
      <c r="J146" s="209">
        <v>75</v>
      </c>
      <c r="K146" s="209">
        <v>7114</v>
      </c>
      <c r="L146" s="209">
        <v>77</v>
      </c>
      <c r="M146" s="209">
        <v>7115</v>
      </c>
      <c r="N146" s="209">
        <v>63</v>
      </c>
      <c r="O146" s="209">
        <v>7113</v>
      </c>
      <c r="P146" s="209">
        <v>66</v>
      </c>
      <c r="Q146" s="68"/>
      <c r="R146" s="68"/>
      <c r="S146" s="68"/>
      <c r="T146" s="2"/>
      <c r="U146" s="2"/>
    </row>
    <row r="147" spans="2:21" x14ac:dyDescent="0.2">
      <c r="B147" s="33"/>
      <c r="C147" s="28"/>
      <c r="D147" s="2"/>
      <c r="E147" s="2"/>
      <c r="F147" s="2" t="s">
        <v>790</v>
      </c>
      <c r="G147" s="209">
        <v>54</v>
      </c>
      <c r="H147" s="209">
        <v>81</v>
      </c>
      <c r="I147" s="209">
        <v>54</v>
      </c>
      <c r="J147" s="209">
        <v>80</v>
      </c>
      <c r="K147" s="209">
        <v>54</v>
      </c>
      <c r="L147" s="209">
        <v>81</v>
      </c>
      <c r="M147" s="209">
        <v>54</v>
      </c>
      <c r="N147" s="209">
        <v>65</v>
      </c>
      <c r="O147" s="209">
        <v>54</v>
      </c>
      <c r="P147" s="209">
        <v>70</v>
      </c>
      <c r="Q147" s="68"/>
      <c r="R147" s="68"/>
      <c r="S147" s="68"/>
      <c r="T147" s="2"/>
      <c r="U147" s="2"/>
    </row>
    <row r="148" spans="2:21" ht="5.25" customHeight="1" x14ac:dyDescent="0.2">
      <c r="B148" s="33"/>
      <c r="C148" s="28"/>
      <c r="D148" s="2"/>
      <c r="E148" s="2"/>
      <c r="F148" s="2"/>
      <c r="G148" s="10"/>
      <c r="H148" s="26"/>
      <c r="I148" s="26"/>
      <c r="J148" s="26"/>
      <c r="K148" s="10"/>
      <c r="L148" s="26"/>
      <c r="M148" s="10"/>
      <c r="N148" s="26"/>
      <c r="O148" s="10"/>
      <c r="P148" s="26"/>
      <c r="Q148" s="68"/>
      <c r="R148" s="68"/>
      <c r="S148" s="68"/>
      <c r="T148" s="2"/>
      <c r="U148" s="2"/>
    </row>
    <row r="149" spans="2:21" x14ac:dyDescent="0.2">
      <c r="B149" s="33"/>
      <c r="C149" s="28"/>
      <c r="D149" s="2" t="s">
        <v>801</v>
      </c>
      <c r="E149" s="2" t="s">
        <v>791</v>
      </c>
      <c r="F149" s="2"/>
      <c r="G149" s="209">
        <v>8051</v>
      </c>
      <c r="H149" s="209">
        <v>80</v>
      </c>
      <c r="I149" s="209">
        <v>8047</v>
      </c>
      <c r="J149" s="209">
        <v>77</v>
      </c>
      <c r="K149" s="209">
        <v>8051</v>
      </c>
      <c r="L149" s="209">
        <v>79</v>
      </c>
      <c r="M149" s="209">
        <v>8051</v>
      </c>
      <c r="N149" s="209">
        <v>67</v>
      </c>
      <c r="O149" s="209">
        <v>8047</v>
      </c>
      <c r="P149" s="209">
        <v>68</v>
      </c>
      <c r="Q149" s="68"/>
      <c r="R149" s="68"/>
      <c r="S149" s="68"/>
      <c r="T149" s="2"/>
      <c r="U149" s="2"/>
    </row>
    <row r="150" spans="2:21" x14ac:dyDescent="0.2">
      <c r="B150" s="33"/>
      <c r="C150" s="28"/>
      <c r="D150" s="2"/>
      <c r="E150" s="2"/>
      <c r="F150" s="2" t="s">
        <v>62</v>
      </c>
      <c r="G150" s="209">
        <v>7820</v>
      </c>
      <c r="H150" s="209">
        <v>80</v>
      </c>
      <c r="I150" s="209">
        <v>7816</v>
      </c>
      <c r="J150" s="209">
        <v>78</v>
      </c>
      <c r="K150" s="209">
        <v>7820</v>
      </c>
      <c r="L150" s="209">
        <v>79</v>
      </c>
      <c r="M150" s="209">
        <v>7820</v>
      </c>
      <c r="N150" s="209">
        <v>67</v>
      </c>
      <c r="O150" s="209">
        <v>7816</v>
      </c>
      <c r="P150" s="209">
        <v>68</v>
      </c>
      <c r="Q150" s="68"/>
      <c r="R150" s="68"/>
      <c r="S150" s="68"/>
      <c r="T150" s="2"/>
      <c r="U150" s="2"/>
    </row>
    <row r="151" spans="2:21" x14ac:dyDescent="0.2">
      <c r="B151" s="33"/>
      <c r="C151" s="28"/>
      <c r="D151" s="2"/>
      <c r="E151" s="2"/>
      <c r="F151" s="2" t="s">
        <v>790</v>
      </c>
      <c r="G151" s="209">
        <v>231</v>
      </c>
      <c r="H151" s="209">
        <v>82</v>
      </c>
      <c r="I151" s="209">
        <v>231</v>
      </c>
      <c r="J151" s="209">
        <v>71</v>
      </c>
      <c r="K151" s="209">
        <v>231</v>
      </c>
      <c r="L151" s="209">
        <v>74</v>
      </c>
      <c r="M151" s="209">
        <v>231</v>
      </c>
      <c r="N151" s="209">
        <v>59</v>
      </c>
      <c r="O151" s="209">
        <v>231</v>
      </c>
      <c r="P151" s="209">
        <v>62</v>
      </c>
      <c r="Q151" s="68"/>
      <c r="R151" s="68"/>
      <c r="S151" s="68"/>
      <c r="T151" s="2"/>
      <c r="U151" s="2"/>
    </row>
    <row r="152" spans="2:21" ht="5.25" customHeight="1" x14ac:dyDescent="0.2">
      <c r="B152" s="33"/>
      <c r="C152" s="28"/>
      <c r="D152" s="2"/>
      <c r="E152" s="2"/>
      <c r="F152" s="2"/>
      <c r="G152" s="10"/>
      <c r="H152" s="26"/>
      <c r="I152" s="26"/>
      <c r="J152" s="26"/>
      <c r="K152" s="10"/>
      <c r="L152" s="26"/>
      <c r="M152" s="10"/>
      <c r="N152" s="26"/>
      <c r="O152" s="10"/>
      <c r="P152" s="26"/>
      <c r="Q152" s="68"/>
      <c r="R152" s="68"/>
      <c r="S152" s="68"/>
      <c r="T152" s="2"/>
      <c r="U152" s="2"/>
    </row>
    <row r="153" spans="2:21" x14ac:dyDescent="0.2">
      <c r="B153" s="33"/>
      <c r="C153" s="28"/>
      <c r="D153" s="2" t="s">
        <v>800</v>
      </c>
      <c r="E153" s="2" t="s">
        <v>791</v>
      </c>
      <c r="F153" s="2"/>
      <c r="G153" s="209">
        <v>5954</v>
      </c>
      <c r="H153" s="209">
        <v>84</v>
      </c>
      <c r="I153" s="209">
        <v>5953</v>
      </c>
      <c r="J153" s="209">
        <v>81</v>
      </c>
      <c r="K153" s="209">
        <v>5953</v>
      </c>
      <c r="L153" s="209">
        <v>82</v>
      </c>
      <c r="M153" s="209">
        <v>5954</v>
      </c>
      <c r="N153" s="209">
        <v>71</v>
      </c>
      <c r="O153" s="209">
        <v>5952</v>
      </c>
      <c r="P153" s="209">
        <v>72</v>
      </c>
      <c r="Q153" s="68"/>
      <c r="R153" s="68"/>
      <c r="S153" s="68"/>
      <c r="T153" s="2"/>
      <c r="U153" s="2"/>
    </row>
    <row r="154" spans="2:21" x14ac:dyDescent="0.2">
      <c r="B154" s="33"/>
      <c r="C154" s="28"/>
      <c r="D154" s="2"/>
      <c r="E154" s="2"/>
      <c r="F154" s="2" t="s">
        <v>62</v>
      </c>
      <c r="G154" s="209">
        <v>5518</v>
      </c>
      <c r="H154" s="209">
        <v>84</v>
      </c>
      <c r="I154" s="209">
        <v>5517</v>
      </c>
      <c r="J154" s="209">
        <v>81</v>
      </c>
      <c r="K154" s="209">
        <v>5517</v>
      </c>
      <c r="L154" s="209">
        <v>82</v>
      </c>
      <c r="M154" s="209">
        <v>5518</v>
      </c>
      <c r="N154" s="209">
        <v>71</v>
      </c>
      <c r="O154" s="209">
        <v>5516</v>
      </c>
      <c r="P154" s="209">
        <v>73</v>
      </c>
      <c r="Q154" s="68"/>
      <c r="R154" s="68"/>
      <c r="S154" s="68"/>
      <c r="T154" s="2"/>
      <c r="U154" s="2"/>
    </row>
    <row r="155" spans="2:21" x14ac:dyDescent="0.2">
      <c r="B155" s="33"/>
      <c r="C155" s="28"/>
      <c r="D155" s="2"/>
      <c r="E155" s="2"/>
      <c r="F155" s="2" t="s">
        <v>790</v>
      </c>
      <c r="G155" s="209">
        <v>436</v>
      </c>
      <c r="H155" s="209">
        <v>83</v>
      </c>
      <c r="I155" s="209">
        <v>436</v>
      </c>
      <c r="J155" s="209">
        <v>78</v>
      </c>
      <c r="K155" s="209">
        <v>436</v>
      </c>
      <c r="L155" s="209">
        <v>80</v>
      </c>
      <c r="M155" s="209">
        <v>436</v>
      </c>
      <c r="N155" s="209">
        <v>63</v>
      </c>
      <c r="O155" s="209">
        <v>436</v>
      </c>
      <c r="P155" s="209">
        <v>69</v>
      </c>
      <c r="Q155" s="68"/>
      <c r="R155" s="68"/>
      <c r="S155" s="68"/>
      <c r="T155" s="2"/>
      <c r="U155" s="2"/>
    </row>
    <row r="156" spans="2:21" ht="5.25" customHeight="1" x14ac:dyDescent="0.2">
      <c r="B156" s="33"/>
      <c r="C156" s="28"/>
      <c r="D156" s="2"/>
      <c r="E156" s="2"/>
      <c r="F156" s="2"/>
      <c r="G156" s="10"/>
      <c r="H156" s="26"/>
      <c r="I156" s="26"/>
      <c r="J156" s="26"/>
      <c r="K156" s="10"/>
      <c r="L156" s="26"/>
      <c r="M156" s="10"/>
      <c r="N156" s="26"/>
      <c r="O156" s="10"/>
      <c r="P156" s="26"/>
      <c r="Q156" s="68"/>
      <c r="R156" s="68"/>
      <c r="S156" s="68"/>
      <c r="T156" s="2"/>
      <c r="U156" s="2"/>
    </row>
    <row r="157" spans="2:21" x14ac:dyDescent="0.2">
      <c r="B157" s="33"/>
      <c r="C157" s="28"/>
      <c r="D157" s="2" t="s">
        <v>799</v>
      </c>
      <c r="E157" s="2" t="s">
        <v>791</v>
      </c>
      <c r="F157" s="2"/>
      <c r="G157" s="209">
        <v>5230</v>
      </c>
      <c r="H157" s="209">
        <v>86</v>
      </c>
      <c r="I157" s="209">
        <v>5230</v>
      </c>
      <c r="J157" s="209">
        <v>82</v>
      </c>
      <c r="K157" s="209">
        <v>5230</v>
      </c>
      <c r="L157" s="209">
        <v>83</v>
      </c>
      <c r="M157" s="209">
        <v>5230</v>
      </c>
      <c r="N157" s="209">
        <v>72</v>
      </c>
      <c r="O157" s="209">
        <v>5230</v>
      </c>
      <c r="P157" s="209">
        <v>74</v>
      </c>
      <c r="Q157" s="68"/>
      <c r="R157" s="68"/>
      <c r="S157" s="68"/>
      <c r="T157" s="2"/>
      <c r="U157" s="2"/>
    </row>
    <row r="158" spans="2:21" x14ac:dyDescent="0.2">
      <c r="B158" s="33"/>
      <c r="C158" s="28"/>
      <c r="D158" s="2"/>
      <c r="E158" s="2"/>
      <c r="F158" s="2" t="s">
        <v>62</v>
      </c>
      <c r="G158" s="209">
        <v>4941</v>
      </c>
      <c r="H158" s="209">
        <v>86</v>
      </c>
      <c r="I158" s="209">
        <v>4941</v>
      </c>
      <c r="J158" s="209">
        <v>82</v>
      </c>
      <c r="K158" s="209">
        <v>4941</v>
      </c>
      <c r="L158" s="209">
        <v>83</v>
      </c>
      <c r="M158" s="209">
        <v>4941</v>
      </c>
      <c r="N158" s="209">
        <v>72</v>
      </c>
      <c r="O158" s="209">
        <v>4941</v>
      </c>
      <c r="P158" s="209">
        <v>74</v>
      </c>
      <c r="Q158" s="68"/>
      <c r="R158" s="68"/>
      <c r="S158" s="68"/>
      <c r="T158" s="2"/>
      <c r="U158" s="2"/>
    </row>
    <row r="159" spans="2:21" x14ac:dyDescent="0.2">
      <c r="B159" s="33"/>
      <c r="C159" s="28"/>
      <c r="D159" s="2"/>
      <c r="E159" s="2"/>
      <c r="F159" s="2" t="s">
        <v>790</v>
      </c>
      <c r="G159" s="209">
        <v>289</v>
      </c>
      <c r="H159" s="209">
        <v>83</v>
      </c>
      <c r="I159" s="209">
        <v>289</v>
      </c>
      <c r="J159" s="209">
        <v>82</v>
      </c>
      <c r="K159" s="209">
        <v>289</v>
      </c>
      <c r="L159" s="209">
        <v>84</v>
      </c>
      <c r="M159" s="209">
        <v>289</v>
      </c>
      <c r="N159" s="209">
        <v>72</v>
      </c>
      <c r="O159" s="209">
        <v>289</v>
      </c>
      <c r="P159" s="209">
        <v>71</v>
      </c>
      <c r="Q159" s="68"/>
      <c r="R159" s="68"/>
      <c r="S159" s="68"/>
      <c r="T159" s="2"/>
      <c r="U159" s="2"/>
    </row>
    <row r="160" spans="2:21" ht="5.25" customHeight="1" x14ac:dyDescent="0.2">
      <c r="B160" s="33"/>
      <c r="C160" s="28"/>
      <c r="D160" s="2"/>
      <c r="E160" s="2"/>
      <c r="F160" s="2"/>
      <c r="G160" s="10"/>
      <c r="H160" s="26"/>
      <c r="I160" s="26"/>
      <c r="J160" s="26"/>
      <c r="K160" s="10"/>
      <c r="L160" s="26"/>
      <c r="M160" s="10"/>
      <c r="N160" s="26"/>
      <c r="O160" s="10"/>
      <c r="P160" s="26"/>
      <c r="Q160" s="68"/>
      <c r="R160" s="68"/>
      <c r="S160" s="68"/>
      <c r="T160" s="2"/>
      <c r="U160" s="2"/>
    </row>
    <row r="161" spans="2:21" x14ac:dyDescent="0.2">
      <c r="B161" s="33"/>
      <c r="C161" s="28"/>
      <c r="D161" s="2" t="s">
        <v>798</v>
      </c>
      <c r="E161" s="2" t="s">
        <v>791</v>
      </c>
      <c r="F161" s="2"/>
      <c r="G161" s="209">
        <v>4844</v>
      </c>
      <c r="H161" s="209">
        <v>88</v>
      </c>
      <c r="I161" s="209">
        <v>4844</v>
      </c>
      <c r="J161" s="209">
        <v>85</v>
      </c>
      <c r="K161" s="209">
        <v>4844</v>
      </c>
      <c r="L161" s="209">
        <v>84</v>
      </c>
      <c r="M161" s="209">
        <v>4844</v>
      </c>
      <c r="N161" s="209">
        <v>75</v>
      </c>
      <c r="O161" s="209">
        <v>4844</v>
      </c>
      <c r="P161" s="209">
        <v>76</v>
      </c>
      <c r="Q161" s="68"/>
      <c r="R161" s="68"/>
      <c r="S161" s="68"/>
      <c r="T161" s="2"/>
      <c r="U161" s="2"/>
    </row>
    <row r="162" spans="2:21" x14ac:dyDescent="0.2">
      <c r="B162" s="33"/>
      <c r="C162" s="28"/>
      <c r="D162" s="2"/>
      <c r="E162" s="2"/>
      <c r="F162" s="2" t="s">
        <v>62</v>
      </c>
      <c r="G162" s="209">
        <v>3961</v>
      </c>
      <c r="H162" s="209">
        <v>88</v>
      </c>
      <c r="I162" s="209">
        <v>3961</v>
      </c>
      <c r="J162" s="209">
        <v>85</v>
      </c>
      <c r="K162" s="209">
        <v>3961</v>
      </c>
      <c r="L162" s="209">
        <v>84</v>
      </c>
      <c r="M162" s="209">
        <v>3961</v>
      </c>
      <c r="N162" s="209">
        <v>75</v>
      </c>
      <c r="O162" s="209">
        <v>3961</v>
      </c>
      <c r="P162" s="209">
        <v>76</v>
      </c>
      <c r="Q162" s="68"/>
      <c r="R162" s="68"/>
      <c r="S162" s="68"/>
      <c r="T162" s="2"/>
      <c r="U162" s="2"/>
    </row>
    <row r="163" spans="2:21" x14ac:dyDescent="0.2">
      <c r="B163" s="33"/>
      <c r="C163" s="28"/>
      <c r="D163" s="2"/>
      <c r="E163" s="2"/>
      <c r="F163" s="2" t="s">
        <v>790</v>
      </c>
      <c r="G163" s="209">
        <v>883</v>
      </c>
      <c r="H163" s="209">
        <v>89</v>
      </c>
      <c r="I163" s="209">
        <v>883</v>
      </c>
      <c r="J163" s="209">
        <v>85</v>
      </c>
      <c r="K163" s="209">
        <v>883</v>
      </c>
      <c r="L163" s="209">
        <v>86</v>
      </c>
      <c r="M163" s="209">
        <v>883</v>
      </c>
      <c r="N163" s="209">
        <v>75</v>
      </c>
      <c r="O163" s="209">
        <v>883</v>
      </c>
      <c r="P163" s="209">
        <v>78</v>
      </c>
      <c r="Q163" s="68"/>
      <c r="R163" s="68"/>
      <c r="S163" s="68"/>
      <c r="T163" s="2"/>
      <c r="U163" s="2"/>
    </row>
    <row r="164" spans="2:21" ht="5.25" customHeight="1" x14ac:dyDescent="0.2">
      <c r="B164" s="33"/>
      <c r="C164" s="28"/>
      <c r="D164" s="2"/>
      <c r="E164" s="2"/>
      <c r="F164" s="2"/>
      <c r="G164" s="10"/>
      <c r="H164" s="26"/>
      <c r="I164" s="26"/>
      <c r="J164" s="26"/>
      <c r="K164" s="10"/>
      <c r="L164" s="26"/>
      <c r="M164" s="10"/>
      <c r="N164" s="26"/>
      <c r="O164" s="10"/>
      <c r="P164" s="26"/>
      <c r="Q164" s="68"/>
      <c r="R164" s="68"/>
      <c r="S164" s="68"/>
      <c r="T164" s="2"/>
      <c r="U164" s="2"/>
    </row>
    <row r="165" spans="2:21" x14ac:dyDescent="0.2">
      <c r="B165" s="33"/>
      <c r="C165" s="28"/>
      <c r="D165" s="2" t="s">
        <v>797</v>
      </c>
      <c r="E165" s="2" t="s">
        <v>791</v>
      </c>
      <c r="F165" s="2"/>
      <c r="G165" s="209">
        <v>4344</v>
      </c>
      <c r="H165" s="209">
        <v>89</v>
      </c>
      <c r="I165" s="209">
        <v>4343</v>
      </c>
      <c r="J165" s="209">
        <v>87</v>
      </c>
      <c r="K165" s="209">
        <v>4344</v>
      </c>
      <c r="L165" s="209">
        <v>87</v>
      </c>
      <c r="M165" s="209">
        <v>4344</v>
      </c>
      <c r="N165" s="209">
        <v>76</v>
      </c>
      <c r="O165" s="209">
        <v>4343</v>
      </c>
      <c r="P165" s="209">
        <v>79</v>
      </c>
      <c r="Q165" s="68"/>
      <c r="R165" s="68"/>
      <c r="S165" s="68"/>
      <c r="T165" s="2"/>
      <c r="U165" s="2"/>
    </row>
    <row r="166" spans="2:21" x14ac:dyDescent="0.2">
      <c r="B166" s="33"/>
      <c r="C166" s="28"/>
      <c r="D166" s="2"/>
      <c r="E166" s="2"/>
      <c r="F166" s="2" t="s">
        <v>62</v>
      </c>
      <c r="G166" s="209">
        <v>3437</v>
      </c>
      <c r="H166" s="209">
        <v>90</v>
      </c>
      <c r="I166" s="209">
        <v>3436</v>
      </c>
      <c r="J166" s="209">
        <v>87</v>
      </c>
      <c r="K166" s="209">
        <v>3437</v>
      </c>
      <c r="L166" s="209">
        <v>88</v>
      </c>
      <c r="M166" s="209">
        <v>3437</v>
      </c>
      <c r="N166" s="209">
        <v>77</v>
      </c>
      <c r="O166" s="209">
        <v>3436</v>
      </c>
      <c r="P166" s="209">
        <v>80</v>
      </c>
      <c r="Q166" s="68"/>
      <c r="R166" s="68"/>
      <c r="S166" s="68"/>
      <c r="T166" s="2"/>
      <c r="U166" s="2"/>
    </row>
    <row r="167" spans="2:21" x14ac:dyDescent="0.2">
      <c r="B167" s="33"/>
      <c r="C167" s="28"/>
      <c r="D167" s="2"/>
      <c r="E167" s="2"/>
      <c r="F167" s="2" t="s">
        <v>790</v>
      </c>
      <c r="G167" s="209">
        <v>907</v>
      </c>
      <c r="H167" s="209">
        <v>87</v>
      </c>
      <c r="I167" s="209">
        <v>907</v>
      </c>
      <c r="J167" s="209">
        <v>84</v>
      </c>
      <c r="K167" s="209">
        <v>907</v>
      </c>
      <c r="L167" s="209">
        <v>86</v>
      </c>
      <c r="M167" s="209">
        <v>907</v>
      </c>
      <c r="N167" s="209">
        <v>72</v>
      </c>
      <c r="O167" s="209">
        <v>907</v>
      </c>
      <c r="P167" s="209">
        <v>76</v>
      </c>
      <c r="Q167" s="68"/>
      <c r="R167" s="68"/>
      <c r="S167" s="68"/>
      <c r="T167" s="2"/>
      <c r="U167" s="2"/>
    </row>
    <row r="168" spans="2:21" ht="5.25" customHeight="1" x14ac:dyDescent="0.2">
      <c r="B168" s="33"/>
      <c r="C168" s="28"/>
      <c r="D168" s="2"/>
      <c r="E168" s="2"/>
      <c r="F168" s="2"/>
      <c r="G168" s="10"/>
      <c r="H168" s="26"/>
      <c r="I168" s="26"/>
      <c r="J168" s="26"/>
      <c r="K168" s="10"/>
      <c r="L168" s="26"/>
      <c r="M168" s="10"/>
      <c r="N168" s="26"/>
      <c r="O168" s="10"/>
      <c r="P168" s="26"/>
      <c r="Q168" s="68"/>
      <c r="R168" s="68"/>
      <c r="S168" s="68"/>
      <c r="T168" s="2"/>
      <c r="U168" s="2"/>
    </row>
    <row r="169" spans="2:21" x14ac:dyDescent="0.2">
      <c r="B169" s="33"/>
      <c r="C169" s="28"/>
      <c r="D169" s="2" t="s">
        <v>796</v>
      </c>
      <c r="E169" s="2" t="s">
        <v>791</v>
      </c>
      <c r="F169" s="2"/>
      <c r="G169" s="209">
        <v>4967</v>
      </c>
      <c r="H169" s="209">
        <v>91</v>
      </c>
      <c r="I169" s="209">
        <v>4967</v>
      </c>
      <c r="J169" s="209">
        <v>88</v>
      </c>
      <c r="K169" s="209">
        <v>4967</v>
      </c>
      <c r="L169" s="209">
        <v>88</v>
      </c>
      <c r="M169" s="209">
        <v>4967</v>
      </c>
      <c r="N169" s="209">
        <v>79</v>
      </c>
      <c r="O169" s="209">
        <v>4967</v>
      </c>
      <c r="P169" s="209">
        <v>81</v>
      </c>
      <c r="Q169" s="68"/>
      <c r="R169" s="68"/>
      <c r="S169" s="68"/>
      <c r="T169" s="2"/>
      <c r="U169" s="2"/>
    </row>
    <row r="170" spans="2:21" x14ac:dyDescent="0.2">
      <c r="B170" s="33"/>
      <c r="C170" s="28"/>
      <c r="D170" s="2"/>
      <c r="E170" s="2"/>
      <c r="F170" s="2" t="s">
        <v>62</v>
      </c>
      <c r="G170" s="209">
        <v>3475</v>
      </c>
      <c r="H170" s="209">
        <v>91</v>
      </c>
      <c r="I170" s="209">
        <v>3475</v>
      </c>
      <c r="J170" s="209">
        <v>88</v>
      </c>
      <c r="K170" s="209">
        <v>3475</v>
      </c>
      <c r="L170" s="209">
        <v>89</v>
      </c>
      <c r="M170" s="209">
        <v>3475</v>
      </c>
      <c r="N170" s="209">
        <v>79</v>
      </c>
      <c r="O170" s="209">
        <v>3475</v>
      </c>
      <c r="P170" s="209">
        <v>82</v>
      </c>
      <c r="Q170" s="68"/>
      <c r="R170" s="68"/>
      <c r="S170" s="68"/>
      <c r="T170" s="2"/>
      <c r="U170" s="2"/>
    </row>
    <row r="171" spans="2:21" x14ac:dyDescent="0.2">
      <c r="B171" s="33"/>
      <c r="C171" s="28"/>
      <c r="D171" s="2"/>
      <c r="E171" s="2"/>
      <c r="F171" s="2" t="s">
        <v>790</v>
      </c>
      <c r="G171" s="209">
        <v>1492</v>
      </c>
      <c r="H171" s="209">
        <v>92</v>
      </c>
      <c r="I171" s="209">
        <v>1492</v>
      </c>
      <c r="J171" s="209">
        <v>88</v>
      </c>
      <c r="K171" s="209">
        <v>1492</v>
      </c>
      <c r="L171" s="209">
        <v>87</v>
      </c>
      <c r="M171" s="209">
        <v>1492</v>
      </c>
      <c r="N171" s="209">
        <v>78</v>
      </c>
      <c r="O171" s="209">
        <v>1492</v>
      </c>
      <c r="P171" s="209">
        <v>81</v>
      </c>
      <c r="Q171" s="68"/>
      <c r="R171" s="68"/>
      <c r="S171" s="68"/>
      <c r="T171" s="2"/>
      <c r="U171" s="2"/>
    </row>
    <row r="172" spans="2:21" ht="5.25" customHeight="1" x14ac:dyDescent="0.2">
      <c r="B172" s="33"/>
      <c r="C172" s="28"/>
      <c r="D172" s="2"/>
      <c r="E172" s="2"/>
      <c r="F172" s="2"/>
      <c r="G172" s="10"/>
      <c r="H172" s="26"/>
      <c r="I172" s="26"/>
      <c r="J172" s="26"/>
      <c r="K172" s="10"/>
      <c r="L172" s="26"/>
      <c r="M172" s="10"/>
      <c r="N172" s="26"/>
      <c r="O172" s="10"/>
      <c r="P172" s="26"/>
      <c r="Q172" s="68"/>
      <c r="R172" s="68"/>
      <c r="S172" s="68"/>
      <c r="T172" s="2"/>
      <c r="U172" s="2"/>
    </row>
    <row r="173" spans="2:21" x14ac:dyDescent="0.2">
      <c r="B173" s="33"/>
      <c r="C173" s="28"/>
      <c r="D173" s="2" t="s">
        <v>795</v>
      </c>
      <c r="E173" s="2" t="s">
        <v>791</v>
      </c>
      <c r="F173" s="2"/>
      <c r="G173" s="209">
        <v>4831</v>
      </c>
      <c r="H173" s="209">
        <v>92</v>
      </c>
      <c r="I173" s="209">
        <v>4831</v>
      </c>
      <c r="J173" s="209">
        <v>89</v>
      </c>
      <c r="K173" s="209">
        <v>4831</v>
      </c>
      <c r="L173" s="209">
        <v>90</v>
      </c>
      <c r="M173" s="209">
        <v>4831</v>
      </c>
      <c r="N173" s="209">
        <v>81</v>
      </c>
      <c r="O173" s="209">
        <v>4831</v>
      </c>
      <c r="P173" s="209">
        <v>83</v>
      </c>
      <c r="Q173" s="68"/>
      <c r="R173" s="68"/>
      <c r="S173" s="68"/>
      <c r="T173" s="2"/>
      <c r="U173" s="2"/>
    </row>
    <row r="174" spans="2:21" x14ac:dyDescent="0.2">
      <c r="B174" s="33"/>
      <c r="C174" s="28"/>
      <c r="D174" s="2"/>
      <c r="E174" s="2"/>
      <c r="F174" s="2" t="s">
        <v>62</v>
      </c>
      <c r="G174" s="209">
        <v>3034</v>
      </c>
      <c r="H174" s="209">
        <v>93</v>
      </c>
      <c r="I174" s="209">
        <v>3034</v>
      </c>
      <c r="J174" s="209">
        <v>90</v>
      </c>
      <c r="K174" s="209">
        <v>3034</v>
      </c>
      <c r="L174" s="209">
        <v>91</v>
      </c>
      <c r="M174" s="209">
        <v>3034</v>
      </c>
      <c r="N174" s="209">
        <v>83</v>
      </c>
      <c r="O174" s="209">
        <v>3034</v>
      </c>
      <c r="P174" s="209">
        <v>85</v>
      </c>
      <c r="Q174" s="68"/>
      <c r="R174" s="68"/>
      <c r="S174" s="68"/>
      <c r="T174" s="2"/>
      <c r="U174" s="2"/>
    </row>
    <row r="175" spans="2:21" x14ac:dyDescent="0.2">
      <c r="B175" s="33"/>
      <c r="C175" s="28"/>
      <c r="D175" s="2"/>
      <c r="E175" s="2"/>
      <c r="F175" s="2" t="s">
        <v>790</v>
      </c>
      <c r="G175" s="209">
        <v>1797</v>
      </c>
      <c r="H175" s="209">
        <v>91</v>
      </c>
      <c r="I175" s="209">
        <v>1797</v>
      </c>
      <c r="J175" s="209">
        <v>88</v>
      </c>
      <c r="K175" s="209">
        <v>1797</v>
      </c>
      <c r="L175" s="209">
        <v>87</v>
      </c>
      <c r="M175" s="209">
        <v>1797</v>
      </c>
      <c r="N175" s="209">
        <v>77</v>
      </c>
      <c r="O175" s="209">
        <v>1797</v>
      </c>
      <c r="P175" s="209">
        <v>81</v>
      </c>
      <c r="Q175" s="68"/>
      <c r="R175" s="68"/>
      <c r="S175" s="68"/>
      <c r="T175" s="2"/>
      <c r="U175" s="2"/>
    </row>
    <row r="176" spans="2:21" ht="5.25" customHeight="1" x14ac:dyDescent="0.2">
      <c r="B176" s="33"/>
      <c r="C176" s="28"/>
      <c r="D176" s="2"/>
      <c r="E176" s="2"/>
      <c r="F176" s="2"/>
      <c r="G176" s="10"/>
      <c r="H176" s="26"/>
      <c r="I176" s="26"/>
      <c r="J176" s="26"/>
      <c r="K176" s="10"/>
      <c r="L176" s="26"/>
      <c r="M176" s="10"/>
      <c r="N176" s="26"/>
      <c r="O176" s="10"/>
      <c r="P176" s="26"/>
      <c r="Q176" s="68"/>
      <c r="R176" s="68"/>
      <c r="S176" s="68"/>
      <c r="T176" s="2"/>
      <c r="U176" s="2"/>
    </row>
    <row r="177" spans="1:21" x14ac:dyDescent="0.2">
      <c r="B177" s="33"/>
      <c r="C177" s="28"/>
      <c r="D177" s="2" t="s">
        <v>794</v>
      </c>
      <c r="E177" s="2" t="s">
        <v>791</v>
      </c>
      <c r="F177" s="2"/>
      <c r="G177" s="209">
        <v>5220</v>
      </c>
      <c r="H177" s="209">
        <v>92</v>
      </c>
      <c r="I177" s="209">
        <v>5219</v>
      </c>
      <c r="J177" s="209">
        <v>90</v>
      </c>
      <c r="K177" s="209">
        <v>5220</v>
      </c>
      <c r="L177" s="209">
        <v>89</v>
      </c>
      <c r="M177" s="209">
        <v>5220</v>
      </c>
      <c r="N177" s="209">
        <v>81</v>
      </c>
      <c r="O177" s="209">
        <v>5219</v>
      </c>
      <c r="P177" s="209">
        <v>84</v>
      </c>
      <c r="Q177" s="68"/>
      <c r="R177" s="68"/>
      <c r="S177" s="68"/>
      <c r="T177" s="2"/>
      <c r="U177" s="2"/>
    </row>
    <row r="178" spans="1:21" x14ac:dyDescent="0.2">
      <c r="B178" s="33"/>
      <c r="C178" s="28"/>
      <c r="D178" s="2"/>
      <c r="E178" s="2"/>
      <c r="F178" s="2" t="s">
        <v>62</v>
      </c>
      <c r="G178" s="209">
        <v>3725</v>
      </c>
      <c r="H178" s="209">
        <v>92</v>
      </c>
      <c r="I178" s="209">
        <v>3724</v>
      </c>
      <c r="J178" s="209">
        <v>90</v>
      </c>
      <c r="K178" s="209">
        <v>3725</v>
      </c>
      <c r="L178" s="209">
        <v>90</v>
      </c>
      <c r="M178" s="209">
        <v>3725</v>
      </c>
      <c r="N178" s="209">
        <v>81</v>
      </c>
      <c r="O178" s="209">
        <v>3724</v>
      </c>
      <c r="P178" s="209">
        <v>84</v>
      </c>
      <c r="Q178" s="68"/>
      <c r="R178" s="68"/>
      <c r="S178" s="68"/>
      <c r="T178" s="2"/>
      <c r="U178" s="2"/>
    </row>
    <row r="179" spans="1:21" x14ac:dyDescent="0.2">
      <c r="B179" s="33"/>
      <c r="C179" s="28"/>
      <c r="D179" s="2"/>
      <c r="E179" s="2"/>
      <c r="F179" s="2" t="s">
        <v>790</v>
      </c>
      <c r="G179" s="209">
        <v>1495</v>
      </c>
      <c r="H179" s="209">
        <v>93</v>
      </c>
      <c r="I179" s="209">
        <v>1495</v>
      </c>
      <c r="J179" s="209">
        <v>90</v>
      </c>
      <c r="K179" s="209">
        <v>1495</v>
      </c>
      <c r="L179" s="209">
        <v>89</v>
      </c>
      <c r="M179" s="209">
        <v>1495</v>
      </c>
      <c r="N179" s="209">
        <v>80</v>
      </c>
      <c r="O179" s="209">
        <v>1495</v>
      </c>
      <c r="P179" s="209">
        <v>84</v>
      </c>
      <c r="Q179" s="68"/>
      <c r="R179" s="68"/>
      <c r="S179" s="68"/>
      <c r="T179" s="2"/>
      <c r="U179" s="2"/>
    </row>
    <row r="180" spans="1:21" ht="5.25" customHeight="1" x14ac:dyDescent="0.2">
      <c r="B180" s="33"/>
      <c r="C180" s="28"/>
      <c r="D180" s="2"/>
      <c r="E180" s="2"/>
      <c r="F180" s="2"/>
      <c r="G180" s="10"/>
      <c r="H180" s="26"/>
      <c r="I180" s="26"/>
      <c r="J180" s="26"/>
      <c r="K180" s="10"/>
      <c r="L180" s="26"/>
      <c r="M180" s="10"/>
      <c r="N180" s="26"/>
      <c r="O180" s="10"/>
      <c r="P180" s="26"/>
      <c r="Q180" s="68"/>
      <c r="R180" s="68"/>
      <c r="S180" s="68"/>
      <c r="T180" s="2"/>
      <c r="U180" s="2"/>
    </row>
    <row r="181" spans="1:21" x14ac:dyDescent="0.2">
      <c r="B181" s="33"/>
      <c r="C181" s="28"/>
      <c r="D181" s="2" t="s">
        <v>793</v>
      </c>
      <c r="E181" s="2" t="s">
        <v>791</v>
      </c>
      <c r="F181" s="2"/>
      <c r="G181" s="209">
        <v>5212</v>
      </c>
      <c r="H181" s="209">
        <v>93</v>
      </c>
      <c r="I181" s="209">
        <v>5212</v>
      </c>
      <c r="J181" s="209">
        <v>92</v>
      </c>
      <c r="K181" s="209">
        <v>5211</v>
      </c>
      <c r="L181" s="209">
        <v>92</v>
      </c>
      <c r="M181" s="209">
        <v>5211</v>
      </c>
      <c r="N181" s="209">
        <v>84</v>
      </c>
      <c r="O181" s="209">
        <v>5211</v>
      </c>
      <c r="P181" s="209">
        <v>87</v>
      </c>
      <c r="Q181" s="68"/>
      <c r="R181" s="68"/>
      <c r="S181" s="68"/>
      <c r="T181" s="2"/>
      <c r="U181" s="2"/>
    </row>
    <row r="182" spans="1:21" x14ac:dyDescent="0.2">
      <c r="B182" s="33"/>
      <c r="C182" s="28"/>
      <c r="D182" s="2"/>
      <c r="E182" s="2"/>
      <c r="F182" s="2" t="s">
        <v>62</v>
      </c>
      <c r="G182" s="209">
        <v>3888</v>
      </c>
      <c r="H182" s="209">
        <v>93</v>
      </c>
      <c r="I182" s="209">
        <v>3888</v>
      </c>
      <c r="J182" s="209">
        <v>92</v>
      </c>
      <c r="K182" s="209">
        <v>3888</v>
      </c>
      <c r="L182" s="209">
        <v>92</v>
      </c>
      <c r="M182" s="209">
        <v>3888</v>
      </c>
      <c r="N182" s="209">
        <v>85</v>
      </c>
      <c r="O182" s="209">
        <v>3888</v>
      </c>
      <c r="P182" s="209">
        <v>88</v>
      </c>
      <c r="Q182" s="68"/>
      <c r="R182" s="68"/>
      <c r="S182" s="68"/>
      <c r="T182" s="2"/>
      <c r="U182" s="2"/>
    </row>
    <row r="183" spans="1:21" x14ac:dyDescent="0.2">
      <c r="B183" s="33"/>
      <c r="C183" s="28"/>
      <c r="D183" s="2"/>
      <c r="E183" s="2"/>
      <c r="F183" s="2" t="s">
        <v>790</v>
      </c>
      <c r="G183" s="209">
        <v>1324</v>
      </c>
      <c r="H183" s="209">
        <v>93</v>
      </c>
      <c r="I183" s="209">
        <v>1324</v>
      </c>
      <c r="J183" s="209">
        <v>91</v>
      </c>
      <c r="K183" s="209">
        <v>1323</v>
      </c>
      <c r="L183" s="209">
        <v>92</v>
      </c>
      <c r="M183" s="209">
        <v>1323</v>
      </c>
      <c r="N183" s="209">
        <v>82</v>
      </c>
      <c r="O183" s="209">
        <v>1323</v>
      </c>
      <c r="P183" s="209">
        <v>87</v>
      </c>
      <c r="Q183" s="68"/>
      <c r="R183" s="68"/>
      <c r="S183" s="68"/>
      <c r="T183" s="2"/>
      <c r="U183" s="2"/>
    </row>
    <row r="184" spans="1:21" ht="5.25" customHeight="1" x14ac:dyDescent="0.2">
      <c r="B184" s="33"/>
      <c r="C184" s="28"/>
      <c r="D184" s="2"/>
      <c r="E184" s="2"/>
      <c r="F184" s="2"/>
      <c r="G184" s="10"/>
      <c r="H184" s="26"/>
      <c r="I184" s="26"/>
      <c r="J184" s="26"/>
      <c r="K184" s="10"/>
      <c r="L184" s="26"/>
      <c r="M184" s="10"/>
      <c r="N184" s="26"/>
      <c r="O184" s="10"/>
      <c r="P184" s="26"/>
      <c r="Q184" s="68"/>
      <c r="R184" s="68"/>
      <c r="S184" s="68"/>
      <c r="T184" s="2"/>
      <c r="U184" s="2"/>
    </row>
    <row r="185" spans="1:21" x14ac:dyDescent="0.2">
      <c r="B185" s="33"/>
      <c r="C185" s="28"/>
      <c r="D185" s="2" t="s">
        <v>792</v>
      </c>
      <c r="E185" s="2" t="s">
        <v>791</v>
      </c>
      <c r="F185" s="2"/>
      <c r="G185" s="209">
        <v>55822</v>
      </c>
      <c r="H185" s="209">
        <v>87</v>
      </c>
      <c r="I185" s="209">
        <v>55814</v>
      </c>
      <c r="J185" s="209">
        <v>84</v>
      </c>
      <c r="K185" s="209">
        <v>55819</v>
      </c>
      <c r="L185" s="209">
        <v>84</v>
      </c>
      <c r="M185" s="209">
        <v>55821</v>
      </c>
      <c r="N185" s="209">
        <v>74</v>
      </c>
      <c r="O185" s="209">
        <v>55811</v>
      </c>
      <c r="P185" s="209">
        <v>76</v>
      </c>
      <c r="Q185" s="68"/>
      <c r="R185" s="68"/>
      <c r="S185" s="68"/>
      <c r="T185" s="2"/>
      <c r="U185" s="2"/>
    </row>
    <row r="186" spans="1:21" x14ac:dyDescent="0.2">
      <c r="B186" s="33"/>
      <c r="C186" s="28"/>
      <c r="D186" s="2"/>
      <c r="E186" s="2"/>
      <c r="F186" s="2" t="s">
        <v>62</v>
      </c>
      <c r="G186" s="209">
        <v>46914</v>
      </c>
      <c r="H186" s="209">
        <v>86</v>
      </c>
      <c r="I186" s="209">
        <v>46906</v>
      </c>
      <c r="J186" s="209">
        <v>83</v>
      </c>
      <c r="K186" s="209">
        <v>46912</v>
      </c>
      <c r="L186" s="209">
        <v>84</v>
      </c>
      <c r="M186" s="209">
        <v>46914</v>
      </c>
      <c r="N186" s="209">
        <v>73</v>
      </c>
      <c r="O186" s="209">
        <v>46904</v>
      </c>
      <c r="P186" s="209">
        <v>76</v>
      </c>
      <c r="Q186" s="68"/>
      <c r="R186" s="68"/>
      <c r="S186" s="68"/>
      <c r="T186" s="2"/>
      <c r="U186" s="2"/>
    </row>
    <row r="187" spans="1:21" x14ac:dyDescent="0.2">
      <c r="B187" s="33"/>
      <c r="C187" s="28"/>
      <c r="D187" s="2"/>
      <c r="E187" s="2"/>
      <c r="F187" s="2" t="s">
        <v>790</v>
      </c>
      <c r="G187" s="209">
        <v>8908</v>
      </c>
      <c r="H187" s="209">
        <v>90</v>
      </c>
      <c r="I187" s="209">
        <v>8908</v>
      </c>
      <c r="J187" s="209">
        <v>87</v>
      </c>
      <c r="K187" s="209">
        <v>8907</v>
      </c>
      <c r="L187" s="209">
        <v>87</v>
      </c>
      <c r="M187" s="209">
        <v>8907</v>
      </c>
      <c r="N187" s="209">
        <v>76</v>
      </c>
      <c r="O187" s="209">
        <v>8907</v>
      </c>
      <c r="P187" s="209">
        <v>80</v>
      </c>
      <c r="Q187" s="68"/>
      <c r="R187" s="68"/>
      <c r="S187" s="68"/>
      <c r="T187" s="2"/>
      <c r="U187" s="2"/>
    </row>
    <row r="188" spans="1:21" ht="5.25" customHeight="1" x14ac:dyDescent="0.2">
      <c r="B188" s="33"/>
      <c r="C188" s="33"/>
      <c r="D188" s="2"/>
      <c r="E188" s="2"/>
      <c r="F188" s="2"/>
      <c r="G188" s="10"/>
      <c r="H188" s="26"/>
      <c r="I188" s="26"/>
      <c r="J188" s="26"/>
      <c r="K188" s="10"/>
      <c r="L188" s="26"/>
      <c r="M188" s="10"/>
      <c r="N188" s="26"/>
      <c r="O188" s="10"/>
      <c r="P188" s="26"/>
      <c r="Q188" s="68"/>
      <c r="R188" s="68"/>
      <c r="S188" s="68"/>
      <c r="T188" s="2"/>
      <c r="U188" s="2"/>
    </row>
    <row r="189" spans="1:21" x14ac:dyDescent="0.2">
      <c r="A189" s="108" t="s">
        <v>34</v>
      </c>
      <c r="B189" s="28" t="s">
        <v>33</v>
      </c>
      <c r="C189" s="28" t="s">
        <v>32</v>
      </c>
      <c r="D189" s="2"/>
      <c r="E189" s="2"/>
      <c r="F189" s="2"/>
      <c r="G189" s="10"/>
      <c r="H189" s="26"/>
      <c r="I189" s="26"/>
      <c r="J189" s="26"/>
      <c r="K189" s="10"/>
      <c r="L189" s="26"/>
      <c r="M189" s="10"/>
      <c r="N189" s="26"/>
      <c r="O189" s="10"/>
      <c r="P189" s="26"/>
      <c r="Q189" s="68"/>
      <c r="R189" s="68"/>
      <c r="S189" s="68"/>
      <c r="T189" s="2"/>
      <c r="U189" s="2"/>
    </row>
    <row r="190" spans="1:21" x14ac:dyDescent="0.2">
      <c r="B190" s="33"/>
      <c r="C190" s="28"/>
      <c r="D190" s="2" t="s">
        <v>802</v>
      </c>
      <c r="E190" s="2" t="s">
        <v>791</v>
      </c>
      <c r="F190" s="2"/>
      <c r="G190" s="209">
        <v>4318</v>
      </c>
      <c r="H190" s="209">
        <v>82</v>
      </c>
      <c r="I190" s="209">
        <v>4318</v>
      </c>
      <c r="J190" s="209">
        <v>76</v>
      </c>
      <c r="K190" s="209">
        <v>4318</v>
      </c>
      <c r="L190" s="209">
        <v>80</v>
      </c>
      <c r="M190" s="209">
        <v>4318</v>
      </c>
      <c r="N190" s="209">
        <v>67</v>
      </c>
      <c r="O190" s="209">
        <v>4318</v>
      </c>
      <c r="P190" s="209">
        <v>69</v>
      </c>
      <c r="Q190" s="68"/>
      <c r="R190" s="68"/>
      <c r="S190" s="68"/>
      <c r="T190" s="2"/>
      <c r="U190" s="2"/>
    </row>
    <row r="191" spans="1:21" x14ac:dyDescent="0.2">
      <c r="B191" s="33"/>
      <c r="C191" s="28"/>
      <c r="D191" s="2"/>
      <c r="E191" s="2"/>
      <c r="F191" s="2" t="s">
        <v>62</v>
      </c>
      <c r="G191" s="209">
        <v>4231</v>
      </c>
      <c r="H191" s="209">
        <v>82</v>
      </c>
      <c r="I191" s="209">
        <v>4231</v>
      </c>
      <c r="J191" s="209">
        <v>76</v>
      </c>
      <c r="K191" s="209">
        <v>4231</v>
      </c>
      <c r="L191" s="209">
        <v>80</v>
      </c>
      <c r="M191" s="209">
        <v>4231</v>
      </c>
      <c r="N191" s="209">
        <v>67</v>
      </c>
      <c r="O191" s="209">
        <v>4231</v>
      </c>
      <c r="P191" s="209">
        <v>69</v>
      </c>
      <c r="Q191" s="68"/>
      <c r="R191" s="68"/>
      <c r="S191" s="68"/>
      <c r="T191" s="2"/>
      <c r="U191" s="2"/>
    </row>
    <row r="192" spans="1:21" x14ac:dyDescent="0.2">
      <c r="B192" s="33"/>
      <c r="C192" s="28"/>
      <c r="D192" s="2"/>
      <c r="E192" s="2"/>
      <c r="F192" s="2" t="s">
        <v>790</v>
      </c>
      <c r="G192" s="209">
        <v>87</v>
      </c>
      <c r="H192" s="209">
        <v>85</v>
      </c>
      <c r="I192" s="209">
        <v>87</v>
      </c>
      <c r="J192" s="209">
        <v>76</v>
      </c>
      <c r="K192" s="209">
        <v>87</v>
      </c>
      <c r="L192" s="209">
        <v>82</v>
      </c>
      <c r="M192" s="209">
        <v>87</v>
      </c>
      <c r="N192" s="209">
        <v>63</v>
      </c>
      <c r="O192" s="209">
        <v>87</v>
      </c>
      <c r="P192" s="209">
        <v>68</v>
      </c>
      <c r="Q192" s="68"/>
      <c r="R192" s="68"/>
      <c r="S192" s="68"/>
      <c r="T192" s="2"/>
      <c r="U192" s="2"/>
    </row>
    <row r="193" spans="2:21" ht="5.25" customHeight="1" x14ac:dyDescent="0.2">
      <c r="B193" s="33"/>
      <c r="C193" s="28"/>
      <c r="D193" s="2"/>
      <c r="E193" s="2"/>
      <c r="F193" s="2"/>
      <c r="G193" s="10"/>
      <c r="H193" s="26"/>
      <c r="I193" s="26"/>
      <c r="J193" s="26"/>
      <c r="K193" s="10"/>
      <c r="L193" s="26"/>
      <c r="M193" s="10"/>
      <c r="N193" s="26"/>
      <c r="O193" s="10"/>
      <c r="P193" s="26"/>
      <c r="Q193" s="68"/>
      <c r="R193" s="68"/>
      <c r="S193" s="68"/>
      <c r="T193" s="2"/>
      <c r="U193" s="2"/>
    </row>
    <row r="194" spans="2:21" x14ac:dyDescent="0.2">
      <c r="B194" s="33"/>
      <c r="C194" s="28"/>
      <c r="D194" s="2" t="s">
        <v>801</v>
      </c>
      <c r="E194" s="2" t="s">
        <v>791</v>
      </c>
      <c r="F194" s="2"/>
      <c r="G194" s="209">
        <v>4696</v>
      </c>
      <c r="H194" s="209">
        <v>83</v>
      </c>
      <c r="I194" s="209">
        <v>4696</v>
      </c>
      <c r="J194" s="209">
        <v>78</v>
      </c>
      <c r="K194" s="209">
        <v>4696</v>
      </c>
      <c r="L194" s="209">
        <v>80</v>
      </c>
      <c r="M194" s="209">
        <v>4696</v>
      </c>
      <c r="N194" s="209">
        <v>68</v>
      </c>
      <c r="O194" s="209">
        <v>4696</v>
      </c>
      <c r="P194" s="209">
        <v>70</v>
      </c>
      <c r="Q194" s="68"/>
      <c r="R194" s="68"/>
      <c r="S194" s="68"/>
      <c r="T194" s="2"/>
      <c r="U194" s="2"/>
    </row>
    <row r="195" spans="2:21" x14ac:dyDescent="0.2">
      <c r="B195" s="33"/>
      <c r="C195" s="28"/>
      <c r="D195" s="2"/>
      <c r="E195" s="2"/>
      <c r="F195" s="2" t="s">
        <v>62</v>
      </c>
      <c r="G195" s="209">
        <v>4490</v>
      </c>
      <c r="H195" s="209">
        <v>83</v>
      </c>
      <c r="I195" s="209">
        <v>4490</v>
      </c>
      <c r="J195" s="209">
        <v>78</v>
      </c>
      <c r="K195" s="209">
        <v>4490</v>
      </c>
      <c r="L195" s="209">
        <v>80</v>
      </c>
      <c r="M195" s="209">
        <v>4490</v>
      </c>
      <c r="N195" s="209">
        <v>69</v>
      </c>
      <c r="O195" s="209">
        <v>4490</v>
      </c>
      <c r="P195" s="209">
        <v>70</v>
      </c>
      <c r="Q195" s="68"/>
      <c r="R195" s="68"/>
      <c r="S195" s="68"/>
      <c r="T195" s="2"/>
      <c r="U195" s="2"/>
    </row>
    <row r="196" spans="2:21" x14ac:dyDescent="0.2">
      <c r="B196" s="33"/>
      <c r="C196" s="28"/>
      <c r="D196" s="2"/>
      <c r="E196" s="2"/>
      <c r="F196" s="2" t="s">
        <v>790</v>
      </c>
      <c r="G196" s="209">
        <v>206</v>
      </c>
      <c r="H196" s="209">
        <v>83</v>
      </c>
      <c r="I196" s="209">
        <v>206</v>
      </c>
      <c r="J196" s="209">
        <v>77</v>
      </c>
      <c r="K196" s="209">
        <v>206</v>
      </c>
      <c r="L196" s="209">
        <v>80</v>
      </c>
      <c r="M196" s="209">
        <v>206</v>
      </c>
      <c r="N196" s="209">
        <v>63</v>
      </c>
      <c r="O196" s="209">
        <v>206</v>
      </c>
      <c r="P196" s="209">
        <v>69</v>
      </c>
      <c r="Q196" s="68"/>
      <c r="R196" s="68"/>
      <c r="S196" s="68"/>
      <c r="T196" s="2"/>
      <c r="U196" s="2"/>
    </row>
    <row r="197" spans="2:21" ht="5.25" customHeight="1" x14ac:dyDescent="0.2">
      <c r="B197" s="33"/>
      <c r="C197" s="28"/>
      <c r="D197" s="2"/>
      <c r="E197" s="2"/>
      <c r="F197" s="2"/>
      <c r="G197" s="10"/>
      <c r="H197" s="26"/>
      <c r="I197" s="26"/>
      <c r="J197" s="26"/>
      <c r="K197" s="10"/>
      <c r="L197" s="26"/>
      <c r="M197" s="10"/>
      <c r="N197" s="26"/>
      <c r="O197" s="10"/>
      <c r="P197" s="26"/>
      <c r="Q197" s="68"/>
      <c r="R197" s="68"/>
      <c r="S197" s="68"/>
      <c r="T197" s="2"/>
      <c r="U197" s="2"/>
    </row>
    <row r="198" spans="2:21" x14ac:dyDescent="0.2">
      <c r="B198" s="33"/>
      <c r="C198" s="28"/>
      <c r="D198" s="2" t="s">
        <v>800</v>
      </c>
      <c r="E198" s="2" t="s">
        <v>791</v>
      </c>
      <c r="F198" s="2"/>
      <c r="G198" s="209">
        <v>4333</v>
      </c>
      <c r="H198" s="209">
        <v>84</v>
      </c>
      <c r="I198" s="209">
        <v>4333</v>
      </c>
      <c r="J198" s="209">
        <v>80</v>
      </c>
      <c r="K198" s="209">
        <v>4333</v>
      </c>
      <c r="L198" s="209">
        <v>81</v>
      </c>
      <c r="M198" s="209">
        <v>4333</v>
      </c>
      <c r="N198" s="209">
        <v>70</v>
      </c>
      <c r="O198" s="209">
        <v>4333</v>
      </c>
      <c r="P198" s="209">
        <v>72</v>
      </c>
      <c r="Q198" s="68"/>
      <c r="R198" s="68"/>
      <c r="S198" s="68"/>
      <c r="T198" s="2"/>
      <c r="U198" s="2"/>
    </row>
    <row r="199" spans="2:21" x14ac:dyDescent="0.2">
      <c r="B199" s="33"/>
      <c r="C199" s="28"/>
      <c r="D199" s="2"/>
      <c r="E199" s="2"/>
      <c r="F199" s="2" t="s">
        <v>62</v>
      </c>
      <c r="G199" s="209">
        <v>3914</v>
      </c>
      <c r="H199" s="209">
        <v>84</v>
      </c>
      <c r="I199" s="209">
        <v>3914</v>
      </c>
      <c r="J199" s="209">
        <v>80</v>
      </c>
      <c r="K199" s="209">
        <v>3914</v>
      </c>
      <c r="L199" s="209">
        <v>82</v>
      </c>
      <c r="M199" s="209">
        <v>3914</v>
      </c>
      <c r="N199" s="209">
        <v>70</v>
      </c>
      <c r="O199" s="209">
        <v>3914</v>
      </c>
      <c r="P199" s="209">
        <v>72</v>
      </c>
      <c r="Q199" s="68"/>
      <c r="R199" s="68"/>
      <c r="S199" s="68"/>
      <c r="T199" s="2"/>
      <c r="U199" s="2"/>
    </row>
    <row r="200" spans="2:21" x14ac:dyDescent="0.2">
      <c r="B200" s="33"/>
      <c r="C200" s="28"/>
      <c r="D200" s="2"/>
      <c r="E200" s="2"/>
      <c r="F200" s="2" t="s">
        <v>790</v>
      </c>
      <c r="G200" s="209">
        <v>419</v>
      </c>
      <c r="H200" s="209">
        <v>85</v>
      </c>
      <c r="I200" s="209">
        <v>419</v>
      </c>
      <c r="J200" s="209">
        <v>80</v>
      </c>
      <c r="K200" s="209">
        <v>419</v>
      </c>
      <c r="L200" s="209">
        <v>81</v>
      </c>
      <c r="M200" s="209">
        <v>419</v>
      </c>
      <c r="N200" s="209">
        <v>68</v>
      </c>
      <c r="O200" s="209">
        <v>419</v>
      </c>
      <c r="P200" s="209">
        <v>71</v>
      </c>
      <c r="Q200" s="68"/>
      <c r="R200" s="68"/>
      <c r="S200" s="68"/>
      <c r="T200" s="2"/>
      <c r="U200" s="2"/>
    </row>
    <row r="201" spans="2:21" ht="5.25" customHeight="1" x14ac:dyDescent="0.2">
      <c r="B201" s="33"/>
      <c r="C201" s="28"/>
      <c r="D201" s="2"/>
      <c r="E201" s="2"/>
      <c r="F201" s="2"/>
      <c r="G201" s="10"/>
      <c r="H201" s="26"/>
      <c r="I201" s="26"/>
      <c r="J201" s="26"/>
      <c r="K201" s="10"/>
      <c r="L201" s="26"/>
      <c r="M201" s="10"/>
      <c r="N201" s="26"/>
      <c r="O201" s="10"/>
      <c r="P201" s="26"/>
      <c r="Q201" s="68"/>
      <c r="R201" s="68"/>
      <c r="S201" s="68"/>
      <c r="T201" s="2"/>
      <c r="U201" s="2"/>
    </row>
    <row r="202" spans="2:21" x14ac:dyDescent="0.2">
      <c r="B202" s="33"/>
      <c r="C202" s="28"/>
      <c r="D202" s="2" t="s">
        <v>799</v>
      </c>
      <c r="E202" s="2" t="s">
        <v>791</v>
      </c>
      <c r="F202" s="2"/>
      <c r="G202" s="209">
        <v>4422</v>
      </c>
      <c r="H202" s="209">
        <v>86</v>
      </c>
      <c r="I202" s="209">
        <v>4421</v>
      </c>
      <c r="J202" s="209">
        <v>82</v>
      </c>
      <c r="K202" s="209">
        <v>4422</v>
      </c>
      <c r="L202" s="209">
        <v>83</v>
      </c>
      <c r="M202" s="209">
        <v>4422</v>
      </c>
      <c r="N202" s="209">
        <v>72</v>
      </c>
      <c r="O202" s="209">
        <v>4421</v>
      </c>
      <c r="P202" s="209">
        <v>74</v>
      </c>
      <c r="Q202" s="68"/>
      <c r="R202" s="68"/>
      <c r="S202" s="68"/>
      <c r="T202" s="2"/>
      <c r="U202" s="2"/>
    </row>
    <row r="203" spans="2:21" x14ac:dyDescent="0.2">
      <c r="B203" s="33"/>
      <c r="C203" s="28"/>
      <c r="D203" s="2"/>
      <c r="E203" s="2"/>
      <c r="F203" s="2" t="s">
        <v>62</v>
      </c>
      <c r="G203" s="209">
        <v>3586</v>
      </c>
      <c r="H203" s="209">
        <v>86</v>
      </c>
      <c r="I203" s="209">
        <v>3585</v>
      </c>
      <c r="J203" s="209">
        <v>81</v>
      </c>
      <c r="K203" s="209">
        <v>3586</v>
      </c>
      <c r="L203" s="209">
        <v>83</v>
      </c>
      <c r="M203" s="209">
        <v>3586</v>
      </c>
      <c r="N203" s="209">
        <v>72</v>
      </c>
      <c r="O203" s="209">
        <v>3585</v>
      </c>
      <c r="P203" s="209">
        <v>74</v>
      </c>
      <c r="Q203" s="68"/>
      <c r="R203" s="68"/>
      <c r="S203" s="68"/>
      <c r="T203" s="2"/>
      <c r="U203" s="2"/>
    </row>
    <row r="204" spans="2:21" x14ac:dyDescent="0.2">
      <c r="B204" s="33"/>
      <c r="C204" s="28"/>
      <c r="D204" s="2"/>
      <c r="E204" s="2"/>
      <c r="F204" s="2" t="s">
        <v>790</v>
      </c>
      <c r="G204" s="209">
        <v>836</v>
      </c>
      <c r="H204" s="209">
        <v>87</v>
      </c>
      <c r="I204" s="209">
        <v>836</v>
      </c>
      <c r="J204" s="209">
        <v>83</v>
      </c>
      <c r="K204" s="209">
        <v>836</v>
      </c>
      <c r="L204" s="209">
        <v>83</v>
      </c>
      <c r="M204" s="209">
        <v>836</v>
      </c>
      <c r="N204" s="209">
        <v>73</v>
      </c>
      <c r="O204" s="209">
        <v>836</v>
      </c>
      <c r="P204" s="209">
        <v>76</v>
      </c>
      <c r="Q204" s="68"/>
      <c r="R204" s="68"/>
      <c r="S204" s="68"/>
      <c r="T204" s="2"/>
      <c r="U204" s="2"/>
    </row>
    <row r="205" spans="2:21" ht="5.25" customHeight="1" x14ac:dyDescent="0.2">
      <c r="B205" s="33"/>
      <c r="C205" s="28"/>
      <c r="D205" s="2"/>
      <c r="E205" s="2"/>
      <c r="F205" s="2"/>
      <c r="G205" s="10"/>
      <c r="H205" s="26"/>
      <c r="I205" s="26"/>
      <c r="J205" s="26"/>
      <c r="K205" s="10"/>
      <c r="L205" s="26"/>
      <c r="M205" s="10"/>
      <c r="N205" s="26"/>
      <c r="O205" s="10"/>
      <c r="P205" s="26"/>
      <c r="Q205" s="68"/>
      <c r="R205" s="68"/>
      <c r="S205" s="68"/>
      <c r="T205" s="2"/>
      <c r="U205" s="2"/>
    </row>
    <row r="206" spans="2:21" x14ac:dyDescent="0.2">
      <c r="B206" s="33"/>
      <c r="C206" s="28"/>
      <c r="D206" s="2" t="s">
        <v>798</v>
      </c>
      <c r="E206" s="2" t="s">
        <v>791</v>
      </c>
      <c r="F206" s="2"/>
      <c r="G206" s="209">
        <v>4877</v>
      </c>
      <c r="H206" s="209">
        <v>89</v>
      </c>
      <c r="I206" s="209">
        <v>4877</v>
      </c>
      <c r="J206" s="209">
        <v>84</v>
      </c>
      <c r="K206" s="209">
        <v>4877</v>
      </c>
      <c r="L206" s="209">
        <v>86</v>
      </c>
      <c r="M206" s="209">
        <v>4877</v>
      </c>
      <c r="N206" s="209">
        <v>75</v>
      </c>
      <c r="O206" s="209">
        <v>4877</v>
      </c>
      <c r="P206" s="209">
        <v>77</v>
      </c>
      <c r="Q206" s="68"/>
      <c r="R206" s="68"/>
      <c r="S206" s="68"/>
      <c r="T206" s="2"/>
      <c r="U206" s="2"/>
    </row>
    <row r="207" spans="2:21" x14ac:dyDescent="0.2">
      <c r="B207" s="33"/>
      <c r="C207" s="28"/>
      <c r="D207" s="2"/>
      <c r="E207" s="2"/>
      <c r="F207" s="2" t="s">
        <v>62</v>
      </c>
      <c r="G207" s="209">
        <v>3585</v>
      </c>
      <c r="H207" s="209">
        <v>89</v>
      </c>
      <c r="I207" s="209">
        <v>3585</v>
      </c>
      <c r="J207" s="209">
        <v>85</v>
      </c>
      <c r="K207" s="209">
        <v>3585</v>
      </c>
      <c r="L207" s="209">
        <v>86</v>
      </c>
      <c r="M207" s="209">
        <v>3585</v>
      </c>
      <c r="N207" s="209">
        <v>76</v>
      </c>
      <c r="O207" s="209">
        <v>3585</v>
      </c>
      <c r="P207" s="209">
        <v>78</v>
      </c>
      <c r="Q207" s="68"/>
      <c r="R207" s="68"/>
      <c r="S207" s="68"/>
      <c r="T207" s="2"/>
      <c r="U207" s="2"/>
    </row>
    <row r="208" spans="2:21" x14ac:dyDescent="0.2">
      <c r="B208" s="33"/>
      <c r="C208" s="28"/>
      <c r="D208" s="2"/>
      <c r="E208" s="2"/>
      <c r="F208" s="2" t="s">
        <v>790</v>
      </c>
      <c r="G208" s="209">
        <v>1292</v>
      </c>
      <c r="H208" s="209">
        <v>90</v>
      </c>
      <c r="I208" s="209">
        <v>1292</v>
      </c>
      <c r="J208" s="209">
        <v>82</v>
      </c>
      <c r="K208" s="209">
        <v>1292</v>
      </c>
      <c r="L208" s="209">
        <v>84</v>
      </c>
      <c r="M208" s="209">
        <v>1292</v>
      </c>
      <c r="N208" s="209">
        <v>74</v>
      </c>
      <c r="O208" s="209">
        <v>1292</v>
      </c>
      <c r="P208" s="209">
        <v>76</v>
      </c>
      <c r="Q208" s="68"/>
      <c r="R208" s="68"/>
      <c r="S208" s="68"/>
      <c r="T208" s="2"/>
      <c r="U208" s="2"/>
    </row>
    <row r="209" spans="2:21" ht="5.25" customHeight="1" x14ac:dyDescent="0.2">
      <c r="B209" s="33"/>
      <c r="C209" s="28"/>
      <c r="D209" s="2"/>
      <c r="E209" s="2"/>
      <c r="F209" s="2"/>
      <c r="G209" s="10"/>
      <c r="H209" s="26"/>
      <c r="I209" s="26"/>
      <c r="J209" s="26"/>
      <c r="K209" s="10"/>
      <c r="L209" s="26"/>
      <c r="M209" s="10"/>
      <c r="N209" s="26"/>
      <c r="O209" s="10"/>
      <c r="P209" s="26"/>
      <c r="Q209" s="68"/>
      <c r="R209" s="68"/>
      <c r="S209" s="68"/>
      <c r="T209" s="2"/>
      <c r="U209" s="2"/>
    </row>
    <row r="210" spans="2:21" x14ac:dyDescent="0.2">
      <c r="B210" s="33"/>
      <c r="C210" s="28"/>
      <c r="D210" s="2" t="s">
        <v>797</v>
      </c>
      <c r="E210" s="2" t="s">
        <v>791</v>
      </c>
      <c r="F210" s="2"/>
      <c r="G210" s="209">
        <v>4401</v>
      </c>
      <c r="H210" s="209">
        <v>90</v>
      </c>
      <c r="I210" s="209">
        <v>4401</v>
      </c>
      <c r="J210" s="209">
        <v>85</v>
      </c>
      <c r="K210" s="209">
        <v>4401</v>
      </c>
      <c r="L210" s="209">
        <v>86</v>
      </c>
      <c r="M210" s="209">
        <v>4401</v>
      </c>
      <c r="N210" s="209">
        <v>75</v>
      </c>
      <c r="O210" s="209">
        <v>4401</v>
      </c>
      <c r="P210" s="209">
        <v>78</v>
      </c>
      <c r="Q210" s="68"/>
      <c r="R210" s="68"/>
      <c r="S210" s="68"/>
      <c r="T210" s="2"/>
      <c r="U210" s="2"/>
    </row>
    <row r="211" spans="2:21" x14ac:dyDescent="0.2">
      <c r="B211" s="33"/>
      <c r="C211" s="28"/>
      <c r="D211" s="2"/>
      <c r="E211" s="2"/>
      <c r="F211" s="2" t="s">
        <v>62</v>
      </c>
      <c r="G211" s="209">
        <v>2943</v>
      </c>
      <c r="H211" s="209">
        <v>89</v>
      </c>
      <c r="I211" s="209">
        <v>2943</v>
      </c>
      <c r="J211" s="209">
        <v>85</v>
      </c>
      <c r="K211" s="209">
        <v>2943</v>
      </c>
      <c r="L211" s="209">
        <v>86</v>
      </c>
      <c r="M211" s="209">
        <v>2943</v>
      </c>
      <c r="N211" s="209">
        <v>76</v>
      </c>
      <c r="O211" s="209">
        <v>2943</v>
      </c>
      <c r="P211" s="209">
        <v>78</v>
      </c>
      <c r="Q211" s="68"/>
      <c r="R211" s="68"/>
      <c r="S211" s="68"/>
      <c r="T211" s="2"/>
      <c r="U211" s="2"/>
    </row>
    <row r="212" spans="2:21" x14ac:dyDescent="0.2">
      <c r="B212" s="33"/>
      <c r="C212" s="28"/>
      <c r="D212" s="2"/>
      <c r="E212" s="2"/>
      <c r="F212" s="2" t="s">
        <v>790</v>
      </c>
      <c r="G212" s="209">
        <v>1458</v>
      </c>
      <c r="H212" s="209">
        <v>90</v>
      </c>
      <c r="I212" s="209">
        <v>1458</v>
      </c>
      <c r="J212" s="209">
        <v>86</v>
      </c>
      <c r="K212" s="209">
        <v>1458</v>
      </c>
      <c r="L212" s="209">
        <v>86</v>
      </c>
      <c r="M212" s="209">
        <v>1458</v>
      </c>
      <c r="N212" s="209">
        <v>74</v>
      </c>
      <c r="O212" s="209">
        <v>1458</v>
      </c>
      <c r="P212" s="209">
        <v>79</v>
      </c>
      <c r="Q212" s="68"/>
      <c r="R212" s="68"/>
      <c r="S212" s="68"/>
      <c r="T212" s="2"/>
      <c r="U212" s="2"/>
    </row>
    <row r="213" spans="2:21" ht="5.25" customHeight="1" x14ac:dyDescent="0.2">
      <c r="B213" s="33"/>
      <c r="C213" s="28"/>
      <c r="D213" s="2"/>
      <c r="E213" s="2"/>
      <c r="F213" s="2"/>
      <c r="G213" s="10"/>
      <c r="H213" s="26"/>
      <c r="I213" s="26"/>
      <c r="J213" s="26"/>
      <c r="K213" s="10"/>
      <c r="L213" s="26"/>
      <c r="M213" s="10"/>
      <c r="N213" s="26"/>
      <c r="O213" s="10"/>
      <c r="P213" s="26"/>
      <c r="Q213" s="68"/>
      <c r="R213" s="68"/>
      <c r="S213" s="68"/>
      <c r="T213" s="2"/>
      <c r="U213" s="2"/>
    </row>
    <row r="214" spans="2:21" x14ac:dyDescent="0.2">
      <c r="B214" s="33"/>
      <c r="C214" s="28"/>
      <c r="D214" s="2" t="s">
        <v>796</v>
      </c>
      <c r="E214" s="2" t="s">
        <v>791</v>
      </c>
      <c r="F214" s="2"/>
      <c r="G214" s="209">
        <v>4830</v>
      </c>
      <c r="H214" s="209">
        <v>90</v>
      </c>
      <c r="I214" s="209">
        <v>4830</v>
      </c>
      <c r="J214" s="209">
        <v>87</v>
      </c>
      <c r="K214" s="209">
        <v>4830</v>
      </c>
      <c r="L214" s="209">
        <v>87</v>
      </c>
      <c r="M214" s="209">
        <v>4830</v>
      </c>
      <c r="N214" s="209">
        <v>78</v>
      </c>
      <c r="O214" s="209">
        <v>4830</v>
      </c>
      <c r="P214" s="209">
        <v>81</v>
      </c>
      <c r="Q214" s="68"/>
      <c r="R214" s="68"/>
      <c r="S214" s="68"/>
      <c r="T214" s="2"/>
      <c r="U214" s="2"/>
    </row>
    <row r="215" spans="2:21" x14ac:dyDescent="0.2">
      <c r="B215" s="33"/>
      <c r="C215" s="28"/>
      <c r="D215" s="2"/>
      <c r="E215" s="2"/>
      <c r="F215" s="2" t="s">
        <v>62</v>
      </c>
      <c r="G215" s="209">
        <v>2929</v>
      </c>
      <c r="H215" s="209">
        <v>90</v>
      </c>
      <c r="I215" s="209">
        <v>2929</v>
      </c>
      <c r="J215" s="209">
        <v>87</v>
      </c>
      <c r="K215" s="209">
        <v>2929</v>
      </c>
      <c r="L215" s="209">
        <v>88</v>
      </c>
      <c r="M215" s="209">
        <v>2929</v>
      </c>
      <c r="N215" s="209">
        <v>79</v>
      </c>
      <c r="O215" s="209">
        <v>2929</v>
      </c>
      <c r="P215" s="209">
        <v>81</v>
      </c>
      <c r="Q215" s="68"/>
      <c r="R215" s="68"/>
      <c r="S215" s="68"/>
      <c r="T215" s="2"/>
      <c r="U215" s="2"/>
    </row>
    <row r="216" spans="2:21" x14ac:dyDescent="0.2">
      <c r="B216" s="33"/>
      <c r="C216" s="28"/>
      <c r="D216" s="2"/>
      <c r="E216" s="2"/>
      <c r="F216" s="2" t="s">
        <v>790</v>
      </c>
      <c r="G216" s="209">
        <v>1901</v>
      </c>
      <c r="H216" s="209">
        <v>89</v>
      </c>
      <c r="I216" s="209">
        <v>1901</v>
      </c>
      <c r="J216" s="209">
        <v>87</v>
      </c>
      <c r="K216" s="209">
        <v>1901</v>
      </c>
      <c r="L216" s="209">
        <v>86</v>
      </c>
      <c r="M216" s="209">
        <v>1901</v>
      </c>
      <c r="N216" s="209">
        <v>77</v>
      </c>
      <c r="O216" s="209">
        <v>1901</v>
      </c>
      <c r="P216" s="209">
        <v>80</v>
      </c>
      <c r="Q216" s="68"/>
      <c r="R216" s="68"/>
      <c r="S216" s="68"/>
      <c r="T216" s="2"/>
      <c r="U216" s="2"/>
    </row>
    <row r="217" spans="2:21" ht="5.25" customHeight="1" x14ac:dyDescent="0.2">
      <c r="B217" s="33"/>
      <c r="C217" s="28"/>
      <c r="D217" s="2"/>
      <c r="E217" s="2"/>
      <c r="F217" s="2"/>
      <c r="G217" s="10"/>
      <c r="H217" s="26"/>
      <c r="I217" s="26"/>
      <c r="J217" s="26"/>
      <c r="K217" s="10"/>
      <c r="L217" s="26"/>
      <c r="M217" s="10"/>
      <c r="N217" s="26"/>
      <c r="O217" s="10"/>
      <c r="P217" s="26"/>
      <c r="Q217" s="68"/>
      <c r="R217" s="68"/>
      <c r="S217" s="68"/>
      <c r="T217" s="2"/>
      <c r="U217" s="2"/>
    </row>
    <row r="218" spans="2:21" x14ac:dyDescent="0.2">
      <c r="B218" s="33"/>
      <c r="C218" s="28"/>
      <c r="D218" s="2" t="s">
        <v>795</v>
      </c>
      <c r="E218" s="2" t="s">
        <v>791</v>
      </c>
      <c r="F218" s="2"/>
      <c r="G218" s="209">
        <v>5505</v>
      </c>
      <c r="H218" s="209">
        <v>92</v>
      </c>
      <c r="I218" s="209">
        <v>5504</v>
      </c>
      <c r="J218" s="209">
        <v>88</v>
      </c>
      <c r="K218" s="209">
        <v>5505</v>
      </c>
      <c r="L218" s="209">
        <v>88</v>
      </c>
      <c r="M218" s="209">
        <v>5504</v>
      </c>
      <c r="N218" s="209">
        <v>80</v>
      </c>
      <c r="O218" s="209">
        <v>5504</v>
      </c>
      <c r="P218" s="209">
        <v>82</v>
      </c>
      <c r="Q218" s="68"/>
      <c r="R218" s="68"/>
      <c r="S218" s="68"/>
      <c r="T218" s="2"/>
      <c r="U218" s="2"/>
    </row>
    <row r="219" spans="2:21" x14ac:dyDescent="0.2">
      <c r="B219" s="33"/>
      <c r="C219" s="28"/>
      <c r="D219" s="2"/>
      <c r="E219" s="2"/>
      <c r="F219" s="2" t="s">
        <v>62</v>
      </c>
      <c r="G219" s="209">
        <v>3395</v>
      </c>
      <c r="H219" s="209">
        <v>92</v>
      </c>
      <c r="I219" s="209">
        <v>3394</v>
      </c>
      <c r="J219" s="209">
        <v>88</v>
      </c>
      <c r="K219" s="209">
        <v>3395</v>
      </c>
      <c r="L219" s="209">
        <v>88</v>
      </c>
      <c r="M219" s="209">
        <v>3395</v>
      </c>
      <c r="N219" s="209">
        <v>80</v>
      </c>
      <c r="O219" s="209">
        <v>3394</v>
      </c>
      <c r="P219" s="209">
        <v>81</v>
      </c>
      <c r="Q219" s="68"/>
      <c r="R219" s="68"/>
      <c r="S219" s="68"/>
      <c r="T219" s="2"/>
      <c r="U219" s="2"/>
    </row>
    <row r="220" spans="2:21" x14ac:dyDescent="0.2">
      <c r="B220" s="33"/>
      <c r="C220" s="28"/>
      <c r="D220" s="2"/>
      <c r="E220" s="2"/>
      <c r="F220" s="2" t="s">
        <v>790</v>
      </c>
      <c r="G220" s="209">
        <v>2110</v>
      </c>
      <c r="H220" s="209">
        <v>92</v>
      </c>
      <c r="I220" s="209">
        <v>2110</v>
      </c>
      <c r="J220" s="209">
        <v>89</v>
      </c>
      <c r="K220" s="209">
        <v>2110</v>
      </c>
      <c r="L220" s="209">
        <v>89</v>
      </c>
      <c r="M220" s="209">
        <v>2109</v>
      </c>
      <c r="N220" s="209">
        <v>80</v>
      </c>
      <c r="O220" s="209">
        <v>2110</v>
      </c>
      <c r="P220" s="209">
        <v>83</v>
      </c>
      <c r="Q220" s="68"/>
      <c r="R220" s="68"/>
      <c r="S220" s="68"/>
      <c r="T220" s="2"/>
      <c r="U220" s="2"/>
    </row>
    <row r="221" spans="2:21" ht="5.25" customHeight="1" x14ac:dyDescent="0.2">
      <c r="B221" s="33"/>
      <c r="C221" s="28"/>
      <c r="D221" s="2"/>
      <c r="E221" s="2"/>
      <c r="F221" s="2"/>
      <c r="G221" s="10"/>
      <c r="H221" s="26"/>
      <c r="I221" s="26"/>
      <c r="J221" s="26"/>
      <c r="K221" s="10"/>
      <c r="L221" s="26"/>
      <c r="M221" s="10"/>
      <c r="N221" s="26"/>
      <c r="O221" s="10"/>
      <c r="P221" s="26"/>
      <c r="Q221" s="68"/>
      <c r="R221" s="68"/>
      <c r="S221" s="68"/>
      <c r="T221" s="2"/>
      <c r="U221" s="2"/>
    </row>
    <row r="222" spans="2:21" x14ac:dyDescent="0.2">
      <c r="B222" s="33"/>
      <c r="C222" s="28"/>
      <c r="D222" s="2" t="s">
        <v>794</v>
      </c>
      <c r="E222" s="2" t="s">
        <v>791</v>
      </c>
      <c r="F222" s="2"/>
      <c r="G222" s="209">
        <v>5707</v>
      </c>
      <c r="H222" s="209">
        <v>93</v>
      </c>
      <c r="I222" s="209">
        <v>5707</v>
      </c>
      <c r="J222" s="209">
        <v>91</v>
      </c>
      <c r="K222" s="209">
        <v>5707</v>
      </c>
      <c r="L222" s="209">
        <v>90</v>
      </c>
      <c r="M222" s="209">
        <v>5707</v>
      </c>
      <c r="N222" s="209">
        <v>82</v>
      </c>
      <c r="O222" s="209">
        <v>5707</v>
      </c>
      <c r="P222" s="209">
        <v>85</v>
      </c>
      <c r="Q222" s="68"/>
      <c r="R222" s="68"/>
      <c r="S222" s="68"/>
      <c r="T222" s="2"/>
      <c r="U222" s="2"/>
    </row>
    <row r="223" spans="2:21" x14ac:dyDescent="0.2">
      <c r="B223" s="33"/>
      <c r="C223" s="28"/>
      <c r="D223" s="2"/>
      <c r="E223" s="2"/>
      <c r="F223" s="2" t="s">
        <v>62</v>
      </c>
      <c r="G223" s="209">
        <v>3325</v>
      </c>
      <c r="H223" s="209">
        <v>93</v>
      </c>
      <c r="I223" s="209">
        <v>3325</v>
      </c>
      <c r="J223" s="209">
        <v>90</v>
      </c>
      <c r="K223" s="209">
        <v>3325</v>
      </c>
      <c r="L223" s="209">
        <v>90</v>
      </c>
      <c r="M223" s="209">
        <v>3325</v>
      </c>
      <c r="N223" s="209">
        <v>82</v>
      </c>
      <c r="O223" s="209">
        <v>3325</v>
      </c>
      <c r="P223" s="209">
        <v>84</v>
      </c>
      <c r="Q223" s="68"/>
      <c r="R223" s="68"/>
      <c r="S223" s="68"/>
      <c r="T223" s="2"/>
      <c r="U223" s="2"/>
    </row>
    <row r="224" spans="2:21" x14ac:dyDescent="0.2">
      <c r="B224" s="33"/>
      <c r="C224" s="28"/>
      <c r="D224" s="2"/>
      <c r="E224" s="2"/>
      <c r="F224" s="2" t="s">
        <v>790</v>
      </c>
      <c r="G224" s="209">
        <v>2382</v>
      </c>
      <c r="H224" s="209">
        <v>94</v>
      </c>
      <c r="I224" s="209">
        <v>2382</v>
      </c>
      <c r="J224" s="209">
        <v>92</v>
      </c>
      <c r="K224" s="209">
        <v>2382</v>
      </c>
      <c r="L224" s="209">
        <v>90</v>
      </c>
      <c r="M224" s="209">
        <v>2382</v>
      </c>
      <c r="N224" s="209">
        <v>82</v>
      </c>
      <c r="O224" s="209">
        <v>2382</v>
      </c>
      <c r="P224" s="209">
        <v>86</v>
      </c>
      <c r="Q224" s="68"/>
      <c r="R224" s="68"/>
      <c r="S224" s="68"/>
      <c r="T224" s="2"/>
      <c r="U224" s="2"/>
    </row>
    <row r="225" spans="1:21" ht="5.25" customHeight="1" x14ac:dyDescent="0.2">
      <c r="B225" s="33"/>
      <c r="C225" s="28"/>
      <c r="D225" s="2"/>
      <c r="E225" s="2"/>
      <c r="F225" s="2"/>
      <c r="G225" s="10"/>
      <c r="H225" s="26"/>
      <c r="I225" s="26"/>
      <c r="J225" s="26"/>
      <c r="K225" s="10"/>
      <c r="L225" s="26"/>
      <c r="M225" s="10"/>
      <c r="N225" s="26"/>
      <c r="O225" s="10"/>
      <c r="P225" s="26"/>
      <c r="Q225" s="68"/>
      <c r="R225" s="68"/>
      <c r="S225" s="68"/>
      <c r="T225" s="2"/>
      <c r="U225" s="2"/>
    </row>
    <row r="226" spans="1:21" x14ac:dyDescent="0.2">
      <c r="B226" s="33"/>
      <c r="C226" s="28"/>
      <c r="D226" s="2" t="s">
        <v>793</v>
      </c>
      <c r="E226" s="2" t="s">
        <v>791</v>
      </c>
      <c r="F226" s="2"/>
      <c r="G226" s="209">
        <v>4206</v>
      </c>
      <c r="H226" s="209">
        <v>94</v>
      </c>
      <c r="I226" s="209">
        <v>4206</v>
      </c>
      <c r="J226" s="209">
        <v>92</v>
      </c>
      <c r="K226" s="209">
        <v>4206</v>
      </c>
      <c r="L226" s="209">
        <v>92</v>
      </c>
      <c r="M226" s="209">
        <v>4206</v>
      </c>
      <c r="N226" s="209">
        <v>85</v>
      </c>
      <c r="O226" s="209">
        <v>4206</v>
      </c>
      <c r="P226" s="209">
        <v>87</v>
      </c>
      <c r="Q226" s="68"/>
      <c r="R226" s="68"/>
      <c r="S226" s="68"/>
      <c r="T226" s="2"/>
      <c r="U226" s="2"/>
    </row>
    <row r="227" spans="1:21" x14ac:dyDescent="0.2">
      <c r="B227" s="33"/>
      <c r="C227" s="28"/>
      <c r="D227" s="2"/>
      <c r="E227" s="2"/>
      <c r="F227" s="2" t="s">
        <v>62</v>
      </c>
      <c r="G227" s="209">
        <v>2660</v>
      </c>
      <c r="H227" s="209">
        <v>94</v>
      </c>
      <c r="I227" s="209">
        <v>2660</v>
      </c>
      <c r="J227" s="209">
        <v>92</v>
      </c>
      <c r="K227" s="209">
        <v>2660</v>
      </c>
      <c r="L227" s="209">
        <v>92</v>
      </c>
      <c r="M227" s="209">
        <v>2660</v>
      </c>
      <c r="N227" s="209">
        <v>84</v>
      </c>
      <c r="O227" s="209">
        <v>2660</v>
      </c>
      <c r="P227" s="209">
        <v>87</v>
      </c>
      <c r="Q227" s="68"/>
      <c r="R227" s="68"/>
      <c r="S227" s="68"/>
      <c r="T227" s="2"/>
      <c r="U227" s="2"/>
    </row>
    <row r="228" spans="1:21" x14ac:dyDescent="0.2">
      <c r="B228" s="33"/>
      <c r="C228" s="28"/>
      <c r="D228" s="2"/>
      <c r="E228" s="2"/>
      <c r="F228" s="2" t="s">
        <v>790</v>
      </c>
      <c r="G228" s="209">
        <v>1546</v>
      </c>
      <c r="H228" s="209">
        <v>95</v>
      </c>
      <c r="I228" s="209">
        <v>1546</v>
      </c>
      <c r="J228" s="209">
        <v>92</v>
      </c>
      <c r="K228" s="209">
        <v>1546</v>
      </c>
      <c r="L228" s="209">
        <v>92</v>
      </c>
      <c r="M228" s="209">
        <v>1546</v>
      </c>
      <c r="N228" s="209">
        <v>85</v>
      </c>
      <c r="O228" s="209">
        <v>1546</v>
      </c>
      <c r="P228" s="209">
        <v>87</v>
      </c>
      <c r="Q228" s="68"/>
      <c r="R228" s="68"/>
      <c r="S228" s="68"/>
      <c r="T228" s="2"/>
      <c r="U228" s="2"/>
    </row>
    <row r="229" spans="1:21" ht="5.25" customHeight="1" x14ac:dyDescent="0.2">
      <c r="B229" s="33"/>
      <c r="C229" s="28"/>
      <c r="D229" s="2"/>
      <c r="E229" s="2"/>
      <c r="F229" s="2"/>
      <c r="G229" s="10"/>
      <c r="H229" s="26"/>
      <c r="I229" s="26"/>
      <c r="J229" s="26"/>
      <c r="K229" s="10"/>
      <c r="L229" s="26"/>
      <c r="M229" s="10"/>
      <c r="N229" s="26"/>
      <c r="O229" s="10"/>
      <c r="P229" s="26"/>
      <c r="Q229" s="68"/>
      <c r="R229" s="68"/>
      <c r="S229" s="68"/>
      <c r="T229" s="2"/>
      <c r="U229" s="2"/>
    </row>
    <row r="230" spans="1:21" x14ac:dyDescent="0.2">
      <c r="B230" s="33"/>
      <c r="C230" s="28"/>
      <c r="D230" s="2" t="s">
        <v>792</v>
      </c>
      <c r="E230" s="2" t="s">
        <v>791</v>
      </c>
      <c r="F230" s="2"/>
      <c r="G230" s="209">
        <v>47295</v>
      </c>
      <c r="H230" s="209">
        <v>88</v>
      </c>
      <c r="I230" s="209">
        <v>47293</v>
      </c>
      <c r="J230" s="209">
        <v>85</v>
      </c>
      <c r="K230" s="209">
        <v>47295</v>
      </c>
      <c r="L230" s="209">
        <v>86</v>
      </c>
      <c r="M230" s="209">
        <v>47294</v>
      </c>
      <c r="N230" s="209">
        <v>76</v>
      </c>
      <c r="O230" s="209">
        <v>47293</v>
      </c>
      <c r="P230" s="209">
        <v>78</v>
      </c>
      <c r="Q230" s="68"/>
      <c r="R230" s="68"/>
      <c r="S230" s="68"/>
      <c r="T230" s="2"/>
      <c r="U230" s="2"/>
    </row>
    <row r="231" spans="1:21" x14ac:dyDescent="0.2">
      <c r="B231" s="33"/>
      <c r="C231" s="28"/>
      <c r="D231" s="2"/>
      <c r="E231" s="2"/>
      <c r="F231" s="2" t="s">
        <v>62</v>
      </c>
      <c r="G231" s="209">
        <v>35058</v>
      </c>
      <c r="H231" s="209">
        <v>88</v>
      </c>
      <c r="I231" s="209">
        <v>35056</v>
      </c>
      <c r="J231" s="209">
        <v>84</v>
      </c>
      <c r="K231" s="209">
        <v>35058</v>
      </c>
      <c r="L231" s="209">
        <v>85</v>
      </c>
      <c r="M231" s="209">
        <v>35058</v>
      </c>
      <c r="N231" s="209">
        <v>75</v>
      </c>
      <c r="O231" s="209">
        <v>35056</v>
      </c>
      <c r="P231" s="209">
        <v>77</v>
      </c>
      <c r="Q231" s="68"/>
      <c r="R231" s="68"/>
      <c r="S231" s="68"/>
      <c r="T231" s="2"/>
      <c r="U231" s="2"/>
    </row>
    <row r="232" spans="1:21" x14ac:dyDescent="0.2">
      <c r="B232" s="33"/>
      <c r="C232" s="28"/>
      <c r="D232" s="2"/>
      <c r="E232" s="2"/>
      <c r="F232" s="2" t="s">
        <v>790</v>
      </c>
      <c r="G232" s="209">
        <v>12237</v>
      </c>
      <c r="H232" s="209">
        <v>91</v>
      </c>
      <c r="I232" s="209">
        <v>12237</v>
      </c>
      <c r="J232" s="209">
        <v>87</v>
      </c>
      <c r="K232" s="209">
        <v>12237</v>
      </c>
      <c r="L232" s="209">
        <v>87</v>
      </c>
      <c r="M232" s="209">
        <v>12236</v>
      </c>
      <c r="N232" s="209">
        <v>78</v>
      </c>
      <c r="O232" s="209">
        <v>12237</v>
      </c>
      <c r="P232" s="209">
        <v>81</v>
      </c>
      <c r="Q232" s="68"/>
      <c r="R232" s="68"/>
      <c r="S232" s="68"/>
      <c r="T232" s="2"/>
      <c r="U232" s="2"/>
    </row>
    <row r="233" spans="1:21" ht="5.25" customHeight="1" x14ac:dyDescent="0.2">
      <c r="B233" s="33"/>
      <c r="C233" s="33"/>
      <c r="D233" s="2"/>
      <c r="E233" s="2"/>
      <c r="F233" s="2"/>
      <c r="G233" s="10"/>
      <c r="H233" s="26"/>
      <c r="I233" s="26"/>
      <c r="J233" s="26"/>
      <c r="K233" s="10"/>
      <c r="L233" s="26"/>
      <c r="M233" s="10"/>
      <c r="N233" s="26"/>
      <c r="O233" s="10"/>
      <c r="P233" s="26"/>
      <c r="Q233" s="68"/>
      <c r="R233" s="68"/>
      <c r="S233" s="68"/>
      <c r="T233" s="2"/>
      <c r="U233" s="2"/>
    </row>
    <row r="234" spans="1:21" x14ac:dyDescent="0.2">
      <c r="A234" s="106" t="s">
        <v>31</v>
      </c>
      <c r="B234" s="28" t="s">
        <v>30</v>
      </c>
      <c r="C234" s="28" t="s">
        <v>29</v>
      </c>
      <c r="D234" s="2"/>
      <c r="E234" s="2"/>
      <c r="F234" s="2"/>
      <c r="G234" s="10"/>
      <c r="H234" s="26"/>
      <c r="I234" s="26"/>
      <c r="J234" s="26"/>
      <c r="K234" s="10"/>
      <c r="L234" s="26"/>
      <c r="M234" s="10"/>
      <c r="N234" s="26"/>
      <c r="O234" s="10"/>
      <c r="P234" s="26"/>
      <c r="Q234" s="68"/>
      <c r="R234" s="68"/>
      <c r="S234" s="68"/>
      <c r="T234" s="2"/>
      <c r="U234" s="2"/>
    </row>
    <row r="235" spans="1:21" x14ac:dyDescent="0.2">
      <c r="B235" s="33"/>
      <c r="C235" s="28"/>
      <c r="D235" s="2" t="s">
        <v>802</v>
      </c>
      <c r="E235" s="2" t="s">
        <v>791</v>
      </c>
      <c r="F235" s="2"/>
      <c r="G235" s="209">
        <v>11111</v>
      </c>
      <c r="H235" s="209">
        <v>82</v>
      </c>
      <c r="I235" s="209">
        <v>11111</v>
      </c>
      <c r="J235" s="209">
        <v>80</v>
      </c>
      <c r="K235" s="209">
        <v>11111</v>
      </c>
      <c r="L235" s="209">
        <v>80</v>
      </c>
      <c r="M235" s="209">
        <v>11109</v>
      </c>
      <c r="N235" s="209">
        <v>70</v>
      </c>
      <c r="O235" s="209">
        <v>11111</v>
      </c>
      <c r="P235" s="209">
        <v>70</v>
      </c>
      <c r="Q235" s="68"/>
      <c r="R235" s="68"/>
      <c r="S235" s="68"/>
      <c r="T235" s="2"/>
      <c r="U235" s="2"/>
    </row>
    <row r="236" spans="1:21" x14ac:dyDescent="0.2">
      <c r="B236" s="33"/>
      <c r="C236" s="28"/>
      <c r="D236" s="2"/>
      <c r="E236" s="2"/>
      <c r="F236" s="2" t="s">
        <v>62</v>
      </c>
      <c r="G236" s="209">
        <v>11107</v>
      </c>
      <c r="H236" s="209" t="s">
        <v>818</v>
      </c>
      <c r="I236" s="209">
        <v>11107</v>
      </c>
      <c r="J236" s="209" t="s">
        <v>818</v>
      </c>
      <c r="K236" s="209">
        <v>11107</v>
      </c>
      <c r="L236" s="209" t="s">
        <v>818</v>
      </c>
      <c r="M236" s="209">
        <v>11105</v>
      </c>
      <c r="N236" s="209" t="s">
        <v>818</v>
      </c>
      <c r="O236" s="209">
        <v>11107</v>
      </c>
      <c r="P236" s="209" t="s">
        <v>818</v>
      </c>
      <c r="Q236" s="68"/>
      <c r="R236" s="68"/>
      <c r="S236" s="68"/>
      <c r="T236" s="2"/>
      <c r="U236" s="2"/>
    </row>
    <row r="237" spans="1:21" x14ac:dyDescent="0.2">
      <c r="B237" s="33"/>
      <c r="C237" s="28"/>
      <c r="D237" s="2"/>
      <c r="E237" s="2"/>
      <c r="F237" s="2" t="s">
        <v>790</v>
      </c>
      <c r="G237" s="209">
        <v>4</v>
      </c>
      <c r="H237" s="209" t="s">
        <v>818</v>
      </c>
      <c r="I237" s="209">
        <v>4</v>
      </c>
      <c r="J237" s="209" t="s">
        <v>818</v>
      </c>
      <c r="K237" s="209">
        <v>4</v>
      </c>
      <c r="L237" s="209" t="s">
        <v>818</v>
      </c>
      <c r="M237" s="209">
        <v>4</v>
      </c>
      <c r="N237" s="209" t="s">
        <v>818</v>
      </c>
      <c r="O237" s="209">
        <v>4</v>
      </c>
      <c r="P237" s="209" t="s">
        <v>818</v>
      </c>
      <c r="Q237" s="68"/>
      <c r="R237" s="68"/>
      <c r="S237" s="68"/>
      <c r="T237" s="2"/>
      <c r="U237" s="2"/>
    </row>
    <row r="238" spans="1:21" ht="5.25" customHeight="1" x14ac:dyDescent="0.2">
      <c r="B238" s="33"/>
      <c r="C238" s="28"/>
      <c r="D238" s="2"/>
      <c r="E238" s="2"/>
      <c r="F238" s="2"/>
      <c r="G238" s="10"/>
      <c r="H238" s="26"/>
      <c r="I238" s="26"/>
      <c r="J238" s="26"/>
      <c r="K238" s="10"/>
      <c r="L238" s="26"/>
      <c r="M238" s="10"/>
      <c r="N238" s="26"/>
      <c r="O238" s="10"/>
      <c r="P238" s="26"/>
      <c r="Q238" s="68"/>
      <c r="R238" s="68"/>
      <c r="S238" s="68"/>
      <c r="T238" s="2"/>
      <c r="U238" s="2"/>
    </row>
    <row r="239" spans="1:21" x14ac:dyDescent="0.2">
      <c r="B239" s="33"/>
      <c r="C239" s="28"/>
      <c r="D239" s="2" t="s">
        <v>801</v>
      </c>
      <c r="E239" s="2" t="s">
        <v>791</v>
      </c>
      <c r="F239" s="2"/>
      <c r="G239" s="209">
        <v>8929</v>
      </c>
      <c r="H239" s="209">
        <v>84</v>
      </c>
      <c r="I239" s="209">
        <v>8927</v>
      </c>
      <c r="J239" s="209">
        <v>81</v>
      </c>
      <c r="K239" s="209">
        <v>8929</v>
      </c>
      <c r="L239" s="209">
        <v>81</v>
      </c>
      <c r="M239" s="209">
        <v>8929</v>
      </c>
      <c r="N239" s="209">
        <v>71</v>
      </c>
      <c r="O239" s="209">
        <v>8927</v>
      </c>
      <c r="P239" s="209">
        <v>72</v>
      </c>
      <c r="Q239" s="68"/>
      <c r="R239" s="68"/>
      <c r="S239" s="68"/>
      <c r="T239" s="2"/>
      <c r="U239" s="2"/>
    </row>
    <row r="240" spans="1:21" x14ac:dyDescent="0.2">
      <c r="B240" s="33"/>
      <c r="C240" s="28"/>
      <c r="D240" s="2"/>
      <c r="E240" s="2"/>
      <c r="F240" s="2" t="s">
        <v>62</v>
      </c>
      <c r="G240" s="209">
        <v>8880</v>
      </c>
      <c r="H240" s="209" t="s">
        <v>818</v>
      </c>
      <c r="I240" s="209">
        <v>8878</v>
      </c>
      <c r="J240" s="209" t="s">
        <v>818</v>
      </c>
      <c r="K240" s="209">
        <v>8880</v>
      </c>
      <c r="L240" s="209" t="s">
        <v>818</v>
      </c>
      <c r="M240" s="209">
        <v>8880</v>
      </c>
      <c r="N240" s="209" t="s">
        <v>818</v>
      </c>
      <c r="O240" s="209">
        <v>8878</v>
      </c>
      <c r="P240" s="209" t="s">
        <v>818</v>
      </c>
      <c r="Q240" s="68"/>
      <c r="R240" s="68"/>
      <c r="S240" s="68"/>
      <c r="T240" s="2"/>
      <c r="U240" s="2"/>
    </row>
    <row r="241" spans="2:21" x14ac:dyDescent="0.2">
      <c r="B241" s="33"/>
      <c r="C241" s="28"/>
      <c r="D241" s="2"/>
      <c r="E241" s="2"/>
      <c r="F241" s="2" t="s">
        <v>790</v>
      </c>
      <c r="G241" s="209">
        <v>49</v>
      </c>
      <c r="H241" s="209" t="s">
        <v>818</v>
      </c>
      <c r="I241" s="209">
        <v>49</v>
      </c>
      <c r="J241" s="209" t="s">
        <v>818</v>
      </c>
      <c r="K241" s="209">
        <v>49</v>
      </c>
      <c r="L241" s="209" t="s">
        <v>818</v>
      </c>
      <c r="M241" s="209">
        <v>49</v>
      </c>
      <c r="N241" s="209" t="s">
        <v>818</v>
      </c>
      <c r="O241" s="209">
        <v>49</v>
      </c>
      <c r="P241" s="209" t="s">
        <v>818</v>
      </c>
      <c r="Q241" s="68"/>
      <c r="R241" s="68"/>
      <c r="S241" s="68"/>
      <c r="T241" s="2"/>
      <c r="U241" s="2"/>
    </row>
    <row r="242" spans="2:21" ht="5.25" customHeight="1" x14ac:dyDescent="0.2">
      <c r="B242" s="33"/>
      <c r="C242" s="28"/>
      <c r="D242" s="2"/>
      <c r="E242" s="2"/>
      <c r="F242" s="2"/>
      <c r="G242" s="10"/>
      <c r="H242" s="26"/>
      <c r="I242" s="26"/>
      <c r="J242" s="26"/>
      <c r="K242" s="10"/>
      <c r="L242" s="26"/>
      <c r="M242" s="10"/>
      <c r="N242" s="26"/>
      <c r="O242" s="10"/>
      <c r="P242" s="26"/>
      <c r="Q242" s="68"/>
      <c r="R242" s="68"/>
      <c r="S242" s="68"/>
      <c r="T242" s="2"/>
      <c r="U242" s="2"/>
    </row>
    <row r="243" spans="2:21" x14ac:dyDescent="0.2">
      <c r="B243" s="33"/>
      <c r="C243" s="28"/>
      <c r="D243" s="2" t="s">
        <v>800</v>
      </c>
      <c r="E243" s="2" t="s">
        <v>791</v>
      </c>
      <c r="F243" s="2"/>
      <c r="G243" s="209">
        <v>6434</v>
      </c>
      <c r="H243" s="209">
        <v>87</v>
      </c>
      <c r="I243" s="209">
        <v>6433</v>
      </c>
      <c r="J243" s="209">
        <v>82</v>
      </c>
      <c r="K243" s="209">
        <v>6434</v>
      </c>
      <c r="L243" s="209">
        <v>83</v>
      </c>
      <c r="M243" s="209">
        <v>6434</v>
      </c>
      <c r="N243" s="209">
        <v>73</v>
      </c>
      <c r="O243" s="209">
        <v>6433</v>
      </c>
      <c r="P243" s="209">
        <v>74</v>
      </c>
      <c r="Q243" s="68"/>
      <c r="R243" s="68"/>
      <c r="S243" s="68"/>
      <c r="T243" s="2"/>
      <c r="U243" s="2"/>
    </row>
    <row r="244" spans="2:21" x14ac:dyDescent="0.2">
      <c r="B244" s="33"/>
      <c r="C244" s="28"/>
      <c r="D244" s="2"/>
      <c r="E244" s="2"/>
      <c r="F244" s="2" t="s">
        <v>62</v>
      </c>
      <c r="G244" s="209">
        <v>6265</v>
      </c>
      <c r="H244" s="209">
        <v>87</v>
      </c>
      <c r="I244" s="209">
        <v>6264</v>
      </c>
      <c r="J244" s="209">
        <v>82</v>
      </c>
      <c r="K244" s="209">
        <v>6265</v>
      </c>
      <c r="L244" s="209">
        <v>83</v>
      </c>
      <c r="M244" s="209">
        <v>6265</v>
      </c>
      <c r="N244" s="209">
        <v>73</v>
      </c>
      <c r="O244" s="209">
        <v>6264</v>
      </c>
      <c r="P244" s="209">
        <v>74</v>
      </c>
      <c r="Q244" s="68"/>
      <c r="R244" s="68"/>
      <c r="S244" s="68"/>
      <c r="T244" s="2"/>
      <c r="U244" s="2"/>
    </row>
    <row r="245" spans="2:21" x14ac:dyDescent="0.2">
      <c r="B245" s="33"/>
      <c r="C245" s="28"/>
      <c r="D245" s="2"/>
      <c r="E245" s="2"/>
      <c r="F245" s="2" t="s">
        <v>790</v>
      </c>
      <c r="G245" s="209">
        <v>169</v>
      </c>
      <c r="H245" s="209">
        <v>82</v>
      </c>
      <c r="I245" s="209">
        <v>169</v>
      </c>
      <c r="J245" s="209">
        <v>78</v>
      </c>
      <c r="K245" s="209">
        <v>169</v>
      </c>
      <c r="L245" s="209">
        <v>82</v>
      </c>
      <c r="M245" s="209">
        <v>169</v>
      </c>
      <c r="N245" s="209">
        <v>66</v>
      </c>
      <c r="O245" s="209">
        <v>169</v>
      </c>
      <c r="P245" s="209">
        <v>68</v>
      </c>
      <c r="Q245" s="68"/>
      <c r="R245" s="68"/>
      <c r="S245" s="68"/>
      <c r="T245" s="2"/>
      <c r="U245" s="2"/>
    </row>
    <row r="246" spans="2:21" ht="5.25" customHeight="1" x14ac:dyDescent="0.2">
      <c r="B246" s="33"/>
      <c r="C246" s="28"/>
      <c r="D246" s="2"/>
      <c r="E246" s="2"/>
      <c r="F246" s="2"/>
      <c r="G246" s="10"/>
      <c r="H246" s="26"/>
      <c r="I246" s="26"/>
      <c r="J246" s="26"/>
      <c r="K246" s="10"/>
      <c r="L246" s="26"/>
      <c r="M246" s="10"/>
      <c r="N246" s="26"/>
      <c r="O246" s="10"/>
      <c r="P246" s="26"/>
      <c r="Q246" s="68"/>
      <c r="R246" s="68"/>
      <c r="S246" s="68"/>
      <c r="T246" s="2"/>
      <c r="U246" s="2"/>
    </row>
    <row r="247" spans="2:21" x14ac:dyDescent="0.2">
      <c r="B247" s="33"/>
      <c r="C247" s="28"/>
      <c r="D247" s="2" t="s">
        <v>799</v>
      </c>
      <c r="E247" s="2" t="s">
        <v>791</v>
      </c>
      <c r="F247" s="2"/>
      <c r="G247" s="209">
        <v>5361</v>
      </c>
      <c r="H247" s="209">
        <v>88</v>
      </c>
      <c r="I247" s="209">
        <v>5360</v>
      </c>
      <c r="J247" s="209">
        <v>84</v>
      </c>
      <c r="K247" s="209">
        <v>5361</v>
      </c>
      <c r="L247" s="209">
        <v>83</v>
      </c>
      <c r="M247" s="209">
        <v>5361</v>
      </c>
      <c r="N247" s="209">
        <v>74</v>
      </c>
      <c r="O247" s="209">
        <v>5360</v>
      </c>
      <c r="P247" s="209">
        <v>76</v>
      </c>
      <c r="Q247" s="68"/>
      <c r="R247" s="68"/>
      <c r="S247" s="68"/>
      <c r="T247" s="2"/>
      <c r="U247" s="2"/>
    </row>
    <row r="248" spans="2:21" x14ac:dyDescent="0.2">
      <c r="B248" s="33"/>
      <c r="C248" s="28"/>
      <c r="D248" s="2"/>
      <c r="E248" s="2"/>
      <c r="F248" s="2" t="s">
        <v>62</v>
      </c>
      <c r="G248" s="209">
        <v>4900</v>
      </c>
      <c r="H248" s="209">
        <v>88</v>
      </c>
      <c r="I248" s="209">
        <v>4899</v>
      </c>
      <c r="J248" s="209">
        <v>84</v>
      </c>
      <c r="K248" s="209">
        <v>4900</v>
      </c>
      <c r="L248" s="209">
        <v>83</v>
      </c>
      <c r="M248" s="209">
        <v>4900</v>
      </c>
      <c r="N248" s="209">
        <v>74</v>
      </c>
      <c r="O248" s="209">
        <v>4899</v>
      </c>
      <c r="P248" s="209">
        <v>76</v>
      </c>
      <c r="Q248" s="68"/>
      <c r="R248" s="68"/>
      <c r="S248" s="68"/>
      <c r="T248" s="2"/>
      <c r="U248" s="2"/>
    </row>
    <row r="249" spans="2:21" x14ac:dyDescent="0.2">
      <c r="B249" s="33"/>
      <c r="C249" s="28"/>
      <c r="D249" s="2"/>
      <c r="E249" s="2"/>
      <c r="F249" s="2" t="s">
        <v>790</v>
      </c>
      <c r="G249" s="209">
        <v>461</v>
      </c>
      <c r="H249" s="209">
        <v>89</v>
      </c>
      <c r="I249" s="209">
        <v>461</v>
      </c>
      <c r="J249" s="209">
        <v>83</v>
      </c>
      <c r="K249" s="209">
        <v>461</v>
      </c>
      <c r="L249" s="209">
        <v>82</v>
      </c>
      <c r="M249" s="209">
        <v>461</v>
      </c>
      <c r="N249" s="209">
        <v>73</v>
      </c>
      <c r="O249" s="209">
        <v>461</v>
      </c>
      <c r="P249" s="209">
        <v>72</v>
      </c>
      <c r="Q249" s="68"/>
      <c r="R249" s="68"/>
      <c r="S249" s="68"/>
      <c r="T249" s="2"/>
      <c r="U249" s="2"/>
    </row>
    <row r="250" spans="2:21" ht="5.25" customHeight="1" x14ac:dyDescent="0.2">
      <c r="B250" s="33"/>
      <c r="C250" s="28"/>
      <c r="D250" s="2"/>
      <c r="E250" s="2"/>
      <c r="F250" s="2"/>
      <c r="G250" s="10"/>
      <c r="H250" s="26"/>
      <c r="I250" s="26"/>
      <c r="J250" s="26"/>
      <c r="K250" s="10"/>
      <c r="L250" s="26"/>
      <c r="M250" s="10"/>
      <c r="N250" s="26"/>
      <c r="O250" s="10"/>
      <c r="P250" s="26"/>
      <c r="Q250" s="68"/>
      <c r="R250" s="68"/>
      <c r="S250" s="68"/>
      <c r="T250" s="2"/>
      <c r="U250" s="2"/>
    </row>
    <row r="251" spans="2:21" x14ac:dyDescent="0.2">
      <c r="B251" s="33"/>
      <c r="C251" s="28"/>
      <c r="D251" s="2" t="s">
        <v>798</v>
      </c>
      <c r="E251" s="2" t="s">
        <v>791</v>
      </c>
      <c r="F251" s="2"/>
      <c r="G251" s="209">
        <v>5206</v>
      </c>
      <c r="H251" s="209">
        <v>89</v>
      </c>
      <c r="I251" s="209">
        <v>5206</v>
      </c>
      <c r="J251" s="209">
        <v>86</v>
      </c>
      <c r="K251" s="209">
        <v>5206</v>
      </c>
      <c r="L251" s="209">
        <v>86</v>
      </c>
      <c r="M251" s="209">
        <v>5206</v>
      </c>
      <c r="N251" s="209">
        <v>77</v>
      </c>
      <c r="O251" s="209">
        <v>5206</v>
      </c>
      <c r="P251" s="209">
        <v>79</v>
      </c>
      <c r="Q251" s="68"/>
      <c r="R251" s="68"/>
      <c r="S251" s="68"/>
      <c r="T251" s="2"/>
      <c r="U251" s="2"/>
    </row>
    <row r="252" spans="2:21" x14ac:dyDescent="0.2">
      <c r="B252" s="33"/>
      <c r="C252" s="28"/>
      <c r="D252" s="2"/>
      <c r="E252" s="2"/>
      <c r="F252" s="2" t="s">
        <v>62</v>
      </c>
      <c r="G252" s="209">
        <v>4616</v>
      </c>
      <c r="H252" s="209">
        <v>89</v>
      </c>
      <c r="I252" s="209">
        <v>4616</v>
      </c>
      <c r="J252" s="209">
        <v>86</v>
      </c>
      <c r="K252" s="209">
        <v>4616</v>
      </c>
      <c r="L252" s="209">
        <v>86</v>
      </c>
      <c r="M252" s="209">
        <v>4616</v>
      </c>
      <c r="N252" s="209">
        <v>78</v>
      </c>
      <c r="O252" s="209">
        <v>4616</v>
      </c>
      <c r="P252" s="209">
        <v>79</v>
      </c>
      <c r="Q252" s="68"/>
      <c r="R252" s="68"/>
      <c r="S252" s="68"/>
      <c r="T252" s="2"/>
      <c r="U252" s="2"/>
    </row>
    <row r="253" spans="2:21" x14ac:dyDescent="0.2">
      <c r="B253" s="33"/>
      <c r="C253" s="28"/>
      <c r="D253" s="2"/>
      <c r="E253" s="2"/>
      <c r="F253" s="2" t="s">
        <v>790</v>
      </c>
      <c r="G253" s="209">
        <v>590</v>
      </c>
      <c r="H253" s="209">
        <v>89</v>
      </c>
      <c r="I253" s="209">
        <v>590</v>
      </c>
      <c r="J253" s="209">
        <v>85</v>
      </c>
      <c r="K253" s="209">
        <v>590</v>
      </c>
      <c r="L253" s="209">
        <v>81</v>
      </c>
      <c r="M253" s="209">
        <v>590</v>
      </c>
      <c r="N253" s="209">
        <v>71</v>
      </c>
      <c r="O253" s="209">
        <v>590</v>
      </c>
      <c r="P253" s="209">
        <v>74</v>
      </c>
      <c r="Q253" s="68"/>
      <c r="R253" s="68"/>
      <c r="S253" s="68"/>
      <c r="T253" s="2"/>
      <c r="U253" s="2"/>
    </row>
    <row r="254" spans="2:21" ht="5.25" customHeight="1" x14ac:dyDescent="0.2">
      <c r="B254" s="33"/>
      <c r="C254" s="28"/>
      <c r="D254" s="2"/>
      <c r="E254" s="2"/>
      <c r="F254" s="2"/>
      <c r="G254" s="10"/>
      <c r="H254" s="26"/>
      <c r="I254" s="26"/>
      <c r="J254" s="26"/>
      <c r="K254" s="10"/>
      <c r="L254" s="26"/>
      <c r="M254" s="10"/>
      <c r="N254" s="26"/>
      <c r="O254" s="10"/>
      <c r="P254" s="26"/>
      <c r="Q254" s="68"/>
      <c r="R254" s="68"/>
      <c r="S254" s="68"/>
      <c r="T254" s="2"/>
      <c r="U254" s="2"/>
    </row>
    <row r="255" spans="2:21" x14ac:dyDescent="0.2">
      <c r="B255" s="33"/>
      <c r="C255" s="28"/>
      <c r="D255" s="2" t="s">
        <v>797</v>
      </c>
      <c r="E255" s="2" t="s">
        <v>791</v>
      </c>
      <c r="F255" s="2"/>
      <c r="G255" s="209">
        <v>5376</v>
      </c>
      <c r="H255" s="209">
        <v>90</v>
      </c>
      <c r="I255" s="209">
        <v>5376</v>
      </c>
      <c r="J255" s="209">
        <v>87</v>
      </c>
      <c r="K255" s="209">
        <v>5376</v>
      </c>
      <c r="L255" s="209">
        <v>86</v>
      </c>
      <c r="M255" s="209">
        <v>5376</v>
      </c>
      <c r="N255" s="209">
        <v>78</v>
      </c>
      <c r="O255" s="209">
        <v>5376</v>
      </c>
      <c r="P255" s="209">
        <v>80</v>
      </c>
      <c r="Q255" s="68"/>
      <c r="R255" s="68"/>
      <c r="S255" s="68"/>
      <c r="T255" s="2"/>
      <c r="U255" s="2"/>
    </row>
    <row r="256" spans="2:21" x14ac:dyDescent="0.2">
      <c r="B256" s="33"/>
      <c r="C256" s="28"/>
      <c r="D256" s="2"/>
      <c r="E256" s="2"/>
      <c r="F256" s="2" t="s">
        <v>62</v>
      </c>
      <c r="G256" s="209">
        <v>4279</v>
      </c>
      <c r="H256" s="209">
        <v>90</v>
      </c>
      <c r="I256" s="209">
        <v>4279</v>
      </c>
      <c r="J256" s="209">
        <v>87</v>
      </c>
      <c r="K256" s="209">
        <v>4279</v>
      </c>
      <c r="L256" s="209">
        <v>87</v>
      </c>
      <c r="M256" s="209">
        <v>4279</v>
      </c>
      <c r="N256" s="209">
        <v>78</v>
      </c>
      <c r="O256" s="209">
        <v>4279</v>
      </c>
      <c r="P256" s="209">
        <v>80</v>
      </c>
      <c r="Q256" s="68"/>
      <c r="R256" s="68"/>
      <c r="S256" s="68"/>
      <c r="T256" s="2"/>
      <c r="U256" s="2"/>
    </row>
    <row r="257" spans="2:21" x14ac:dyDescent="0.2">
      <c r="B257" s="33"/>
      <c r="C257" s="28"/>
      <c r="D257" s="2"/>
      <c r="E257" s="2"/>
      <c r="F257" s="2" t="s">
        <v>790</v>
      </c>
      <c r="G257" s="209">
        <v>1097</v>
      </c>
      <c r="H257" s="209">
        <v>90</v>
      </c>
      <c r="I257" s="209">
        <v>1097</v>
      </c>
      <c r="J257" s="209">
        <v>86</v>
      </c>
      <c r="K257" s="209">
        <v>1097</v>
      </c>
      <c r="L257" s="209">
        <v>85</v>
      </c>
      <c r="M257" s="209">
        <v>1097</v>
      </c>
      <c r="N257" s="209">
        <v>76</v>
      </c>
      <c r="O257" s="209">
        <v>1097</v>
      </c>
      <c r="P257" s="209">
        <v>80</v>
      </c>
      <c r="Q257" s="68"/>
      <c r="R257" s="68"/>
      <c r="S257" s="68"/>
      <c r="T257" s="2"/>
      <c r="U257" s="2"/>
    </row>
    <row r="258" spans="2:21" ht="5.25" customHeight="1" x14ac:dyDescent="0.2">
      <c r="B258" s="33"/>
      <c r="C258" s="28"/>
      <c r="D258" s="2"/>
      <c r="E258" s="2"/>
      <c r="F258" s="2"/>
      <c r="G258" s="10"/>
      <c r="H258" s="26"/>
      <c r="I258" s="26"/>
      <c r="J258" s="26"/>
      <c r="K258" s="10"/>
      <c r="L258" s="26"/>
      <c r="M258" s="10"/>
      <c r="N258" s="26"/>
      <c r="O258" s="10"/>
      <c r="P258" s="26"/>
      <c r="Q258" s="68"/>
      <c r="R258" s="68"/>
      <c r="S258" s="68"/>
      <c r="T258" s="2"/>
      <c r="U258" s="2"/>
    </row>
    <row r="259" spans="2:21" x14ac:dyDescent="0.2">
      <c r="B259" s="33"/>
      <c r="C259" s="28"/>
      <c r="D259" s="2" t="s">
        <v>796</v>
      </c>
      <c r="E259" s="2" t="s">
        <v>791</v>
      </c>
      <c r="F259" s="2"/>
      <c r="G259" s="209">
        <v>5107</v>
      </c>
      <c r="H259" s="209">
        <v>91</v>
      </c>
      <c r="I259" s="209">
        <v>5107</v>
      </c>
      <c r="J259" s="209">
        <v>88</v>
      </c>
      <c r="K259" s="209">
        <v>5107</v>
      </c>
      <c r="L259" s="209">
        <v>87</v>
      </c>
      <c r="M259" s="209">
        <v>5107</v>
      </c>
      <c r="N259" s="209">
        <v>79</v>
      </c>
      <c r="O259" s="209">
        <v>5107</v>
      </c>
      <c r="P259" s="209">
        <v>81</v>
      </c>
      <c r="Q259" s="68"/>
      <c r="R259" s="68"/>
      <c r="S259" s="68"/>
      <c r="T259" s="2"/>
      <c r="U259" s="2"/>
    </row>
    <row r="260" spans="2:21" x14ac:dyDescent="0.2">
      <c r="B260" s="33"/>
      <c r="C260" s="28"/>
      <c r="D260" s="2"/>
      <c r="E260" s="2"/>
      <c r="F260" s="2" t="s">
        <v>62</v>
      </c>
      <c r="G260" s="209">
        <v>3707</v>
      </c>
      <c r="H260" s="209">
        <v>91</v>
      </c>
      <c r="I260" s="209">
        <v>3707</v>
      </c>
      <c r="J260" s="209">
        <v>89</v>
      </c>
      <c r="K260" s="209">
        <v>3707</v>
      </c>
      <c r="L260" s="209">
        <v>88</v>
      </c>
      <c r="M260" s="209">
        <v>3707</v>
      </c>
      <c r="N260" s="209">
        <v>80</v>
      </c>
      <c r="O260" s="209">
        <v>3707</v>
      </c>
      <c r="P260" s="209">
        <v>82</v>
      </c>
      <c r="Q260" s="68"/>
      <c r="R260" s="68"/>
      <c r="S260" s="68"/>
      <c r="T260" s="2"/>
      <c r="U260" s="2"/>
    </row>
    <row r="261" spans="2:21" x14ac:dyDescent="0.2">
      <c r="B261" s="33"/>
      <c r="C261" s="28"/>
      <c r="D261" s="2"/>
      <c r="E261" s="2"/>
      <c r="F261" s="2" t="s">
        <v>790</v>
      </c>
      <c r="G261" s="209">
        <v>1400</v>
      </c>
      <c r="H261" s="209">
        <v>91</v>
      </c>
      <c r="I261" s="209">
        <v>1400</v>
      </c>
      <c r="J261" s="209">
        <v>87</v>
      </c>
      <c r="K261" s="209">
        <v>1400</v>
      </c>
      <c r="L261" s="209">
        <v>85</v>
      </c>
      <c r="M261" s="209">
        <v>1400</v>
      </c>
      <c r="N261" s="209">
        <v>77</v>
      </c>
      <c r="O261" s="209">
        <v>1400</v>
      </c>
      <c r="P261" s="209">
        <v>79</v>
      </c>
      <c r="Q261" s="68"/>
      <c r="R261" s="68"/>
      <c r="S261" s="68"/>
      <c r="T261" s="2"/>
      <c r="U261" s="2"/>
    </row>
    <row r="262" spans="2:21" ht="5.25" customHeight="1" x14ac:dyDescent="0.2">
      <c r="B262" s="33"/>
      <c r="C262" s="28"/>
      <c r="D262" s="2"/>
      <c r="E262" s="2"/>
      <c r="F262" s="2"/>
      <c r="G262" s="10"/>
      <c r="H262" s="26"/>
      <c r="I262" s="26"/>
      <c r="J262" s="26"/>
      <c r="K262" s="10"/>
      <c r="L262" s="26"/>
      <c r="M262" s="10"/>
      <c r="N262" s="26"/>
      <c r="O262" s="10"/>
      <c r="P262" s="26"/>
      <c r="Q262" s="68"/>
      <c r="R262" s="68"/>
      <c r="S262" s="68"/>
      <c r="T262" s="2"/>
      <c r="U262" s="2"/>
    </row>
    <row r="263" spans="2:21" x14ac:dyDescent="0.2">
      <c r="B263" s="33"/>
      <c r="C263" s="28"/>
      <c r="D263" s="2" t="s">
        <v>795</v>
      </c>
      <c r="E263" s="2" t="s">
        <v>791</v>
      </c>
      <c r="F263" s="2"/>
      <c r="G263" s="209">
        <v>4843</v>
      </c>
      <c r="H263" s="209">
        <v>92</v>
      </c>
      <c r="I263" s="209">
        <v>4843</v>
      </c>
      <c r="J263" s="209">
        <v>89</v>
      </c>
      <c r="K263" s="209">
        <v>4843</v>
      </c>
      <c r="L263" s="209">
        <v>89</v>
      </c>
      <c r="M263" s="209">
        <v>4843</v>
      </c>
      <c r="N263" s="209">
        <v>81</v>
      </c>
      <c r="O263" s="209">
        <v>4843</v>
      </c>
      <c r="P263" s="209">
        <v>83</v>
      </c>
      <c r="Q263" s="68"/>
      <c r="R263" s="68"/>
      <c r="S263" s="68"/>
      <c r="T263" s="2"/>
      <c r="U263" s="2"/>
    </row>
    <row r="264" spans="2:21" x14ac:dyDescent="0.2">
      <c r="B264" s="33"/>
      <c r="C264" s="28"/>
      <c r="D264" s="2"/>
      <c r="E264" s="2"/>
      <c r="F264" s="2" t="s">
        <v>62</v>
      </c>
      <c r="G264" s="209">
        <v>3396</v>
      </c>
      <c r="H264" s="209">
        <v>93</v>
      </c>
      <c r="I264" s="209">
        <v>3396</v>
      </c>
      <c r="J264" s="209">
        <v>89</v>
      </c>
      <c r="K264" s="209">
        <v>3396</v>
      </c>
      <c r="L264" s="209">
        <v>90</v>
      </c>
      <c r="M264" s="209">
        <v>3396</v>
      </c>
      <c r="N264" s="209">
        <v>82</v>
      </c>
      <c r="O264" s="209">
        <v>3396</v>
      </c>
      <c r="P264" s="209">
        <v>84</v>
      </c>
      <c r="Q264" s="68"/>
      <c r="R264" s="68"/>
      <c r="S264" s="68"/>
      <c r="T264" s="2"/>
      <c r="U264" s="2"/>
    </row>
    <row r="265" spans="2:21" x14ac:dyDescent="0.2">
      <c r="B265" s="33"/>
      <c r="C265" s="28"/>
      <c r="D265" s="2"/>
      <c r="E265" s="2"/>
      <c r="F265" s="2" t="s">
        <v>790</v>
      </c>
      <c r="G265" s="209">
        <v>1447</v>
      </c>
      <c r="H265" s="209">
        <v>92</v>
      </c>
      <c r="I265" s="209">
        <v>1447</v>
      </c>
      <c r="J265" s="209">
        <v>88</v>
      </c>
      <c r="K265" s="209">
        <v>1447</v>
      </c>
      <c r="L265" s="209">
        <v>88</v>
      </c>
      <c r="M265" s="209">
        <v>1447</v>
      </c>
      <c r="N265" s="209">
        <v>79</v>
      </c>
      <c r="O265" s="209">
        <v>1447</v>
      </c>
      <c r="P265" s="209">
        <v>82</v>
      </c>
      <c r="Q265" s="68"/>
      <c r="R265" s="68"/>
      <c r="S265" s="68"/>
      <c r="T265" s="2"/>
      <c r="U265" s="2"/>
    </row>
    <row r="266" spans="2:21" ht="5.25" customHeight="1" x14ac:dyDescent="0.2">
      <c r="B266" s="33"/>
      <c r="C266" s="28"/>
      <c r="D266" s="2"/>
      <c r="E266" s="2"/>
      <c r="F266" s="2"/>
      <c r="G266" s="10"/>
      <c r="H266" s="26"/>
      <c r="I266" s="26"/>
      <c r="J266" s="26"/>
      <c r="K266" s="10"/>
      <c r="L266" s="26"/>
      <c r="M266" s="10"/>
      <c r="N266" s="26"/>
      <c r="O266" s="10"/>
      <c r="P266" s="26"/>
      <c r="Q266" s="68"/>
      <c r="R266" s="68"/>
      <c r="S266" s="68"/>
      <c r="T266" s="2"/>
      <c r="U266" s="2"/>
    </row>
    <row r="267" spans="2:21" x14ac:dyDescent="0.2">
      <c r="B267" s="33"/>
      <c r="C267" s="28"/>
      <c r="D267" s="2" t="s">
        <v>794</v>
      </c>
      <c r="E267" s="2" t="s">
        <v>791</v>
      </c>
      <c r="F267" s="2"/>
      <c r="G267" s="209">
        <v>4903</v>
      </c>
      <c r="H267" s="209">
        <v>92</v>
      </c>
      <c r="I267" s="209">
        <v>4902</v>
      </c>
      <c r="J267" s="209">
        <v>91</v>
      </c>
      <c r="K267" s="209">
        <v>4903</v>
      </c>
      <c r="L267" s="209">
        <v>90</v>
      </c>
      <c r="M267" s="209">
        <v>4903</v>
      </c>
      <c r="N267" s="209">
        <v>83</v>
      </c>
      <c r="O267" s="209">
        <v>4902</v>
      </c>
      <c r="P267" s="209">
        <v>85</v>
      </c>
      <c r="Q267" s="68"/>
      <c r="R267" s="68"/>
      <c r="S267" s="68"/>
      <c r="T267" s="2"/>
      <c r="U267" s="2"/>
    </row>
    <row r="268" spans="2:21" x14ac:dyDescent="0.2">
      <c r="B268" s="33"/>
      <c r="C268" s="28"/>
      <c r="D268" s="2"/>
      <c r="E268" s="2"/>
      <c r="F268" s="2" t="s">
        <v>62</v>
      </c>
      <c r="G268" s="209">
        <v>3387</v>
      </c>
      <c r="H268" s="209">
        <v>93</v>
      </c>
      <c r="I268" s="209">
        <v>3387</v>
      </c>
      <c r="J268" s="209">
        <v>92</v>
      </c>
      <c r="K268" s="209">
        <v>3387</v>
      </c>
      <c r="L268" s="209">
        <v>91</v>
      </c>
      <c r="M268" s="209">
        <v>3387</v>
      </c>
      <c r="N268" s="209">
        <v>83</v>
      </c>
      <c r="O268" s="209">
        <v>3387</v>
      </c>
      <c r="P268" s="209">
        <v>85</v>
      </c>
      <c r="Q268" s="68"/>
      <c r="R268" s="68"/>
      <c r="S268" s="68"/>
      <c r="T268" s="2"/>
      <c r="U268" s="2"/>
    </row>
    <row r="269" spans="2:21" x14ac:dyDescent="0.2">
      <c r="B269" s="33"/>
      <c r="C269" s="28"/>
      <c r="D269" s="2"/>
      <c r="E269" s="2"/>
      <c r="F269" s="2" t="s">
        <v>790</v>
      </c>
      <c r="G269" s="209">
        <v>1516</v>
      </c>
      <c r="H269" s="209">
        <v>92</v>
      </c>
      <c r="I269" s="209">
        <v>1515</v>
      </c>
      <c r="J269" s="209">
        <v>87</v>
      </c>
      <c r="K269" s="209">
        <v>1516</v>
      </c>
      <c r="L269" s="209">
        <v>90</v>
      </c>
      <c r="M269" s="209">
        <v>1516</v>
      </c>
      <c r="N269" s="209">
        <v>80</v>
      </c>
      <c r="O269" s="209">
        <v>1515</v>
      </c>
      <c r="P269" s="209">
        <v>83</v>
      </c>
      <c r="Q269" s="68"/>
      <c r="R269" s="68"/>
      <c r="S269" s="68"/>
      <c r="T269" s="2"/>
      <c r="U269" s="2"/>
    </row>
    <row r="270" spans="2:21" ht="5.25" customHeight="1" x14ac:dyDescent="0.2">
      <c r="B270" s="33"/>
      <c r="C270" s="28"/>
      <c r="D270" s="2"/>
      <c r="E270" s="2"/>
      <c r="F270" s="2"/>
      <c r="G270" s="10"/>
      <c r="H270" s="26"/>
      <c r="I270" s="26"/>
      <c r="J270" s="26"/>
      <c r="K270" s="10"/>
      <c r="L270" s="26"/>
      <c r="M270" s="10"/>
      <c r="N270" s="26"/>
      <c r="O270" s="10"/>
      <c r="P270" s="26"/>
      <c r="Q270" s="68"/>
      <c r="R270" s="68"/>
      <c r="S270" s="68"/>
      <c r="T270" s="2"/>
      <c r="U270" s="2"/>
    </row>
    <row r="271" spans="2:21" x14ac:dyDescent="0.2">
      <c r="B271" s="33"/>
      <c r="C271" s="28"/>
      <c r="D271" s="2" t="s">
        <v>793</v>
      </c>
      <c r="E271" s="2" t="s">
        <v>791</v>
      </c>
      <c r="F271" s="2"/>
      <c r="G271" s="209">
        <v>4606</v>
      </c>
      <c r="H271" s="209">
        <v>94</v>
      </c>
      <c r="I271" s="209">
        <v>4606</v>
      </c>
      <c r="J271" s="209">
        <v>92</v>
      </c>
      <c r="K271" s="209">
        <v>4606</v>
      </c>
      <c r="L271" s="209">
        <v>91</v>
      </c>
      <c r="M271" s="209">
        <v>4606</v>
      </c>
      <c r="N271" s="209">
        <v>84</v>
      </c>
      <c r="O271" s="209">
        <v>4606</v>
      </c>
      <c r="P271" s="209">
        <v>87</v>
      </c>
      <c r="Q271" s="68"/>
      <c r="R271" s="68"/>
      <c r="S271" s="68"/>
      <c r="T271" s="2"/>
      <c r="U271" s="2"/>
    </row>
    <row r="272" spans="2:21" x14ac:dyDescent="0.2">
      <c r="B272" s="33"/>
      <c r="C272" s="28"/>
      <c r="D272" s="2"/>
      <c r="E272" s="2"/>
      <c r="F272" s="2" t="s">
        <v>62</v>
      </c>
      <c r="G272" s="209">
        <v>3656</v>
      </c>
      <c r="H272" s="209">
        <v>94</v>
      </c>
      <c r="I272" s="209">
        <v>3656</v>
      </c>
      <c r="J272" s="209">
        <v>93</v>
      </c>
      <c r="K272" s="209">
        <v>3656</v>
      </c>
      <c r="L272" s="209">
        <v>91</v>
      </c>
      <c r="M272" s="209">
        <v>3656</v>
      </c>
      <c r="N272" s="209">
        <v>85</v>
      </c>
      <c r="O272" s="209">
        <v>3656</v>
      </c>
      <c r="P272" s="209">
        <v>88</v>
      </c>
      <c r="Q272" s="68"/>
      <c r="R272" s="68"/>
      <c r="S272" s="68"/>
      <c r="T272" s="2"/>
      <c r="U272" s="2"/>
    </row>
    <row r="273" spans="1:21" x14ac:dyDescent="0.2">
      <c r="B273" s="33"/>
      <c r="C273" s="28"/>
      <c r="D273" s="2"/>
      <c r="E273" s="2"/>
      <c r="F273" s="2" t="s">
        <v>790</v>
      </c>
      <c r="G273" s="209">
        <v>950</v>
      </c>
      <c r="H273" s="209">
        <v>94</v>
      </c>
      <c r="I273" s="209">
        <v>950</v>
      </c>
      <c r="J273" s="209">
        <v>89</v>
      </c>
      <c r="K273" s="209">
        <v>950</v>
      </c>
      <c r="L273" s="209">
        <v>88</v>
      </c>
      <c r="M273" s="209">
        <v>950</v>
      </c>
      <c r="N273" s="209">
        <v>79</v>
      </c>
      <c r="O273" s="209">
        <v>950</v>
      </c>
      <c r="P273" s="209">
        <v>83</v>
      </c>
      <c r="Q273" s="68"/>
      <c r="R273" s="68"/>
      <c r="S273" s="68"/>
      <c r="T273" s="2"/>
      <c r="U273" s="2"/>
    </row>
    <row r="274" spans="1:21" ht="5.25" customHeight="1" x14ac:dyDescent="0.2">
      <c r="B274" s="33"/>
      <c r="C274" s="28"/>
      <c r="D274" s="2"/>
      <c r="E274" s="2"/>
      <c r="F274" s="2"/>
      <c r="G274" s="10"/>
      <c r="H274" s="26"/>
      <c r="I274" s="26"/>
      <c r="J274" s="26"/>
      <c r="K274" s="10"/>
      <c r="L274" s="26"/>
      <c r="M274" s="10"/>
      <c r="N274" s="26"/>
      <c r="O274" s="10"/>
      <c r="P274" s="26"/>
      <c r="Q274" s="68"/>
      <c r="R274" s="68"/>
      <c r="S274" s="68"/>
      <c r="T274" s="2"/>
      <c r="U274" s="2"/>
    </row>
    <row r="275" spans="1:21" x14ac:dyDescent="0.2">
      <c r="B275" s="33"/>
      <c r="C275" s="28"/>
      <c r="D275" s="2" t="s">
        <v>792</v>
      </c>
      <c r="E275" s="2" t="s">
        <v>791</v>
      </c>
      <c r="F275" s="2"/>
      <c r="G275" s="209">
        <v>61876</v>
      </c>
      <c r="H275" s="209">
        <v>88</v>
      </c>
      <c r="I275" s="209">
        <v>61871</v>
      </c>
      <c r="J275" s="209">
        <v>85</v>
      </c>
      <c r="K275" s="209">
        <v>61876</v>
      </c>
      <c r="L275" s="209">
        <v>85</v>
      </c>
      <c r="M275" s="209">
        <v>61874</v>
      </c>
      <c r="N275" s="209">
        <v>76</v>
      </c>
      <c r="O275" s="209">
        <v>61871</v>
      </c>
      <c r="P275" s="209">
        <v>77</v>
      </c>
      <c r="Q275" s="68"/>
      <c r="R275" s="68"/>
      <c r="S275" s="68"/>
      <c r="T275" s="2"/>
      <c r="U275" s="2"/>
    </row>
    <row r="276" spans="1:21" x14ac:dyDescent="0.2">
      <c r="B276" s="33"/>
      <c r="C276" s="28"/>
      <c r="D276" s="2"/>
      <c r="E276" s="2"/>
      <c r="F276" s="2" t="s">
        <v>62</v>
      </c>
      <c r="G276" s="209">
        <v>54193</v>
      </c>
      <c r="H276" s="209">
        <v>88</v>
      </c>
      <c r="I276" s="209">
        <v>54189</v>
      </c>
      <c r="J276" s="209">
        <v>85</v>
      </c>
      <c r="K276" s="209">
        <v>54193</v>
      </c>
      <c r="L276" s="209">
        <v>84</v>
      </c>
      <c r="M276" s="209">
        <v>54191</v>
      </c>
      <c r="N276" s="209">
        <v>76</v>
      </c>
      <c r="O276" s="209">
        <v>54189</v>
      </c>
      <c r="P276" s="209">
        <v>77</v>
      </c>
      <c r="Q276" s="68"/>
      <c r="R276" s="68"/>
      <c r="S276" s="68"/>
      <c r="T276" s="2"/>
      <c r="U276" s="2"/>
    </row>
    <row r="277" spans="1:21" x14ac:dyDescent="0.2">
      <c r="B277" s="33"/>
      <c r="C277" s="28"/>
      <c r="D277" s="2"/>
      <c r="E277" s="2"/>
      <c r="F277" s="2" t="s">
        <v>790</v>
      </c>
      <c r="G277" s="209">
        <v>7683</v>
      </c>
      <c r="H277" s="209">
        <v>91</v>
      </c>
      <c r="I277" s="209">
        <v>7682</v>
      </c>
      <c r="J277" s="209">
        <v>87</v>
      </c>
      <c r="K277" s="209">
        <v>7683</v>
      </c>
      <c r="L277" s="209">
        <v>86</v>
      </c>
      <c r="M277" s="209">
        <v>7683</v>
      </c>
      <c r="N277" s="209">
        <v>77</v>
      </c>
      <c r="O277" s="209">
        <v>7682</v>
      </c>
      <c r="P277" s="209">
        <v>80</v>
      </c>
      <c r="Q277" s="68"/>
      <c r="R277" s="68"/>
      <c r="S277" s="68"/>
      <c r="T277" s="2"/>
      <c r="U277" s="2"/>
    </row>
    <row r="278" spans="1:21" ht="5.25" customHeight="1" x14ac:dyDescent="0.2">
      <c r="B278" s="33"/>
      <c r="C278" s="33"/>
      <c r="D278" s="2"/>
      <c r="E278" s="2"/>
      <c r="F278" s="2"/>
      <c r="G278" s="10"/>
      <c r="H278" s="26"/>
      <c r="I278" s="26"/>
      <c r="J278" s="26"/>
      <c r="K278" s="10"/>
      <c r="L278" s="26"/>
      <c r="M278" s="10"/>
      <c r="N278" s="26"/>
      <c r="O278" s="10"/>
      <c r="P278" s="26"/>
      <c r="Q278" s="68"/>
      <c r="R278" s="68"/>
      <c r="S278" s="68"/>
      <c r="T278" s="2"/>
      <c r="U278" s="2"/>
    </row>
    <row r="279" spans="1:21" x14ac:dyDescent="0.2">
      <c r="A279" s="106" t="s">
        <v>28</v>
      </c>
      <c r="B279" s="28" t="s">
        <v>27</v>
      </c>
      <c r="C279" s="28" t="s">
        <v>26</v>
      </c>
      <c r="D279" s="2"/>
      <c r="E279" s="2"/>
      <c r="F279" s="2"/>
      <c r="G279" s="10"/>
      <c r="H279" s="26"/>
      <c r="I279" s="26"/>
      <c r="J279" s="26"/>
      <c r="K279" s="10"/>
      <c r="L279" s="26"/>
      <c r="M279" s="10"/>
      <c r="N279" s="26"/>
      <c r="O279" s="10"/>
      <c r="P279" s="26"/>
      <c r="Q279" s="68"/>
      <c r="R279" s="68"/>
      <c r="S279" s="68"/>
      <c r="T279" s="2"/>
      <c r="U279" s="2"/>
    </row>
    <row r="280" spans="1:21" x14ac:dyDescent="0.2">
      <c r="B280" s="33"/>
      <c r="C280" s="28"/>
      <c r="D280" s="2" t="s">
        <v>802</v>
      </c>
      <c r="E280" s="2" t="s">
        <v>791</v>
      </c>
      <c r="F280" s="2"/>
      <c r="G280" s="209">
        <v>2849</v>
      </c>
      <c r="H280" s="209">
        <v>80</v>
      </c>
      <c r="I280" s="209">
        <v>2847</v>
      </c>
      <c r="J280" s="209">
        <v>76</v>
      </c>
      <c r="K280" s="209">
        <v>2848</v>
      </c>
      <c r="L280" s="209">
        <v>77</v>
      </c>
      <c r="M280" s="209">
        <v>2848</v>
      </c>
      <c r="N280" s="209">
        <v>65</v>
      </c>
      <c r="O280" s="209">
        <v>2847</v>
      </c>
      <c r="P280" s="209">
        <v>67</v>
      </c>
      <c r="Q280" s="68"/>
      <c r="R280" s="68"/>
      <c r="S280" s="68"/>
      <c r="T280" s="2"/>
      <c r="U280" s="2"/>
    </row>
    <row r="281" spans="1:21" x14ac:dyDescent="0.2">
      <c r="B281" s="33"/>
      <c r="C281" s="28"/>
      <c r="D281" s="2"/>
      <c r="E281" s="2"/>
      <c r="F281" s="2" t="s">
        <v>62</v>
      </c>
      <c r="G281" s="209">
        <v>2821</v>
      </c>
      <c r="H281" s="209">
        <v>80</v>
      </c>
      <c r="I281" s="209">
        <v>2819</v>
      </c>
      <c r="J281" s="209">
        <v>76</v>
      </c>
      <c r="K281" s="209">
        <v>2820</v>
      </c>
      <c r="L281" s="209">
        <v>77</v>
      </c>
      <c r="M281" s="209">
        <v>2820</v>
      </c>
      <c r="N281" s="209">
        <v>65</v>
      </c>
      <c r="O281" s="209">
        <v>2819</v>
      </c>
      <c r="P281" s="209">
        <v>67</v>
      </c>
      <c r="Q281" s="68"/>
      <c r="R281" s="68"/>
      <c r="S281" s="68"/>
      <c r="T281" s="2"/>
      <c r="U281" s="2"/>
    </row>
    <row r="282" spans="1:21" x14ac:dyDescent="0.2">
      <c r="B282" s="33"/>
      <c r="C282" s="28"/>
      <c r="D282" s="2"/>
      <c r="E282" s="2"/>
      <c r="F282" s="2" t="s">
        <v>790</v>
      </c>
      <c r="G282" s="209">
        <v>28</v>
      </c>
      <c r="H282" s="209">
        <v>75</v>
      </c>
      <c r="I282" s="209">
        <v>28</v>
      </c>
      <c r="J282" s="209">
        <v>82</v>
      </c>
      <c r="K282" s="209">
        <v>28</v>
      </c>
      <c r="L282" s="209">
        <v>71</v>
      </c>
      <c r="M282" s="209">
        <v>28</v>
      </c>
      <c r="N282" s="209">
        <v>57</v>
      </c>
      <c r="O282" s="209">
        <v>28</v>
      </c>
      <c r="P282" s="209">
        <v>68</v>
      </c>
      <c r="Q282" s="68"/>
      <c r="R282" s="68"/>
      <c r="S282" s="68"/>
      <c r="T282" s="2"/>
      <c r="U282" s="2"/>
    </row>
    <row r="283" spans="1:21" ht="5.25" customHeight="1" x14ac:dyDescent="0.2">
      <c r="B283" s="33"/>
      <c r="C283" s="28"/>
      <c r="D283" s="2"/>
      <c r="E283" s="2"/>
      <c r="F283" s="2"/>
      <c r="G283" s="10"/>
      <c r="H283" s="26"/>
      <c r="I283" s="26"/>
      <c r="J283" s="26"/>
      <c r="K283" s="10"/>
      <c r="L283" s="26"/>
      <c r="M283" s="10"/>
      <c r="N283" s="26"/>
      <c r="O283" s="10"/>
      <c r="P283" s="26"/>
      <c r="Q283" s="68"/>
      <c r="R283" s="68"/>
      <c r="S283" s="68"/>
      <c r="T283" s="2"/>
      <c r="U283" s="2"/>
    </row>
    <row r="284" spans="1:21" x14ac:dyDescent="0.2">
      <c r="B284" s="33"/>
      <c r="C284" s="28"/>
      <c r="D284" s="2" t="s">
        <v>801</v>
      </c>
      <c r="E284" s="2" t="s">
        <v>791</v>
      </c>
      <c r="F284" s="2"/>
      <c r="G284" s="209">
        <v>4822</v>
      </c>
      <c r="H284" s="209">
        <v>83</v>
      </c>
      <c r="I284" s="209">
        <v>4822</v>
      </c>
      <c r="J284" s="209">
        <v>78</v>
      </c>
      <c r="K284" s="209">
        <v>4822</v>
      </c>
      <c r="L284" s="209">
        <v>79</v>
      </c>
      <c r="M284" s="209">
        <v>4822</v>
      </c>
      <c r="N284" s="209">
        <v>68</v>
      </c>
      <c r="O284" s="209">
        <v>4822</v>
      </c>
      <c r="P284" s="209">
        <v>68</v>
      </c>
      <c r="Q284" s="68"/>
      <c r="R284" s="68"/>
      <c r="S284" s="68"/>
      <c r="T284" s="2"/>
      <c r="U284" s="2"/>
    </row>
    <row r="285" spans="1:21" x14ac:dyDescent="0.2">
      <c r="B285" s="33"/>
      <c r="C285" s="28"/>
      <c r="D285" s="2"/>
      <c r="E285" s="2"/>
      <c r="F285" s="2" t="s">
        <v>62</v>
      </c>
      <c r="G285" s="209">
        <v>4756</v>
      </c>
      <c r="H285" s="209">
        <v>83</v>
      </c>
      <c r="I285" s="209">
        <v>4756</v>
      </c>
      <c r="J285" s="209">
        <v>78</v>
      </c>
      <c r="K285" s="209">
        <v>4756</v>
      </c>
      <c r="L285" s="209">
        <v>79</v>
      </c>
      <c r="M285" s="209">
        <v>4756</v>
      </c>
      <c r="N285" s="209">
        <v>68</v>
      </c>
      <c r="O285" s="209">
        <v>4756</v>
      </c>
      <c r="P285" s="209">
        <v>69</v>
      </c>
      <c r="Q285" s="68"/>
      <c r="R285" s="68"/>
      <c r="S285" s="68"/>
      <c r="T285" s="2"/>
      <c r="U285" s="2"/>
    </row>
    <row r="286" spans="1:21" x14ac:dyDescent="0.2">
      <c r="B286" s="33"/>
      <c r="C286" s="28"/>
      <c r="D286" s="2"/>
      <c r="E286" s="2"/>
      <c r="F286" s="2" t="s">
        <v>790</v>
      </c>
      <c r="G286" s="209">
        <v>66</v>
      </c>
      <c r="H286" s="209">
        <v>79</v>
      </c>
      <c r="I286" s="209">
        <v>66</v>
      </c>
      <c r="J286" s="209">
        <v>71</v>
      </c>
      <c r="K286" s="209">
        <v>66</v>
      </c>
      <c r="L286" s="209">
        <v>71</v>
      </c>
      <c r="M286" s="209">
        <v>66</v>
      </c>
      <c r="N286" s="209">
        <v>59</v>
      </c>
      <c r="O286" s="209">
        <v>66</v>
      </c>
      <c r="P286" s="209">
        <v>65</v>
      </c>
      <c r="Q286" s="68"/>
      <c r="R286" s="68"/>
      <c r="S286" s="68"/>
      <c r="T286" s="2"/>
      <c r="U286" s="2"/>
    </row>
    <row r="287" spans="1:21" ht="5.25" customHeight="1" x14ac:dyDescent="0.2">
      <c r="B287" s="33"/>
      <c r="C287" s="28"/>
      <c r="D287" s="2"/>
      <c r="E287" s="2"/>
      <c r="F287" s="2"/>
      <c r="G287" s="10"/>
      <c r="H287" s="26"/>
      <c r="I287" s="26"/>
      <c r="J287" s="26"/>
      <c r="K287" s="10"/>
      <c r="L287" s="26"/>
      <c r="M287" s="10"/>
      <c r="N287" s="26"/>
      <c r="O287" s="10"/>
      <c r="P287" s="26"/>
      <c r="Q287" s="68"/>
      <c r="R287" s="68"/>
      <c r="S287" s="68"/>
      <c r="T287" s="2"/>
      <c r="U287" s="2"/>
    </row>
    <row r="288" spans="1:21" x14ac:dyDescent="0.2">
      <c r="B288" s="33"/>
      <c r="C288" s="28"/>
      <c r="D288" s="2" t="s">
        <v>800</v>
      </c>
      <c r="E288" s="2" t="s">
        <v>791</v>
      </c>
      <c r="F288" s="2"/>
      <c r="G288" s="209">
        <v>5821</v>
      </c>
      <c r="H288" s="209">
        <v>84</v>
      </c>
      <c r="I288" s="209">
        <v>5821</v>
      </c>
      <c r="J288" s="209">
        <v>80</v>
      </c>
      <c r="K288" s="209">
        <v>5821</v>
      </c>
      <c r="L288" s="209">
        <v>81</v>
      </c>
      <c r="M288" s="209">
        <v>5821</v>
      </c>
      <c r="N288" s="209">
        <v>69</v>
      </c>
      <c r="O288" s="209">
        <v>5821</v>
      </c>
      <c r="P288" s="209">
        <v>71</v>
      </c>
      <c r="Q288" s="68"/>
      <c r="R288" s="68"/>
      <c r="S288" s="68"/>
      <c r="T288" s="2"/>
      <c r="U288" s="2"/>
    </row>
    <row r="289" spans="2:21" x14ac:dyDescent="0.2">
      <c r="B289" s="33"/>
      <c r="C289" s="28"/>
      <c r="D289" s="2"/>
      <c r="E289" s="2"/>
      <c r="F289" s="2" t="s">
        <v>62</v>
      </c>
      <c r="G289" s="209">
        <v>5406</v>
      </c>
      <c r="H289" s="209">
        <v>84</v>
      </c>
      <c r="I289" s="209">
        <v>5406</v>
      </c>
      <c r="J289" s="209">
        <v>80</v>
      </c>
      <c r="K289" s="209">
        <v>5406</v>
      </c>
      <c r="L289" s="209">
        <v>81</v>
      </c>
      <c r="M289" s="209">
        <v>5406</v>
      </c>
      <c r="N289" s="209">
        <v>70</v>
      </c>
      <c r="O289" s="209">
        <v>5406</v>
      </c>
      <c r="P289" s="209">
        <v>71</v>
      </c>
      <c r="Q289" s="68"/>
      <c r="R289" s="68"/>
      <c r="S289" s="68"/>
      <c r="T289" s="2"/>
      <c r="U289" s="2"/>
    </row>
    <row r="290" spans="2:21" x14ac:dyDescent="0.2">
      <c r="B290" s="33"/>
      <c r="C290" s="28"/>
      <c r="D290" s="2"/>
      <c r="E290" s="2"/>
      <c r="F290" s="2" t="s">
        <v>790</v>
      </c>
      <c r="G290" s="209">
        <v>415</v>
      </c>
      <c r="H290" s="209">
        <v>84</v>
      </c>
      <c r="I290" s="209">
        <v>415</v>
      </c>
      <c r="J290" s="209">
        <v>77</v>
      </c>
      <c r="K290" s="209">
        <v>415</v>
      </c>
      <c r="L290" s="209">
        <v>80</v>
      </c>
      <c r="M290" s="209">
        <v>415</v>
      </c>
      <c r="N290" s="209">
        <v>68</v>
      </c>
      <c r="O290" s="209">
        <v>415</v>
      </c>
      <c r="P290" s="209">
        <v>69</v>
      </c>
      <c r="Q290" s="68"/>
      <c r="R290" s="68"/>
      <c r="S290" s="68"/>
      <c r="T290" s="2"/>
      <c r="U290" s="2"/>
    </row>
    <row r="291" spans="2:21" ht="5.25" customHeight="1" x14ac:dyDescent="0.2">
      <c r="B291" s="33"/>
      <c r="C291" s="28"/>
      <c r="D291" s="2"/>
      <c r="E291" s="2"/>
      <c r="F291" s="2"/>
      <c r="G291" s="10"/>
      <c r="H291" s="26"/>
      <c r="I291" s="26"/>
      <c r="J291" s="26"/>
      <c r="K291" s="10"/>
      <c r="L291" s="26"/>
      <c r="M291" s="10"/>
      <c r="N291" s="26"/>
      <c r="O291" s="10"/>
      <c r="P291" s="26"/>
      <c r="Q291" s="68"/>
      <c r="R291" s="68"/>
      <c r="S291" s="68"/>
      <c r="T291" s="2"/>
      <c r="U291" s="2"/>
    </row>
    <row r="292" spans="2:21" x14ac:dyDescent="0.2">
      <c r="B292" s="33"/>
      <c r="C292" s="28"/>
      <c r="D292" s="2" t="s">
        <v>799</v>
      </c>
      <c r="E292" s="2" t="s">
        <v>791</v>
      </c>
      <c r="F292" s="2"/>
      <c r="G292" s="209">
        <v>6584</v>
      </c>
      <c r="H292" s="209">
        <v>86</v>
      </c>
      <c r="I292" s="209">
        <v>6584</v>
      </c>
      <c r="J292" s="209">
        <v>83</v>
      </c>
      <c r="K292" s="209">
        <v>6584</v>
      </c>
      <c r="L292" s="209">
        <v>83</v>
      </c>
      <c r="M292" s="209">
        <v>6584</v>
      </c>
      <c r="N292" s="209">
        <v>72</v>
      </c>
      <c r="O292" s="209">
        <v>6584</v>
      </c>
      <c r="P292" s="209">
        <v>74</v>
      </c>
      <c r="Q292" s="68"/>
      <c r="R292" s="68"/>
      <c r="S292" s="68"/>
      <c r="T292" s="2"/>
      <c r="U292" s="2"/>
    </row>
    <row r="293" spans="2:21" x14ac:dyDescent="0.2">
      <c r="B293" s="33"/>
      <c r="C293" s="28"/>
      <c r="D293" s="2"/>
      <c r="E293" s="2"/>
      <c r="F293" s="2" t="s">
        <v>62</v>
      </c>
      <c r="G293" s="209">
        <v>5529</v>
      </c>
      <c r="H293" s="209">
        <v>87</v>
      </c>
      <c r="I293" s="209">
        <v>5529</v>
      </c>
      <c r="J293" s="209">
        <v>83</v>
      </c>
      <c r="K293" s="209">
        <v>5529</v>
      </c>
      <c r="L293" s="209">
        <v>83</v>
      </c>
      <c r="M293" s="209">
        <v>5529</v>
      </c>
      <c r="N293" s="209">
        <v>73</v>
      </c>
      <c r="O293" s="209">
        <v>5529</v>
      </c>
      <c r="P293" s="209">
        <v>75</v>
      </c>
      <c r="Q293" s="68"/>
      <c r="R293" s="68"/>
      <c r="S293" s="68"/>
      <c r="T293" s="2"/>
      <c r="U293" s="2"/>
    </row>
    <row r="294" spans="2:21" x14ac:dyDescent="0.2">
      <c r="B294" s="33"/>
      <c r="C294" s="28"/>
      <c r="D294" s="2"/>
      <c r="E294" s="2"/>
      <c r="F294" s="2" t="s">
        <v>790</v>
      </c>
      <c r="G294" s="209">
        <v>1055</v>
      </c>
      <c r="H294" s="209">
        <v>84</v>
      </c>
      <c r="I294" s="209">
        <v>1055</v>
      </c>
      <c r="J294" s="209">
        <v>80</v>
      </c>
      <c r="K294" s="209">
        <v>1055</v>
      </c>
      <c r="L294" s="209">
        <v>81</v>
      </c>
      <c r="M294" s="209">
        <v>1055</v>
      </c>
      <c r="N294" s="209">
        <v>68</v>
      </c>
      <c r="O294" s="209">
        <v>1055</v>
      </c>
      <c r="P294" s="209">
        <v>71</v>
      </c>
      <c r="Q294" s="68"/>
      <c r="R294" s="68"/>
      <c r="S294" s="68"/>
      <c r="T294" s="2"/>
      <c r="U294" s="2"/>
    </row>
    <row r="295" spans="2:21" ht="5.25" customHeight="1" x14ac:dyDescent="0.2">
      <c r="B295" s="33"/>
      <c r="C295" s="28"/>
      <c r="D295" s="2"/>
      <c r="E295" s="2"/>
      <c r="F295" s="2"/>
      <c r="G295" s="10"/>
      <c r="H295" s="26"/>
      <c r="I295" s="26"/>
      <c r="J295" s="26"/>
      <c r="K295" s="10"/>
      <c r="L295" s="26"/>
      <c r="M295" s="10"/>
      <c r="N295" s="26"/>
      <c r="O295" s="10"/>
      <c r="P295" s="26"/>
      <c r="Q295" s="68"/>
      <c r="R295" s="68"/>
      <c r="S295" s="68"/>
      <c r="T295" s="2"/>
      <c r="U295" s="2"/>
    </row>
    <row r="296" spans="2:21" x14ac:dyDescent="0.2">
      <c r="B296" s="33"/>
      <c r="C296" s="28"/>
      <c r="D296" s="2" t="s">
        <v>798</v>
      </c>
      <c r="E296" s="2" t="s">
        <v>791</v>
      </c>
      <c r="F296" s="2"/>
      <c r="G296" s="209">
        <v>7112</v>
      </c>
      <c r="H296" s="209">
        <v>88</v>
      </c>
      <c r="I296" s="209">
        <v>7111</v>
      </c>
      <c r="J296" s="209">
        <v>84</v>
      </c>
      <c r="K296" s="209">
        <v>7111</v>
      </c>
      <c r="L296" s="209">
        <v>85</v>
      </c>
      <c r="M296" s="209">
        <v>7112</v>
      </c>
      <c r="N296" s="209">
        <v>74</v>
      </c>
      <c r="O296" s="209">
        <v>7110</v>
      </c>
      <c r="P296" s="209">
        <v>76</v>
      </c>
      <c r="Q296" s="68"/>
      <c r="R296" s="68"/>
      <c r="S296" s="68"/>
      <c r="T296" s="2"/>
      <c r="U296" s="2"/>
    </row>
    <row r="297" spans="2:21" x14ac:dyDescent="0.2">
      <c r="B297" s="33"/>
      <c r="C297" s="28"/>
      <c r="D297" s="2"/>
      <c r="E297" s="2"/>
      <c r="F297" s="2" t="s">
        <v>62</v>
      </c>
      <c r="G297" s="209">
        <v>5627</v>
      </c>
      <c r="H297" s="209">
        <v>88</v>
      </c>
      <c r="I297" s="209">
        <v>5626</v>
      </c>
      <c r="J297" s="209">
        <v>84</v>
      </c>
      <c r="K297" s="209">
        <v>5626</v>
      </c>
      <c r="L297" s="209">
        <v>85</v>
      </c>
      <c r="M297" s="209">
        <v>5627</v>
      </c>
      <c r="N297" s="209">
        <v>75</v>
      </c>
      <c r="O297" s="209">
        <v>5625</v>
      </c>
      <c r="P297" s="209">
        <v>77</v>
      </c>
      <c r="Q297" s="68"/>
      <c r="R297" s="68"/>
      <c r="S297" s="68"/>
      <c r="T297" s="2"/>
      <c r="U297" s="2"/>
    </row>
    <row r="298" spans="2:21" x14ac:dyDescent="0.2">
      <c r="B298" s="33"/>
      <c r="C298" s="28"/>
      <c r="D298" s="2"/>
      <c r="E298" s="2"/>
      <c r="F298" s="2" t="s">
        <v>790</v>
      </c>
      <c r="G298" s="209">
        <v>1485</v>
      </c>
      <c r="H298" s="209">
        <v>87</v>
      </c>
      <c r="I298" s="209">
        <v>1485</v>
      </c>
      <c r="J298" s="209">
        <v>82</v>
      </c>
      <c r="K298" s="209">
        <v>1485</v>
      </c>
      <c r="L298" s="209">
        <v>82</v>
      </c>
      <c r="M298" s="209">
        <v>1485</v>
      </c>
      <c r="N298" s="209">
        <v>70</v>
      </c>
      <c r="O298" s="209">
        <v>1485</v>
      </c>
      <c r="P298" s="209">
        <v>73</v>
      </c>
      <c r="Q298" s="68"/>
      <c r="R298" s="68"/>
      <c r="S298" s="68"/>
      <c r="T298" s="2"/>
      <c r="U298" s="2"/>
    </row>
    <row r="299" spans="2:21" ht="5.25" customHeight="1" x14ac:dyDescent="0.2">
      <c r="B299" s="33"/>
      <c r="C299" s="28"/>
      <c r="D299" s="2"/>
      <c r="E299" s="2"/>
      <c r="F299" s="2"/>
      <c r="G299" s="10"/>
      <c r="H299" s="26"/>
      <c r="I299" s="26"/>
      <c r="J299" s="26"/>
      <c r="K299" s="10"/>
      <c r="L299" s="26"/>
      <c r="M299" s="10"/>
      <c r="N299" s="26"/>
      <c r="O299" s="10"/>
      <c r="P299" s="26"/>
      <c r="Q299" s="68"/>
      <c r="R299" s="68"/>
      <c r="S299" s="68"/>
      <c r="T299" s="2"/>
      <c r="U299" s="2"/>
    </row>
    <row r="300" spans="2:21" x14ac:dyDescent="0.2">
      <c r="B300" s="33"/>
      <c r="C300" s="28"/>
      <c r="D300" s="2" t="s">
        <v>797</v>
      </c>
      <c r="E300" s="2" t="s">
        <v>791</v>
      </c>
      <c r="F300" s="2"/>
      <c r="G300" s="209">
        <v>7189</v>
      </c>
      <c r="H300" s="209">
        <v>90</v>
      </c>
      <c r="I300" s="209">
        <v>7189</v>
      </c>
      <c r="J300" s="209">
        <v>86</v>
      </c>
      <c r="K300" s="209">
        <v>7188</v>
      </c>
      <c r="L300" s="209">
        <v>86</v>
      </c>
      <c r="M300" s="209">
        <v>7188</v>
      </c>
      <c r="N300" s="209">
        <v>77</v>
      </c>
      <c r="O300" s="209">
        <v>7188</v>
      </c>
      <c r="P300" s="209">
        <v>79</v>
      </c>
      <c r="Q300" s="68"/>
      <c r="R300" s="68"/>
      <c r="S300" s="68"/>
      <c r="T300" s="2"/>
      <c r="U300" s="2"/>
    </row>
    <row r="301" spans="2:21" x14ac:dyDescent="0.2">
      <c r="B301" s="33"/>
      <c r="C301" s="28"/>
      <c r="D301" s="2"/>
      <c r="E301" s="2"/>
      <c r="F301" s="2" t="s">
        <v>62</v>
      </c>
      <c r="G301" s="209">
        <v>4460</v>
      </c>
      <c r="H301" s="209">
        <v>90</v>
      </c>
      <c r="I301" s="209">
        <v>4460</v>
      </c>
      <c r="J301" s="209">
        <v>87</v>
      </c>
      <c r="K301" s="209">
        <v>4460</v>
      </c>
      <c r="L301" s="209">
        <v>87</v>
      </c>
      <c r="M301" s="209">
        <v>4460</v>
      </c>
      <c r="N301" s="209">
        <v>78</v>
      </c>
      <c r="O301" s="209">
        <v>4460</v>
      </c>
      <c r="P301" s="209">
        <v>81</v>
      </c>
      <c r="Q301" s="68"/>
      <c r="R301" s="68"/>
      <c r="S301" s="68"/>
      <c r="T301" s="2"/>
      <c r="U301" s="2"/>
    </row>
    <row r="302" spans="2:21" x14ac:dyDescent="0.2">
      <c r="B302" s="33"/>
      <c r="C302" s="28"/>
      <c r="D302" s="2"/>
      <c r="E302" s="2"/>
      <c r="F302" s="2" t="s">
        <v>790</v>
      </c>
      <c r="G302" s="209">
        <v>2729</v>
      </c>
      <c r="H302" s="209">
        <v>89</v>
      </c>
      <c r="I302" s="209">
        <v>2729</v>
      </c>
      <c r="J302" s="209">
        <v>85</v>
      </c>
      <c r="K302" s="209">
        <v>2728</v>
      </c>
      <c r="L302" s="209">
        <v>84</v>
      </c>
      <c r="M302" s="209">
        <v>2728</v>
      </c>
      <c r="N302" s="209">
        <v>73</v>
      </c>
      <c r="O302" s="209">
        <v>2728</v>
      </c>
      <c r="P302" s="209">
        <v>77</v>
      </c>
      <c r="Q302" s="68"/>
      <c r="R302" s="68"/>
      <c r="S302" s="68"/>
      <c r="T302" s="2"/>
      <c r="U302" s="2"/>
    </row>
    <row r="303" spans="2:21" ht="5.25" customHeight="1" x14ac:dyDescent="0.2">
      <c r="B303" s="33"/>
      <c r="C303" s="28"/>
      <c r="D303" s="2"/>
      <c r="E303" s="2"/>
      <c r="F303" s="2"/>
      <c r="G303" s="10"/>
      <c r="H303" s="26"/>
      <c r="I303" s="26"/>
      <c r="J303" s="26"/>
      <c r="K303" s="10"/>
      <c r="L303" s="26"/>
      <c r="M303" s="10"/>
      <c r="N303" s="26"/>
      <c r="O303" s="10"/>
      <c r="P303" s="26"/>
      <c r="Q303" s="68"/>
      <c r="R303" s="68"/>
      <c r="S303" s="68"/>
      <c r="T303" s="2"/>
      <c r="U303" s="2"/>
    </row>
    <row r="304" spans="2:21" x14ac:dyDescent="0.2">
      <c r="B304" s="33"/>
      <c r="C304" s="28"/>
      <c r="D304" s="2" t="s">
        <v>796</v>
      </c>
      <c r="E304" s="2" t="s">
        <v>791</v>
      </c>
      <c r="F304" s="2"/>
      <c r="G304" s="209">
        <v>7679</v>
      </c>
      <c r="H304" s="209">
        <v>91</v>
      </c>
      <c r="I304" s="209">
        <v>7679</v>
      </c>
      <c r="J304" s="209">
        <v>87</v>
      </c>
      <c r="K304" s="209">
        <v>7679</v>
      </c>
      <c r="L304" s="209">
        <v>86</v>
      </c>
      <c r="M304" s="209">
        <v>7678</v>
      </c>
      <c r="N304" s="209">
        <v>78</v>
      </c>
      <c r="O304" s="209">
        <v>7679</v>
      </c>
      <c r="P304" s="209">
        <v>80</v>
      </c>
      <c r="Q304" s="68"/>
      <c r="R304" s="68"/>
      <c r="S304" s="68"/>
      <c r="T304" s="2"/>
      <c r="U304" s="2"/>
    </row>
    <row r="305" spans="2:21" x14ac:dyDescent="0.2">
      <c r="B305" s="33"/>
      <c r="C305" s="28"/>
      <c r="D305" s="2"/>
      <c r="E305" s="2"/>
      <c r="F305" s="2" t="s">
        <v>62</v>
      </c>
      <c r="G305" s="209">
        <v>4283</v>
      </c>
      <c r="H305" s="209">
        <v>91</v>
      </c>
      <c r="I305" s="209">
        <v>4283</v>
      </c>
      <c r="J305" s="209">
        <v>88</v>
      </c>
      <c r="K305" s="209">
        <v>4283</v>
      </c>
      <c r="L305" s="209">
        <v>87</v>
      </c>
      <c r="M305" s="209">
        <v>4283</v>
      </c>
      <c r="N305" s="209">
        <v>80</v>
      </c>
      <c r="O305" s="209">
        <v>4283</v>
      </c>
      <c r="P305" s="209">
        <v>81</v>
      </c>
      <c r="Q305" s="68"/>
      <c r="R305" s="68"/>
      <c r="S305" s="68"/>
      <c r="T305" s="2"/>
      <c r="U305" s="2"/>
    </row>
    <row r="306" spans="2:21" x14ac:dyDescent="0.2">
      <c r="B306" s="33"/>
      <c r="C306" s="28"/>
      <c r="D306" s="2"/>
      <c r="E306" s="2"/>
      <c r="F306" s="2" t="s">
        <v>790</v>
      </c>
      <c r="G306" s="209">
        <v>3396</v>
      </c>
      <c r="H306" s="209">
        <v>91</v>
      </c>
      <c r="I306" s="209">
        <v>3396</v>
      </c>
      <c r="J306" s="209">
        <v>86</v>
      </c>
      <c r="K306" s="209">
        <v>3396</v>
      </c>
      <c r="L306" s="209">
        <v>85</v>
      </c>
      <c r="M306" s="209">
        <v>3395</v>
      </c>
      <c r="N306" s="209">
        <v>76</v>
      </c>
      <c r="O306" s="209">
        <v>3396</v>
      </c>
      <c r="P306" s="209">
        <v>79</v>
      </c>
      <c r="Q306" s="68"/>
      <c r="R306" s="68"/>
      <c r="S306" s="68"/>
      <c r="T306" s="2"/>
      <c r="U306" s="2"/>
    </row>
    <row r="307" spans="2:21" ht="5.25" customHeight="1" x14ac:dyDescent="0.2">
      <c r="B307" s="33"/>
      <c r="C307" s="28"/>
      <c r="D307" s="2"/>
      <c r="E307" s="2"/>
      <c r="F307" s="2"/>
      <c r="G307" s="10"/>
      <c r="H307" s="26"/>
      <c r="I307" s="26"/>
      <c r="J307" s="26"/>
      <c r="K307" s="10"/>
      <c r="L307" s="26"/>
      <c r="M307" s="10"/>
      <c r="N307" s="26"/>
      <c r="O307" s="10"/>
      <c r="P307" s="26"/>
      <c r="Q307" s="68"/>
      <c r="R307" s="68"/>
      <c r="S307" s="68"/>
      <c r="T307" s="2"/>
      <c r="U307" s="2"/>
    </row>
    <row r="308" spans="2:21" x14ac:dyDescent="0.2">
      <c r="B308" s="33"/>
      <c r="C308" s="28"/>
      <c r="D308" s="2" t="s">
        <v>795</v>
      </c>
      <c r="E308" s="2" t="s">
        <v>791</v>
      </c>
      <c r="F308" s="2"/>
      <c r="G308" s="209">
        <v>7718</v>
      </c>
      <c r="H308" s="209">
        <v>92</v>
      </c>
      <c r="I308" s="209">
        <v>7718</v>
      </c>
      <c r="J308" s="209">
        <v>88</v>
      </c>
      <c r="K308" s="209">
        <v>7717</v>
      </c>
      <c r="L308" s="209">
        <v>88</v>
      </c>
      <c r="M308" s="209">
        <v>7718</v>
      </c>
      <c r="N308" s="209">
        <v>80</v>
      </c>
      <c r="O308" s="209">
        <v>7717</v>
      </c>
      <c r="P308" s="209">
        <v>82</v>
      </c>
      <c r="Q308" s="68"/>
      <c r="R308" s="68"/>
      <c r="S308" s="68"/>
      <c r="T308" s="2"/>
      <c r="U308" s="2"/>
    </row>
    <row r="309" spans="2:21" x14ac:dyDescent="0.2">
      <c r="B309" s="33"/>
      <c r="C309" s="28"/>
      <c r="D309" s="2"/>
      <c r="E309" s="2"/>
      <c r="F309" s="2" t="s">
        <v>62</v>
      </c>
      <c r="G309" s="209">
        <v>4420</v>
      </c>
      <c r="H309" s="209">
        <v>92</v>
      </c>
      <c r="I309" s="209">
        <v>4420</v>
      </c>
      <c r="J309" s="209">
        <v>89</v>
      </c>
      <c r="K309" s="209">
        <v>4420</v>
      </c>
      <c r="L309" s="209">
        <v>89</v>
      </c>
      <c r="M309" s="209">
        <v>4420</v>
      </c>
      <c r="N309" s="209">
        <v>81</v>
      </c>
      <c r="O309" s="209">
        <v>4420</v>
      </c>
      <c r="P309" s="209">
        <v>83</v>
      </c>
      <c r="Q309" s="68"/>
      <c r="R309" s="68"/>
      <c r="S309" s="68"/>
      <c r="T309" s="2"/>
      <c r="U309" s="2"/>
    </row>
    <row r="310" spans="2:21" x14ac:dyDescent="0.2">
      <c r="B310" s="33"/>
      <c r="C310" s="28"/>
      <c r="D310" s="2"/>
      <c r="E310" s="2"/>
      <c r="F310" s="2" t="s">
        <v>790</v>
      </c>
      <c r="G310" s="209">
        <v>3298</v>
      </c>
      <c r="H310" s="209">
        <v>91</v>
      </c>
      <c r="I310" s="209">
        <v>3298</v>
      </c>
      <c r="J310" s="209">
        <v>87</v>
      </c>
      <c r="K310" s="209">
        <v>3297</v>
      </c>
      <c r="L310" s="209">
        <v>87</v>
      </c>
      <c r="M310" s="209">
        <v>3298</v>
      </c>
      <c r="N310" s="209">
        <v>77</v>
      </c>
      <c r="O310" s="209">
        <v>3297</v>
      </c>
      <c r="P310" s="209">
        <v>80</v>
      </c>
      <c r="Q310" s="68"/>
      <c r="R310" s="68"/>
      <c r="S310" s="68"/>
      <c r="T310" s="2"/>
      <c r="U310" s="2"/>
    </row>
    <row r="311" spans="2:21" ht="5.25" customHeight="1" x14ac:dyDescent="0.2">
      <c r="B311" s="33"/>
      <c r="C311" s="28"/>
      <c r="D311" s="2"/>
      <c r="E311" s="2"/>
      <c r="F311" s="2"/>
      <c r="G311" s="10"/>
      <c r="H311" s="26"/>
      <c r="I311" s="26"/>
      <c r="J311" s="26"/>
      <c r="K311" s="10"/>
      <c r="L311" s="26"/>
      <c r="M311" s="10"/>
      <c r="N311" s="26"/>
      <c r="O311" s="10"/>
      <c r="P311" s="26"/>
      <c r="Q311" s="68"/>
      <c r="R311" s="68"/>
      <c r="S311" s="68"/>
      <c r="T311" s="2"/>
      <c r="U311" s="2"/>
    </row>
    <row r="312" spans="2:21" x14ac:dyDescent="0.2">
      <c r="B312" s="33"/>
      <c r="C312" s="28"/>
      <c r="D312" s="2" t="s">
        <v>794</v>
      </c>
      <c r="E312" s="2" t="s">
        <v>791</v>
      </c>
      <c r="F312" s="2"/>
      <c r="G312" s="209">
        <v>6372</v>
      </c>
      <c r="H312" s="209">
        <v>93</v>
      </c>
      <c r="I312" s="209">
        <v>6372</v>
      </c>
      <c r="J312" s="209">
        <v>90</v>
      </c>
      <c r="K312" s="209">
        <v>6372</v>
      </c>
      <c r="L312" s="209">
        <v>90</v>
      </c>
      <c r="M312" s="209">
        <v>6372</v>
      </c>
      <c r="N312" s="209">
        <v>82</v>
      </c>
      <c r="O312" s="209">
        <v>6372</v>
      </c>
      <c r="P312" s="209">
        <v>85</v>
      </c>
      <c r="Q312" s="68"/>
      <c r="R312" s="68"/>
      <c r="S312" s="68"/>
      <c r="T312" s="2"/>
      <c r="U312" s="2"/>
    </row>
    <row r="313" spans="2:21" x14ac:dyDescent="0.2">
      <c r="B313" s="33"/>
      <c r="C313" s="28"/>
      <c r="D313" s="2"/>
      <c r="E313" s="2"/>
      <c r="F313" s="2" t="s">
        <v>62</v>
      </c>
      <c r="G313" s="209">
        <v>3735</v>
      </c>
      <c r="H313" s="209">
        <v>94</v>
      </c>
      <c r="I313" s="209">
        <v>3735</v>
      </c>
      <c r="J313" s="209">
        <v>91</v>
      </c>
      <c r="K313" s="209">
        <v>3735</v>
      </c>
      <c r="L313" s="209">
        <v>91</v>
      </c>
      <c r="M313" s="209">
        <v>3735</v>
      </c>
      <c r="N313" s="209">
        <v>84</v>
      </c>
      <c r="O313" s="209">
        <v>3735</v>
      </c>
      <c r="P313" s="209">
        <v>86</v>
      </c>
      <c r="Q313" s="68"/>
      <c r="R313" s="68"/>
      <c r="S313" s="68"/>
      <c r="T313" s="2"/>
      <c r="U313" s="2"/>
    </row>
    <row r="314" spans="2:21" x14ac:dyDescent="0.2">
      <c r="B314" s="33"/>
      <c r="C314" s="28"/>
      <c r="D314" s="2"/>
      <c r="E314" s="2"/>
      <c r="F314" s="2" t="s">
        <v>790</v>
      </c>
      <c r="G314" s="209">
        <v>2637</v>
      </c>
      <c r="H314" s="209">
        <v>93</v>
      </c>
      <c r="I314" s="209">
        <v>2637</v>
      </c>
      <c r="J314" s="209">
        <v>90</v>
      </c>
      <c r="K314" s="209">
        <v>2637</v>
      </c>
      <c r="L314" s="209">
        <v>90</v>
      </c>
      <c r="M314" s="209">
        <v>2637</v>
      </c>
      <c r="N314" s="209">
        <v>80</v>
      </c>
      <c r="O314" s="209">
        <v>2637</v>
      </c>
      <c r="P314" s="209">
        <v>83</v>
      </c>
      <c r="Q314" s="68"/>
      <c r="R314" s="68"/>
      <c r="S314" s="68"/>
      <c r="T314" s="2"/>
      <c r="U314" s="2"/>
    </row>
    <row r="315" spans="2:21" ht="5.25" customHeight="1" x14ac:dyDescent="0.2">
      <c r="B315" s="33"/>
      <c r="C315" s="28"/>
      <c r="D315" s="2"/>
      <c r="E315" s="2"/>
      <c r="F315" s="2"/>
      <c r="G315" s="10"/>
      <c r="H315" s="26"/>
      <c r="I315" s="26"/>
      <c r="J315" s="26"/>
      <c r="K315" s="10"/>
      <c r="L315" s="26"/>
      <c r="M315" s="10"/>
      <c r="N315" s="26"/>
      <c r="O315" s="10"/>
      <c r="P315" s="26"/>
      <c r="Q315" s="68"/>
      <c r="R315" s="68"/>
      <c r="S315" s="68"/>
      <c r="T315" s="2"/>
      <c r="U315" s="2"/>
    </row>
    <row r="316" spans="2:21" x14ac:dyDescent="0.2">
      <c r="B316" s="33"/>
      <c r="C316" s="28"/>
      <c r="D316" s="2" t="s">
        <v>793</v>
      </c>
      <c r="E316" s="2" t="s">
        <v>791</v>
      </c>
      <c r="F316" s="2"/>
      <c r="G316" s="209">
        <v>5147</v>
      </c>
      <c r="H316" s="209">
        <v>94</v>
      </c>
      <c r="I316" s="209">
        <v>5147</v>
      </c>
      <c r="J316" s="209">
        <v>92</v>
      </c>
      <c r="K316" s="209">
        <v>5147</v>
      </c>
      <c r="L316" s="209">
        <v>91</v>
      </c>
      <c r="M316" s="209">
        <v>5147</v>
      </c>
      <c r="N316" s="209">
        <v>85</v>
      </c>
      <c r="O316" s="209">
        <v>5147</v>
      </c>
      <c r="P316" s="209">
        <v>87</v>
      </c>
      <c r="Q316" s="68"/>
      <c r="R316" s="68"/>
      <c r="S316" s="68"/>
      <c r="T316" s="2"/>
      <c r="U316" s="2"/>
    </row>
    <row r="317" spans="2:21" x14ac:dyDescent="0.2">
      <c r="B317" s="33"/>
      <c r="C317" s="28"/>
      <c r="D317" s="2"/>
      <c r="E317" s="2"/>
      <c r="F317" s="2" t="s">
        <v>62</v>
      </c>
      <c r="G317" s="209">
        <v>3634</v>
      </c>
      <c r="H317" s="209">
        <v>94</v>
      </c>
      <c r="I317" s="209">
        <v>3634</v>
      </c>
      <c r="J317" s="209">
        <v>93</v>
      </c>
      <c r="K317" s="209">
        <v>3634</v>
      </c>
      <c r="L317" s="209">
        <v>92</v>
      </c>
      <c r="M317" s="209">
        <v>3634</v>
      </c>
      <c r="N317" s="209">
        <v>86</v>
      </c>
      <c r="O317" s="209">
        <v>3634</v>
      </c>
      <c r="P317" s="209">
        <v>88</v>
      </c>
      <c r="Q317" s="68"/>
      <c r="R317" s="68"/>
      <c r="S317" s="68"/>
      <c r="T317" s="2"/>
      <c r="U317" s="2"/>
    </row>
    <row r="318" spans="2:21" x14ac:dyDescent="0.2">
      <c r="B318" s="33"/>
      <c r="C318" s="28"/>
      <c r="D318" s="2"/>
      <c r="E318" s="2"/>
      <c r="F318" s="2" t="s">
        <v>790</v>
      </c>
      <c r="G318" s="209">
        <v>1513</v>
      </c>
      <c r="H318" s="209">
        <v>93</v>
      </c>
      <c r="I318" s="209">
        <v>1513</v>
      </c>
      <c r="J318" s="209">
        <v>90</v>
      </c>
      <c r="K318" s="209">
        <v>1513</v>
      </c>
      <c r="L318" s="209">
        <v>89</v>
      </c>
      <c r="M318" s="209">
        <v>1513</v>
      </c>
      <c r="N318" s="209">
        <v>81</v>
      </c>
      <c r="O318" s="209">
        <v>1513</v>
      </c>
      <c r="P318" s="209">
        <v>83</v>
      </c>
      <c r="Q318" s="68"/>
      <c r="R318" s="68"/>
      <c r="S318" s="68"/>
      <c r="T318" s="2"/>
      <c r="U318" s="2"/>
    </row>
    <row r="319" spans="2:21" ht="5.25" customHeight="1" x14ac:dyDescent="0.2">
      <c r="B319" s="33"/>
      <c r="C319" s="28"/>
      <c r="D319" s="2"/>
      <c r="E319" s="2"/>
      <c r="F319" s="2"/>
      <c r="G319" s="10"/>
      <c r="H319" s="26"/>
      <c r="I319" s="26"/>
      <c r="J319" s="26"/>
      <c r="K319" s="10"/>
      <c r="L319" s="26"/>
      <c r="M319" s="10"/>
      <c r="N319" s="26"/>
      <c r="O319" s="10"/>
      <c r="P319" s="26"/>
      <c r="Q319" s="68"/>
      <c r="R319" s="68"/>
      <c r="S319" s="68"/>
      <c r="T319" s="2"/>
      <c r="U319" s="2"/>
    </row>
    <row r="320" spans="2:21" x14ac:dyDescent="0.2">
      <c r="B320" s="33"/>
      <c r="C320" s="28"/>
      <c r="D320" s="2" t="s">
        <v>792</v>
      </c>
      <c r="E320" s="2" t="s">
        <v>791</v>
      </c>
      <c r="F320" s="2"/>
      <c r="G320" s="209">
        <v>61293</v>
      </c>
      <c r="H320" s="209">
        <v>89</v>
      </c>
      <c r="I320" s="209">
        <v>61290</v>
      </c>
      <c r="J320" s="209">
        <v>85</v>
      </c>
      <c r="K320" s="209">
        <v>61289</v>
      </c>
      <c r="L320" s="209">
        <v>85</v>
      </c>
      <c r="M320" s="209">
        <v>61290</v>
      </c>
      <c r="N320" s="209">
        <v>76</v>
      </c>
      <c r="O320" s="209">
        <v>61287</v>
      </c>
      <c r="P320" s="209">
        <v>78</v>
      </c>
      <c r="Q320" s="68"/>
      <c r="R320" s="68"/>
      <c r="S320" s="68"/>
      <c r="T320" s="2"/>
      <c r="U320" s="2"/>
    </row>
    <row r="321" spans="1:21" x14ac:dyDescent="0.2">
      <c r="B321" s="33"/>
      <c r="C321" s="28"/>
      <c r="D321" s="2"/>
      <c r="E321" s="2"/>
      <c r="F321" s="2" t="s">
        <v>62</v>
      </c>
      <c r="G321" s="209">
        <v>44671</v>
      </c>
      <c r="H321" s="209">
        <v>88</v>
      </c>
      <c r="I321" s="209">
        <v>44668</v>
      </c>
      <c r="J321" s="209">
        <v>85</v>
      </c>
      <c r="K321" s="209">
        <v>44669</v>
      </c>
      <c r="L321" s="209">
        <v>85</v>
      </c>
      <c r="M321" s="209">
        <v>44670</v>
      </c>
      <c r="N321" s="209">
        <v>76</v>
      </c>
      <c r="O321" s="209">
        <v>44667</v>
      </c>
      <c r="P321" s="209">
        <v>77</v>
      </c>
      <c r="Q321" s="68"/>
      <c r="R321" s="68"/>
      <c r="S321" s="68"/>
      <c r="T321" s="2"/>
      <c r="U321" s="2"/>
    </row>
    <row r="322" spans="1:21" x14ac:dyDescent="0.2">
      <c r="B322" s="33"/>
      <c r="C322" s="28"/>
      <c r="D322" s="2"/>
      <c r="E322" s="2"/>
      <c r="F322" s="2" t="s">
        <v>790</v>
      </c>
      <c r="G322" s="209">
        <v>16622</v>
      </c>
      <c r="H322" s="209">
        <v>90</v>
      </c>
      <c r="I322" s="209">
        <v>16622</v>
      </c>
      <c r="J322" s="209">
        <v>86</v>
      </c>
      <c r="K322" s="209">
        <v>16620</v>
      </c>
      <c r="L322" s="209">
        <v>86</v>
      </c>
      <c r="M322" s="209">
        <v>16620</v>
      </c>
      <c r="N322" s="209">
        <v>76</v>
      </c>
      <c r="O322" s="209">
        <v>16620</v>
      </c>
      <c r="P322" s="209">
        <v>79</v>
      </c>
      <c r="Q322" s="68"/>
      <c r="R322" s="68"/>
      <c r="S322" s="68"/>
      <c r="T322" s="2"/>
      <c r="U322" s="2"/>
    </row>
    <row r="323" spans="1:21" ht="5.25" customHeight="1" x14ac:dyDescent="0.2">
      <c r="B323" s="33"/>
      <c r="C323" s="33"/>
      <c r="D323" s="2"/>
      <c r="E323" s="2"/>
      <c r="F323" s="2"/>
      <c r="G323" s="10"/>
      <c r="H323" s="26"/>
      <c r="I323" s="26"/>
      <c r="J323" s="26"/>
      <c r="K323" s="10"/>
      <c r="L323" s="26"/>
      <c r="M323" s="10"/>
      <c r="N323" s="26"/>
      <c r="O323" s="10"/>
      <c r="P323" s="26"/>
      <c r="Q323" s="68"/>
      <c r="R323" s="68"/>
      <c r="S323" s="68"/>
      <c r="T323" s="2"/>
      <c r="U323" s="2"/>
    </row>
    <row r="324" spans="1:21" x14ac:dyDescent="0.2">
      <c r="A324" s="106" t="s">
        <v>25</v>
      </c>
      <c r="B324" s="28" t="s">
        <v>24</v>
      </c>
      <c r="C324" s="28" t="s">
        <v>23</v>
      </c>
      <c r="D324" s="2"/>
      <c r="E324" s="2"/>
      <c r="F324" s="2"/>
      <c r="G324" s="10"/>
      <c r="H324" s="26"/>
      <c r="I324" s="26"/>
      <c r="J324" s="26"/>
      <c r="K324" s="10"/>
      <c r="L324" s="26"/>
      <c r="M324" s="10"/>
      <c r="N324" s="26"/>
      <c r="O324" s="10"/>
      <c r="P324" s="26"/>
      <c r="Q324" s="68"/>
      <c r="R324" s="68"/>
      <c r="S324" s="68"/>
      <c r="T324" s="2"/>
      <c r="U324" s="2"/>
    </row>
    <row r="325" spans="1:21" x14ac:dyDescent="0.2">
      <c r="B325" s="33"/>
      <c r="C325" s="28"/>
      <c r="D325" s="2" t="s">
        <v>802</v>
      </c>
      <c r="E325" s="2" t="s">
        <v>791</v>
      </c>
      <c r="F325" s="2"/>
      <c r="G325" s="209">
        <v>25265</v>
      </c>
      <c r="H325" s="209">
        <v>88</v>
      </c>
      <c r="I325" s="209">
        <v>25262</v>
      </c>
      <c r="J325" s="209">
        <v>86</v>
      </c>
      <c r="K325" s="209">
        <v>25265</v>
      </c>
      <c r="L325" s="209">
        <v>86</v>
      </c>
      <c r="M325" s="209">
        <v>25256</v>
      </c>
      <c r="N325" s="209">
        <v>78</v>
      </c>
      <c r="O325" s="209">
        <v>25262</v>
      </c>
      <c r="P325" s="209">
        <v>79</v>
      </c>
      <c r="Q325" s="68"/>
      <c r="R325" s="68"/>
      <c r="S325" s="68"/>
      <c r="T325" s="2"/>
      <c r="U325" s="2"/>
    </row>
    <row r="326" spans="1:21" x14ac:dyDescent="0.2">
      <c r="B326" s="33"/>
      <c r="C326" s="28"/>
      <c r="D326" s="2"/>
      <c r="E326" s="2"/>
      <c r="F326" s="2" t="s">
        <v>62</v>
      </c>
      <c r="G326" s="209">
        <v>25245</v>
      </c>
      <c r="H326" s="209" t="s">
        <v>818</v>
      </c>
      <c r="I326" s="209">
        <v>25242</v>
      </c>
      <c r="J326" s="209" t="s">
        <v>818</v>
      </c>
      <c r="K326" s="209">
        <v>25245</v>
      </c>
      <c r="L326" s="209" t="s">
        <v>818</v>
      </c>
      <c r="M326" s="209">
        <v>25236</v>
      </c>
      <c r="N326" s="209">
        <v>78</v>
      </c>
      <c r="O326" s="209">
        <v>25242</v>
      </c>
      <c r="P326" s="209">
        <v>79</v>
      </c>
      <c r="Q326" s="68"/>
      <c r="R326" s="68"/>
      <c r="S326" s="68"/>
      <c r="T326" s="2"/>
      <c r="U326" s="2"/>
    </row>
    <row r="327" spans="1:21" x14ac:dyDescent="0.2">
      <c r="B327" s="33"/>
      <c r="C327" s="28"/>
      <c r="D327" s="2"/>
      <c r="E327" s="2"/>
      <c r="F327" s="2" t="s">
        <v>790</v>
      </c>
      <c r="G327" s="209">
        <v>20</v>
      </c>
      <c r="H327" s="209" t="s">
        <v>818</v>
      </c>
      <c r="I327" s="209">
        <v>20</v>
      </c>
      <c r="J327" s="209" t="s">
        <v>818</v>
      </c>
      <c r="K327" s="209">
        <v>20</v>
      </c>
      <c r="L327" s="209" t="s">
        <v>818</v>
      </c>
      <c r="M327" s="209">
        <v>20</v>
      </c>
      <c r="N327" s="209">
        <v>85</v>
      </c>
      <c r="O327" s="209">
        <v>20</v>
      </c>
      <c r="P327" s="209">
        <v>85</v>
      </c>
      <c r="Q327" s="68"/>
      <c r="R327" s="68"/>
      <c r="S327" s="68"/>
      <c r="T327" s="2"/>
      <c r="U327" s="2"/>
    </row>
    <row r="328" spans="1:21" ht="5.25" customHeight="1" x14ac:dyDescent="0.2">
      <c r="B328" s="33"/>
      <c r="C328" s="28"/>
      <c r="D328" s="2"/>
      <c r="E328" s="2"/>
      <c r="F328" s="2"/>
      <c r="G328" s="10"/>
      <c r="H328" s="26"/>
      <c r="I328" s="26"/>
      <c r="J328" s="26"/>
      <c r="K328" s="10"/>
      <c r="L328" s="26"/>
      <c r="M328" s="10"/>
      <c r="N328" s="26"/>
      <c r="O328" s="10"/>
      <c r="P328" s="26"/>
      <c r="Q328" s="68"/>
      <c r="R328" s="68"/>
      <c r="S328" s="68"/>
      <c r="T328" s="2"/>
      <c r="U328" s="2"/>
    </row>
    <row r="329" spans="1:21" x14ac:dyDescent="0.2">
      <c r="B329" s="33"/>
      <c r="C329" s="28"/>
      <c r="D329" s="2" t="s">
        <v>801</v>
      </c>
      <c r="E329" s="2" t="s">
        <v>791</v>
      </c>
      <c r="F329" s="2"/>
      <c r="G329" s="209">
        <v>16472</v>
      </c>
      <c r="H329" s="209">
        <v>89</v>
      </c>
      <c r="I329" s="209">
        <v>16468</v>
      </c>
      <c r="J329" s="209">
        <v>86</v>
      </c>
      <c r="K329" s="209">
        <v>16472</v>
      </c>
      <c r="L329" s="209">
        <v>87</v>
      </c>
      <c r="M329" s="209">
        <v>16462</v>
      </c>
      <c r="N329" s="209">
        <v>79</v>
      </c>
      <c r="O329" s="209">
        <v>16468</v>
      </c>
      <c r="P329" s="209">
        <v>80</v>
      </c>
      <c r="Q329" s="68"/>
      <c r="R329" s="68"/>
      <c r="S329" s="68"/>
      <c r="T329" s="2"/>
      <c r="U329" s="2"/>
    </row>
    <row r="330" spans="1:21" x14ac:dyDescent="0.2">
      <c r="B330" s="33"/>
      <c r="C330" s="28"/>
      <c r="D330" s="2"/>
      <c r="E330" s="2"/>
      <c r="F330" s="2" t="s">
        <v>62</v>
      </c>
      <c r="G330" s="209">
        <v>16467</v>
      </c>
      <c r="H330" s="209" t="s">
        <v>818</v>
      </c>
      <c r="I330" s="209">
        <v>16463</v>
      </c>
      <c r="J330" s="209" t="s">
        <v>818</v>
      </c>
      <c r="K330" s="209">
        <v>16467</v>
      </c>
      <c r="L330" s="209" t="s">
        <v>818</v>
      </c>
      <c r="M330" s="209">
        <v>16457</v>
      </c>
      <c r="N330" s="209" t="s">
        <v>818</v>
      </c>
      <c r="O330" s="209">
        <v>16463</v>
      </c>
      <c r="P330" s="209" t="s">
        <v>818</v>
      </c>
      <c r="Q330" s="68"/>
      <c r="R330" s="68"/>
      <c r="S330" s="68"/>
      <c r="T330" s="2"/>
      <c r="U330" s="2"/>
    </row>
    <row r="331" spans="1:21" x14ac:dyDescent="0.2">
      <c r="B331" s="33"/>
      <c r="C331" s="28"/>
      <c r="D331" s="2"/>
      <c r="E331" s="2"/>
      <c r="F331" s="2" t="s">
        <v>790</v>
      </c>
      <c r="G331" s="209">
        <v>5</v>
      </c>
      <c r="H331" s="209" t="s">
        <v>818</v>
      </c>
      <c r="I331" s="209">
        <v>5</v>
      </c>
      <c r="J331" s="209" t="s">
        <v>818</v>
      </c>
      <c r="K331" s="209">
        <v>5</v>
      </c>
      <c r="L331" s="209" t="s">
        <v>818</v>
      </c>
      <c r="M331" s="209">
        <v>5</v>
      </c>
      <c r="N331" s="209" t="s">
        <v>818</v>
      </c>
      <c r="O331" s="209">
        <v>5</v>
      </c>
      <c r="P331" s="209" t="s">
        <v>818</v>
      </c>
      <c r="Q331" s="68"/>
      <c r="R331" s="68"/>
      <c r="S331" s="68"/>
      <c r="T331" s="2"/>
      <c r="U331" s="2"/>
    </row>
    <row r="332" spans="1:21" ht="5.25" customHeight="1" x14ac:dyDescent="0.2">
      <c r="B332" s="33"/>
      <c r="C332" s="28"/>
      <c r="D332" s="2"/>
      <c r="E332" s="2"/>
      <c r="F332" s="2"/>
      <c r="G332" s="10"/>
      <c r="H332" s="26"/>
      <c r="I332" s="26"/>
      <c r="J332" s="26"/>
      <c r="K332" s="10"/>
      <c r="L332" s="26"/>
      <c r="M332" s="10"/>
      <c r="N332" s="26"/>
      <c r="O332" s="10"/>
      <c r="P332" s="26"/>
      <c r="Q332" s="68"/>
      <c r="R332" s="68"/>
      <c r="S332" s="68"/>
      <c r="T332" s="2"/>
      <c r="U332" s="2"/>
    </row>
    <row r="333" spans="1:21" x14ac:dyDescent="0.2">
      <c r="B333" s="33"/>
      <c r="C333" s="28"/>
      <c r="D333" s="2" t="s">
        <v>800</v>
      </c>
      <c r="E333" s="2" t="s">
        <v>791</v>
      </c>
      <c r="F333" s="2"/>
      <c r="G333" s="209">
        <v>11908</v>
      </c>
      <c r="H333" s="209">
        <v>90</v>
      </c>
      <c r="I333" s="209">
        <v>11908</v>
      </c>
      <c r="J333" s="209">
        <v>87</v>
      </c>
      <c r="K333" s="209">
        <v>11908</v>
      </c>
      <c r="L333" s="209">
        <v>89</v>
      </c>
      <c r="M333" s="209">
        <v>11900</v>
      </c>
      <c r="N333" s="209">
        <v>81</v>
      </c>
      <c r="O333" s="209">
        <v>11908</v>
      </c>
      <c r="P333" s="209">
        <v>82</v>
      </c>
      <c r="Q333" s="68"/>
      <c r="R333" s="68"/>
      <c r="S333" s="68"/>
      <c r="T333" s="2"/>
      <c r="U333" s="2"/>
    </row>
    <row r="334" spans="1:21" x14ac:dyDescent="0.2">
      <c r="B334" s="33"/>
      <c r="C334" s="28"/>
      <c r="D334" s="2"/>
      <c r="E334" s="2"/>
      <c r="F334" s="2" t="s">
        <v>62</v>
      </c>
      <c r="G334" s="209">
        <v>11848</v>
      </c>
      <c r="H334" s="209">
        <v>90</v>
      </c>
      <c r="I334" s="209">
        <v>11848</v>
      </c>
      <c r="J334" s="209">
        <v>87</v>
      </c>
      <c r="K334" s="209">
        <v>11848</v>
      </c>
      <c r="L334" s="209">
        <v>88</v>
      </c>
      <c r="M334" s="209">
        <v>11840</v>
      </c>
      <c r="N334" s="209">
        <v>81</v>
      </c>
      <c r="O334" s="209">
        <v>11848</v>
      </c>
      <c r="P334" s="209">
        <v>82</v>
      </c>
      <c r="Q334" s="68"/>
      <c r="R334" s="68"/>
      <c r="S334" s="68"/>
      <c r="T334" s="2"/>
      <c r="U334" s="2"/>
    </row>
    <row r="335" spans="1:21" x14ac:dyDescent="0.2">
      <c r="B335" s="33"/>
      <c r="C335" s="28"/>
      <c r="D335" s="2"/>
      <c r="E335" s="2"/>
      <c r="F335" s="2" t="s">
        <v>790</v>
      </c>
      <c r="G335" s="209">
        <v>60</v>
      </c>
      <c r="H335" s="209">
        <v>92</v>
      </c>
      <c r="I335" s="209">
        <v>60</v>
      </c>
      <c r="J335" s="209">
        <v>88</v>
      </c>
      <c r="K335" s="209">
        <v>60</v>
      </c>
      <c r="L335" s="209">
        <v>92</v>
      </c>
      <c r="M335" s="209">
        <v>60</v>
      </c>
      <c r="N335" s="209">
        <v>88</v>
      </c>
      <c r="O335" s="209">
        <v>60</v>
      </c>
      <c r="P335" s="209">
        <v>88</v>
      </c>
      <c r="Q335" s="68"/>
      <c r="R335" s="68"/>
      <c r="S335" s="68"/>
      <c r="T335" s="2"/>
      <c r="U335" s="2"/>
    </row>
    <row r="336" spans="1:21" ht="5.25" customHeight="1" x14ac:dyDescent="0.2">
      <c r="B336" s="33"/>
      <c r="C336" s="28"/>
      <c r="D336" s="2"/>
      <c r="E336" s="2"/>
      <c r="F336" s="2"/>
      <c r="G336" s="10"/>
      <c r="H336" s="26"/>
      <c r="I336" s="26"/>
      <c r="J336" s="26"/>
      <c r="K336" s="10"/>
      <c r="L336" s="26"/>
      <c r="M336" s="10"/>
      <c r="N336" s="26"/>
      <c r="O336" s="10"/>
      <c r="P336" s="26"/>
      <c r="Q336" s="68"/>
      <c r="R336" s="68"/>
      <c r="S336" s="68"/>
      <c r="T336" s="2"/>
      <c r="U336" s="2"/>
    </row>
    <row r="337" spans="2:21" x14ac:dyDescent="0.2">
      <c r="B337" s="33"/>
      <c r="C337" s="28"/>
      <c r="D337" s="2" t="s">
        <v>799</v>
      </c>
      <c r="E337" s="2" t="s">
        <v>791</v>
      </c>
      <c r="F337" s="2"/>
      <c r="G337" s="209">
        <v>7632</v>
      </c>
      <c r="H337" s="209">
        <v>91</v>
      </c>
      <c r="I337" s="209">
        <v>7632</v>
      </c>
      <c r="J337" s="209">
        <v>88</v>
      </c>
      <c r="K337" s="209">
        <v>7632</v>
      </c>
      <c r="L337" s="209">
        <v>89</v>
      </c>
      <c r="M337" s="209">
        <v>7627</v>
      </c>
      <c r="N337" s="209">
        <v>82</v>
      </c>
      <c r="O337" s="209">
        <v>7632</v>
      </c>
      <c r="P337" s="209">
        <v>83</v>
      </c>
      <c r="Q337" s="68"/>
      <c r="R337" s="68"/>
      <c r="S337" s="68"/>
      <c r="T337" s="2"/>
      <c r="U337" s="2"/>
    </row>
    <row r="338" spans="2:21" x14ac:dyDescent="0.2">
      <c r="B338" s="33"/>
      <c r="C338" s="28"/>
      <c r="D338" s="2"/>
      <c r="E338" s="2"/>
      <c r="F338" s="2" t="s">
        <v>62</v>
      </c>
      <c r="G338" s="209">
        <v>7632</v>
      </c>
      <c r="H338" s="209">
        <v>91</v>
      </c>
      <c r="I338" s="209">
        <v>7632</v>
      </c>
      <c r="J338" s="209">
        <v>88</v>
      </c>
      <c r="K338" s="209">
        <v>7632</v>
      </c>
      <c r="L338" s="209">
        <v>89</v>
      </c>
      <c r="M338" s="209">
        <v>7627</v>
      </c>
      <c r="N338" s="209">
        <v>82</v>
      </c>
      <c r="O338" s="209">
        <v>7632</v>
      </c>
      <c r="P338" s="209">
        <v>83</v>
      </c>
      <c r="Q338" s="68"/>
      <c r="R338" s="68"/>
      <c r="S338" s="68"/>
      <c r="T338" s="2"/>
      <c r="U338" s="2"/>
    </row>
    <row r="339" spans="2:21" x14ac:dyDescent="0.2">
      <c r="B339" s="33"/>
      <c r="C339" s="28"/>
      <c r="D339" s="2"/>
      <c r="E339" s="2"/>
      <c r="F339" s="2" t="s">
        <v>790</v>
      </c>
      <c r="G339" s="209">
        <v>0</v>
      </c>
      <c r="H339" s="209" t="s">
        <v>819</v>
      </c>
      <c r="I339" s="209">
        <v>0</v>
      </c>
      <c r="J339" s="209" t="s">
        <v>819</v>
      </c>
      <c r="K339" s="209">
        <v>0</v>
      </c>
      <c r="L339" s="209" t="s">
        <v>819</v>
      </c>
      <c r="M339" s="209">
        <v>0</v>
      </c>
      <c r="N339" s="209" t="s">
        <v>819</v>
      </c>
      <c r="O339" s="209">
        <v>0</v>
      </c>
      <c r="P339" s="209" t="s">
        <v>819</v>
      </c>
      <c r="Q339" s="68"/>
      <c r="R339" s="68"/>
      <c r="S339" s="68"/>
      <c r="T339" s="2"/>
      <c r="U339" s="2"/>
    </row>
    <row r="340" spans="2:21" ht="5.25" customHeight="1" x14ac:dyDescent="0.2">
      <c r="B340" s="33"/>
      <c r="C340" s="28"/>
      <c r="D340" s="2"/>
      <c r="E340" s="2"/>
      <c r="F340" s="2"/>
      <c r="G340" s="10"/>
      <c r="H340" s="26"/>
      <c r="I340" s="26"/>
      <c r="J340" s="26"/>
      <c r="K340" s="10"/>
      <c r="L340" s="26"/>
      <c r="M340" s="10"/>
      <c r="N340" s="26"/>
      <c r="O340" s="10"/>
      <c r="P340" s="26"/>
      <c r="Q340" s="68"/>
      <c r="R340" s="68"/>
      <c r="S340" s="68"/>
      <c r="T340" s="2"/>
      <c r="U340" s="2"/>
    </row>
    <row r="341" spans="2:21" x14ac:dyDescent="0.2">
      <c r="B341" s="33"/>
      <c r="C341" s="28"/>
      <c r="D341" s="2" t="s">
        <v>798</v>
      </c>
      <c r="E341" s="2" t="s">
        <v>791</v>
      </c>
      <c r="F341" s="2"/>
      <c r="G341" s="209">
        <v>5509</v>
      </c>
      <c r="H341" s="209">
        <v>92</v>
      </c>
      <c r="I341" s="209">
        <v>5509</v>
      </c>
      <c r="J341" s="209">
        <v>89</v>
      </c>
      <c r="K341" s="209">
        <v>5508</v>
      </c>
      <c r="L341" s="209">
        <v>91</v>
      </c>
      <c r="M341" s="209">
        <v>5500</v>
      </c>
      <c r="N341" s="209">
        <v>84</v>
      </c>
      <c r="O341" s="209">
        <v>5508</v>
      </c>
      <c r="P341" s="209">
        <v>84</v>
      </c>
      <c r="Q341" s="68"/>
      <c r="R341" s="68"/>
      <c r="S341" s="68"/>
      <c r="T341" s="2"/>
      <c r="U341" s="2"/>
    </row>
    <row r="342" spans="2:21" x14ac:dyDescent="0.2">
      <c r="B342" s="33"/>
      <c r="C342" s="28"/>
      <c r="D342" s="2"/>
      <c r="E342" s="2"/>
      <c r="F342" s="2" t="s">
        <v>62</v>
      </c>
      <c r="G342" s="209">
        <v>5483</v>
      </c>
      <c r="H342" s="209">
        <v>92</v>
      </c>
      <c r="I342" s="209">
        <v>5483</v>
      </c>
      <c r="J342" s="209">
        <v>89</v>
      </c>
      <c r="K342" s="209">
        <v>5482</v>
      </c>
      <c r="L342" s="209">
        <v>91</v>
      </c>
      <c r="M342" s="209">
        <v>5474</v>
      </c>
      <c r="N342" s="209">
        <v>84</v>
      </c>
      <c r="O342" s="209">
        <v>5482</v>
      </c>
      <c r="P342" s="209">
        <v>84</v>
      </c>
      <c r="Q342" s="68"/>
      <c r="R342" s="68"/>
      <c r="S342" s="68"/>
      <c r="T342" s="2"/>
      <c r="U342" s="2"/>
    </row>
    <row r="343" spans="2:21" x14ac:dyDescent="0.2">
      <c r="B343" s="33"/>
      <c r="C343" s="28"/>
      <c r="D343" s="2"/>
      <c r="E343" s="2"/>
      <c r="F343" s="2" t="s">
        <v>790</v>
      </c>
      <c r="G343" s="209">
        <v>26</v>
      </c>
      <c r="H343" s="209">
        <v>85</v>
      </c>
      <c r="I343" s="209">
        <v>26</v>
      </c>
      <c r="J343" s="209">
        <v>88</v>
      </c>
      <c r="K343" s="209">
        <v>26</v>
      </c>
      <c r="L343" s="209">
        <v>85</v>
      </c>
      <c r="M343" s="209">
        <v>26</v>
      </c>
      <c r="N343" s="209">
        <v>69</v>
      </c>
      <c r="O343" s="209">
        <v>26</v>
      </c>
      <c r="P343" s="209">
        <v>81</v>
      </c>
      <c r="Q343" s="68"/>
      <c r="R343" s="68"/>
      <c r="S343" s="68"/>
      <c r="T343" s="2"/>
      <c r="U343" s="2"/>
    </row>
    <row r="344" spans="2:21" ht="5.25" customHeight="1" x14ac:dyDescent="0.2">
      <c r="B344" s="33"/>
      <c r="C344" s="28"/>
      <c r="D344" s="2"/>
      <c r="E344" s="2"/>
      <c r="F344" s="2"/>
      <c r="G344" s="10"/>
      <c r="H344" s="26"/>
      <c r="I344" s="26"/>
      <c r="J344" s="26"/>
      <c r="K344" s="10"/>
      <c r="L344" s="26"/>
      <c r="M344" s="10"/>
      <c r="N344" s="26"/>
      <c r="O344" s="10"/>
      <c r="P344" s="26"/>
      <c r="Q344" s="68"/>
      <c r="R344" s="68"/>
      <c r="S344" s="68"/>
      <c r="T344" s="2"/>
      <c r="U344" s="2"/>
    </row>
    <row r="345" spans="2:21" x14ac:dyDescent="0.2">
      <c r="B345" s="33"/>
      <c r="C345" s="28"/>
      <c r="D345" s="2" t="s">
        <v>797</v>
      </c>
      <c r="E345" s="2" t="s">
        <v>791</v>
      </c>
      <c r="F345" s="2"/>
      <c r="G345" s="209">
        <v>4151</v>
      </c>
      <c r="H345" s="209">
        <v>93</v>
      </c>
      <c r="I345" s="209">
        <v>4151</v>
      </c>
      <c r="J345" s="209">
        <v>91</v>
      </c>
      <c r="K345" s="209">
        <v>4151</v>
      </c>
      <c r="L345" s="209">
        <v>91</v>
      </c>
      <c r="M345" s="209">
        <v>4151</v>
      </c>
      <c r="N345" s="209">
        <v>85</v>
      </c>
      <c r="O345" s="209">
        <v>4151</v>
      </c>
      <c r="P345" s="209">
        <v>86</v>
      </c>
      <c r="Q345" s="68"/>
      <c r="R345" s="68"/>
      <c r="S345" s="68"/>
      <c r="T345" s="2"/>
      <c r="U345" s="2"/>
    </row>
    <row r="346" spans="2:21" x14ac:dyDescent="0.2">
      <c r="B346" s="33"/>
      <c r="C346" s="28"/>
      <c r="D346" s="2"/>
      <c r="E346" s="2"/>
      <c r="F346" s="2" t="s">
        <v>62</v>
      </c>
      <c r="G346" s="209">
        <v>4135</v>
      </c>
      <c r="H346" s="209">
        <v>93</v>
      </c>
      <c r="I346" s="209">
        <v>4135</v>
      </c>
      <c r="J346" s="209" t="s">
        <v>818</v>
      </c>
      <c r="K346" s="209">
        <v>4135</v>
      </c>
      <c r="L346" s="209">
        <v>91</v>
      </c>
      <c r="M346" s="209">
        <v>4135</v>
      </c>
      <c r="N346" s="209">
        <v>85</v>
      </c>
      <c r="O346" s="209">
        <v>4135</v>
      </c>
      <c r="P346" s="209" t="s">
        <v>818</v>
      </c>
      <c r="Q346" s="68"/>
      <c r="R346" s="68"/>
      <c r="S346" s="68"/>
      <c r="T346" s="2"/>
      <c r="U346" s="2"/>
    </row>
    <row r="347" spans="2:21" x14ac:dyDescent="0.2">
      <c r="B347" s="33"/>
      <c r="C347" s="28"/>
      <c r="D347" s="2"/>
      <c r="E347" s="2"/>
      <c r="F347" s="2" t="s">
        <v>790</v>
      </c>
      <c r="G347" s="209">
        <v>16</v>
      </c>
      <c r="H347" s="209">
        <v>100</v>
      </c>
      <c r="I347" s="209">
        <v>16</v>
      </c>
      <c r="J347" s="209" t="s">
        <v>818</v>
      </c>
      <c r="K347" s="209">
        <v>16</v>
      </c>
      <c r="L347" s="209">
        <v>100</v>
      </c>
      <c r="M347" s="209">
        <v>16</v>
      </c>
      <c r="N347" s="209">
        <v>100</v>
      </c>
      <c r="O347" s="209">
        <v>16</v>
      </c>
      <c r="P347" s="209" t="s">
        <v>818</v>
      </c>
      <c r="Q347" s="68"/>
      <c r="R347" s="68"/>
      <c r="S347" s="68"/>
      <c r="T347" s="2"/>
      <c r="U347" s="2"/>
    </row>
    <row r="348" spans="2:21" ht="5.25" customHeight="1" x14ac:dyDescent="0.2">
      <c r="B348" s="33"/>
      <c r="C348" s="28"/>
      <c r="D348" s="2"/>
      <c r="E348" s="2"/>
      <c r="F348" s="2"/>
      <c r="G348" s="10"/>
      <c r="H348" s="26"/>
      <c r="I348" s="26"/>
      <c r="J348" s="26"/>
      <c r="K348" s="10"/>
      <c r="L348" s="26"/>
      <c r="M348" s="10"/>
      <c r="N348" s="26"/>
      <c r="O348" s="10"/>
      <c r="P348" s="26"/>
      <c r="Q348" s="68"/>
      <c r="R348" s="68"/>
      <c r="S348" s="68"/>
      <c r="T348" s="2"/>
      <c r="U348" s="2"/>
    </row>
    <row r="349" spans="2:21" x14ac:dyDescent="0.2">
      <c r="B349" s="33"/>
      <c r="C349" s="28"/>
      <c r="D349" s="2" t="s">
        <v>796</v>
      </c>
      <c r="E349" s="2" t="s">
        <v>791</v>
      </c>
      <c r="F349" s="2"/>
      <c r="G349" s="209">
        <v>3726</v>
      </c>
      <c r="H349" s="209">
        <v>94</v>
      </c>
      <c r="I349" s="209">
        <v>3726</v>
      </c>
      <c r="J349" s="209">
        <v>92</v>
      </c>
      <c r="K349" s="209">
        <v>3726</v>
      </c>
      <c r="L349" s="209">
        <v>93</v>
      </c>
      <c r="M349" s="209">
        <v>3726</v>
      </c>
      <c r="N349" s="209">
        <v>87</v>
      </c>
      <c r="O349" s="209">
        <v>3726</v>
      </c>
      <c r="P349" s="209">
        <v>88</v>
      </c>
      <c r="Q349" s="68"/>
      <c r="R349" s="68"/>
      <c r="S349" s="68"/>
      <c r="T349" s="2"/>
      <c r="U349" s="2"/>
    </row>
    <row r="350" spans="2:21" x14ac:dyDescent="0.2">
      <c r="B350" s="33"/>
      <c r="C350" s="28"/>
      <c r="D350" s="2"/>
      <c r="E350" s="2"/>
      <c r="F350" s="2" t="s">
        <v>62</v>
      </c>
      <c r="G350" s="209">
        <v>3720</v>
      </c>
      <c r="H350" s="209">
        <v>94</v>
      </c>
      <c r="I350" s="209">
        <v>3720</v>
      </c>
      <c r="J350" s="209">
        <v>92</v>
      </c>
      <c r="K350" s="209">
        <v>3720</v>
      </c>
      <c r="L350" s="209">
        <v>93</v>
      </c>
      <c r="M350" s="209">
        <v>3720</v>
      </c>
      <c r="N350" s="209">
        <v>87</v>
      </c>
      <c r="O350" s="209">
        <v>3720</v>
      </c>
      <c r="P350" s="209">
        <v>88</v>
      </c>
      <c r="Q350" s="68"/>
      <c r="R350" s="68"/>
      <c r="S350" s="68"/>
      <c r="T350" s="2"/>
      <c r="U350" s="2"/>
    </row>
    <row r="351" spans="2:21" x14ac:dyDescent="0.2">
      <c r="B351" s="33"/>
      <c r="C351" s="28"/>
      <c r="D351" s="2"/>
      <c r="E351" s="2"/>
      <c r="F351" s="2" t="s">
        <v>790</v>
      </c>
      <c r="G351" s="209">
        <v>6</v>
      </c>
      <c r="H351" s="209">
        <v>100</v>
      </c>
      <c r="I351" s="209">
        <v>6</v>
      </c>
      <c r="J351" s="209">
        <v>100</v>
      </c>
      <c r="K351" s="209">
        <v>6</v>
      </c>
      <c r="L351" s="209">
        <v>100</v>
      </c>
      <c r="M351" s="209">
        <v>6</v>
      </c>
      <c r="N351" s="209">
        <v>100</v>
      </c>
      <c r="O351" s="209">
        <v>6</v>
      </c>
      <c r="P351" s="209">
        <v>100</v>
      </c>
      <c r="Q351" s="68"/>
      <c r="R351" s="68"/>
      <c r="S351" s="68"/>
      <c r="T351" s="2"/>
      <c r="U351" s="2"/>
    </row>
    <row r="352" spans="2:21" ht="5.25" customHeight="1" x14ac:dyDescent="0.2">
      <c r="B352" s="33"/>
      <c r="C352" s="28"/>
      <c r="D352" s="2"/>
      <c r="E352" s="2"/>
      <c r="F352" s="2"/>
      <c r="G352" s="10"/>
      <c r="H352" s="26"/>
      <c r="I352" s="26"/>
      <c r="J352" s="26"/>
      <c r="K352" s="10"/>
      <c r="L352" s="26"/>
      <c r="M352" s="10"/>
      <c r="N352" s="26"/>
      <c r="O352" s="10"/>
      <c r="P352" s="26"/>
      <c r="Q352" s="68"/>
      <c r="R352" s="68"/>
      <c r="S352" s="68"/>
      <c r="T352" s="2"/>
      <c r="U352" s="2"/>
    </row>
    <row r="353" spans="2:21" x14ac:dyDescent="0.2">
      <c r="B353" s="33"/>
      <c r="C353" s="28"/>
      <c r="D353" s="2" t="s">
        <v>795</v>
      </c>
      <c r="E353" s="2" t="s">
        <v>791</v>
      </c>
      <c r="F353" s="2"/>
      <c r="G353" s="209">
        <v>3054</v>
      </c>
      <c r="H353" s="209">
        <v>95</v>
      </c>
      <c r="I353" s="209">
        <v>3054</v>
      </c>
      <c r="J353" s="209">
        <v>92</v>
      </c>
      <c r="K353" s="209">
        <v>3054</v>
      </c>
      <c r="L353" s="209">
        <v>92</v>
      </c>
      <c r="M353" s="209">
        <v>3054</v>
      </c>
      <c r="N353" s="209">
        <v>88</v>
      </c>
      <c r="O353" s="209">
        <v>3054</v>
      </c>
      <c r="P353" s="209">
        <v>88</v>
      </c>
      <c r="Q353" s="68"/>
      <c r="R353" s="68"/>
      <c r="S353" s="68"/>
      <c r="T353" s="2"/>
      <c r="U353" s="2"/>
    </row>
    <row r="354" spans="2:21" x14ac:dyDescent="0.2">
      <c r="B354" s="33"/>
      <c r="C354" s="28"/>
      <c r="D354" s="2"/>
      <c r="E354" s="2"/>
      <c r="F354" s="2" t="s">
        <v>62</v>
      </c>
      <c r="G354" s="209">
        <v>3043</v>
      </c>
      <c r="H354" s="209" t="s">
        <v>818</v>
      </c>
      <c r="I354" s="209">
        <v>3043</v>
      </c>
      <c r="J354" s="209">
        <v>92</v>
      </c>
      <c r="K354" s="209">
        <v>3043</v>
      </c>
      <c r="L354" s="209">
        <v>92</v>
      </c>
      <c r="M354" s="209">
        <v>3043</v>
      </c>
      <c r="N354" s="209">
        <v>88</v>
      </c>
      <c r="O354" s="209">
        <v>3043</v>
      </c>
      <c r="P354" s="209" t="s">
        <v>818</v>
      </c>
      <c r="Q354" s="68"/>
      <c r="R354" s="68"/>
      <c r="S354" s="68"/>
      <c r="T354" s="2"/>
      <c r="U354" s="2"/>
    </row>
    <row r="355" spans="2:21" x14ac:dyDescent="0.2">
      <c r="B355" s="33"/>
      <c r="C355" s="28"/>
      <c r="D355" s="2"/>
      <c r="E355" s="2"/>
      <c r="F355" s="2" t="s">
        <v>790</v>
      </c>
      <c r="G355" s="209">
        <v>11</v>
      </c>
      <c r="H355" s="209" t="s">
        <v>818</v>
      </c>
      <c r="I355" s="209">
        <v>11</v>
      </c>
      <c r="J355" s="209">
        <v>100</v>
      </c>
      <c r="K355" s="209">
        <v>11</v>
      </c>
      <c r="L355" s="209">
        <v>100</v>
      </c>
      <c r="M355" s="209">
        <v>11</v>
      </c>
      <c r="N355" s="209">
        <v>73</v>
      </c>
      <c r="O355" s="209">
        <v>11</v>
      </c>
      <c r="P355" s="209" t="s">
        <v>818</v>
      </c>
      <c r="Q355" s="68"/>
      <c r="R355" s="68"/>
      <c r="S355" s="68"/>
      <c r="T355" s="2"/>
      <c r="U355" s="2"/>
    </row>
    <row r="356" spans="2:21" ht="5.25" customHeight="1" x14ac:dyDescent="0.2">
      <c r="B356" s="33"/>
      <c r="C356" s="28"/>
      <c r="D356" s="2"/>
      <c r="E356" s="2"/>
      <c r="F356" s="2"/>
      <c r="G356" s="10"/>
      <c r="H356" s="26"/>
      <c r="I356" s="26"/>
      <c r="J356" s="26"/>
      <c r="K356" s="10"/>
      <c r="L356" s="26"/>
      <c r="M356" s="10"/>
      <c r="N356" s="26"/>
      <c r="O356" s="10"/>
      <c r="P356" s="26"/>
      <c r="Q356" s="68"/>
      <c r="R356" s="68"/>
      <c r="S356" s="68"/>
      <c r="T356" s="2"/>
      <c r="U356" s="2"/>
    </row>
    <row r="357" spans="2:21" x14ac:dyDescent="0.2">
      <c r="B357" s="33"/>
      <c r="C357" s="28"/>
      <c r="D357" s="2" t="s">
        <v>794</v>
      </c>
      <c r="E357" s="2" t="s">
        <v>791</v>
      </c>
      <c r="F357" s="2"/>
      <c r="G357" s="209">
        <v>2684</v>
      </c>
      <c r="H357" s="209">
        <v>95</v>
      </c>
      <c r="I357" s="209">
        <v>2684</v>
      </c>
      <c r="J357" s="209">
        <v>94</v>
      </c>
      <c r="K357" s="209">
        <v>2684</v>
      </c>
      <c r="L357" s="209">
        <v>94</v>
      </c>
      <c r="M357" s="209">
        <v>2680</v>
      </c>
      <c r="N357" s="209">
        <v>88</v>
      </c>
      <c r="O357" s="209">
        <v>2684</v>
      </c>
      <c r="P357" s="209">
        <v>90</v>
      </c>
      <c r="Q357" s="68"/>
      <c r="R357" s="68"/>
      <c r="S357" s="68"/>
      <c r="T357" s="2"/>
      <c r="U357" s="2"/>
    </row>
    <row r="358" spans="2:21" x14ac:dyDescent="0.2">
      <c r="B358" s="33"/>
      <c r="C358" s="28"/>
      <c r="D358" s="2"/>
      <c r="E358" s="2"/>
      <c r="F358" s="2" t="s">
        <v>62</v>
      </c>
      <c r="G358" s="209">
        <v>2673</v>
      </c>
      <c r="H358" s="209" t="s">
        <v>818</v>
      </c>
      <c r="I358" s="209">
        <v>2673</v>
      </c>
      <c r="J358" s="209" t="s">
        <v>818</v>
      </c>
      <c r="K358" s="209">
        <v>2673</v>
      </c>
      <c r="L358" s="209" t="s">
        <v>818</v>
      </c>
      <c r="M358" s="209">
        <v>2669</v>
      </c>
      <c r="N358" s="209" t="s">
        <v>818</v>
      </c>
      <c r="O358" s="209">
        <v>2673</v>
      </c>
      <c r="P358" s="209" t="s">
        <v>818</v>
      </c>
      <c r="Q358" s="68"/>
      <c r="R358" s="68"/>
      <c r="S358" s="68"/>
      <c r="T358" s="2"/>
      <c r="U358" s="2"/>
    </row>
    <row r="359" spans="2:21" x14ac:dyDescent="0.2">
      <c r="B359" s="33"/>
      <c r="C359" s="28"/>
      <c r="D359" s="2"/>
      <c r="E359" s="2"/>
      <c r="F359" s="2" t="s">
        <v>790</v>
      </c>
      <c r="G359" s="209">
        <v>11</v>
      </c>
      <c r="H359" s="209" t="s">
        <v>818</v>
      </c>
      <c r="I359" s="209">
        <v>11</v>
      </c>
      <c r="J359" s="209" t="s">
        <v>818</v>
      </c>
      <c r="K359" s="209">
        <v>11</v>
      </c>
      <c r="L359" s="209" t="s">
        <v>818</v>
      </c>
      <c r="M359" s="209">
        <v>11</v>
      </c>
      <c r="N359" s="209" t="s">
        <v>818</v>
      </c>
      <c r="O359" s="209">
        <v>11</v>
      </c>
      <c r="P359" s="209" t="s">
        <v>818</v>
      </c>
      <c r="Q359" s="68"/>
      <c r="R359" s="68"/>
      <c r="S359" s="68"/>
      <c r="T359" s="2"/>
      <c r="U359" s="2"/>
    </row>
    <row r="360" spans="2:21" ht="5.25" customHeight="1" x14ac:dyDescent="0.2">
      <c r="B360" s="33"/>
      <c r="C360" s="28"/>
      <c r="D360" s="2"/>
      <c r="E360" s="2"/>
      <c r="F360" s="2"/>
      <c r="G360" s="10"/>
      <c r="H360" s="26"/>
      <c r="I360" s="26"/>
      <c r="J360" s="26"/>
      <c r="K360" s="10"/>
      <c r="L360" s="26"/>
      <c r="M360" s="10"/>
      <c r="N360" s="26"/>
      <c r="O360" s="10"/>
      <c r="P360" s="26"/>
      <c r="Q360" s="68"/>
      <c r="R360" s="68"/>
      <c r="S360" s="68"/>
      <c r="T360" s="2"/>
      <c r="U360" s="2"/>
    </row>
    <row r="361" spans="2:21" x14ac:dyDescent="0.2">
      <c r="B361" s="33"/>
      <c r="C361" s="28"/>
      <c r="D361" s="2" t="s">
        <v>793</v>
      </c>
      <c r="E361" s="2" t="s">
        <v>791</v>
      </c>
      <c r="F361" s="2"/>
      <c r="G361" s="209">
        <v>1991</v>
      </c>
      <c r="H361" s="209">
        <v>96</v>
      </c>
      <c r="I361" s="209">
        <v>1991</v>
      </c>
      <c r="J361" s="209">
        <v>95</v>
      </c>
      <c r="K361" s="209">
        <v>1991</v>
      </c>
      <c r="L361" s="209">
        <v>95</v>
      </c>
      <c r="M361" s="209">
        <v>1991</v>
      </c>
      <c r="N361" s="209">
        <v>90</v>
      </c>
      <c r="O361" s="209">
        <v>1991</v>
      </c>
      <c r="P361" s="209">
        <v>92</v>
      </c>
      <c r="Q361" s="68"/>
      <c r="R361" s="68"/>
      <c r="S361" s="68"/>
      <c r="T361" s="2"/>
      <c r="U361" s="2"/>
    </row>
    <row r="362" spans="2:21" x14ac:dyDescent="0.2">
      <c r="B362" s="33"/>
      <c r="C362" s="28"/>
      <c r="D362" s="2"/>
      <c r="E362" s="2"/>
      <c r="F362" s="2" t="s">
        <v>62</v>
      </c>
      <c r="G362" s="209">
        <v>1991</v>
      </c>
      <c r="H362" s="209">
        <v>96</v>
      </c>
      <c r="I362" s="209">
        <v>1991</v>
      </c>
      <c r="J362" s="209">
        <v>95</v>
      </c>
      <c r="K362" s="209">
        <v>1991</v>
      </c>
      <c r="L362" s="209">
        <v>95</v>
      </c>
      <c r="M362" s="209">
        <v>1991</v>
      </c>
      <c r="N362" s="209">
        <v>90</v>
      </c>
      <c r="O362" s="209">
        <v>1991</v>
      </c>
      <c r="P362" s="209">
        <v>92</v>
      </c>
      <c r="Q362" s="68"/>
      <c r="R362" s="68"/>
      <c r="S362" s="68"/>
      <c r="T362" s="2"/>
      <c r="U362" s="2"/>
    </row>
    <row r="363" spans="2:21" x14ac:dyDescent="0.2">
      <c r="B363" s="33"/>
      <c r="C363" s="28"/>
      <c r="D363" s="2"/>
      <c r="E363" s="2"/>
      <c r="F363" s="2" t="s">
        <v>790</v>
      </c>
      <c r="G363" s="209">
        <v>0</v>
      </c>
      <c r="H363" s="209" t="s">
        <v>819</v>
      </c>
      <c r="I363" s="209">
        <v>0</v>
      </c>
      <c r="J363" s="209" t="s">
        <v>819</v>
      </c>
      <c r="K363" s="209">
        <v>0</v>
      </c>
      <c r="L363" s="209" t="s">
        <v>819</v>
      </c>
      <c r="M363" s="209">
        <v>0</v>
      </c>
      <c r="N363" s="209" t="s">
        <v>819</v>
      </c>
      <c r="O363" s="209">
        <v>0</v>
      </c>
      <c r="P363" s="209" t="s">
        <v>819</v>
      </c>
      <c r="Q363" s="68"/>
      <c r="R363" s="68"/>
      <c r="S363" s="68"/>
      <c r="T363" s="2"/>
      <c r="U363" s="2"/>
    </row>
    <row r="364" spans="2:21" ht="5.25" customHeight="1" x14ac:dyDescent="0.2">
      <c r="B364" s="33"/>
      <c r="C364" s="28"/>
      <c r="D364" s="2"/>
      <c r="E364" s="2"/>
      <c r="F364" s="2"/>
      <c r="G364" s="10"/>
      <c r="H364" s="26"/>
      <c r="I364" s="26"/>
      <c r="J364" s="26"/>
      <c r="K364" s="10"/>
      <c r="L364" s="26"/>
      <c r="M364" s="10"/>
      <c r="N364" s="26"/>
      <c r="O364" s="10"/>
      <c r="P364" s="26"/>
      <c r="Q364" s="68"/>
      <c r="R364" s="68"/>
      <c r="S364" s="68"/>
      <c r="T364" s="2"/>
      <c r="U364" s="2"/>
    </row>
    <row r="365" spans="2:21" x14ac:dyDescent="0.2">
      <c r="B365" s="33"/>
      <c r="C365" s="28"/>
      <c r="D365" s="2" t="s">
        <v>792</v>
      </c>
      <c r="E365" s="2" t="s">
        <v>791</v>
      </c>
      <c r="F365" s="2"/>
      <c r="G365" s="209">
        <v>82392</v>
      </c>
      <c r="H365" s="209">
        <v>90</v>
      </c>
      <c r="I365" s="209">
        <v>82385</v>
      </c>
      <c r="J365" s="209">
        <v>88</v>
      </c>
      <c r="K365" s="209">
        <v>82391</v>
      </c>
      <c r="L365" s="209">
        <v>89</v>
      </c>
      <c r="M365" s="209">
        <v>82347</v>
      </c>
      <c r="N365" s="209">
        <v>81</v>
      </c>
      <c r="O365" s="209">
        <v>82384</v>
      </c>
      <c r="P365" s="209">
        <v>82</v>
      </c>
      <c r="Q365" s="68"/>
      <c r="R365" s="68"/>
      <c r="S365" s="68"/>
      <c r="T365" s="2"/>
      <c r="U365" s="2"/>
    </row>
    <row r="366" spans="2:21" x14ac:dyDescent="0.2">
      <c r="B366" s="33"/>
      <c r="C366" s="28"/>
      <c r="D366" s="2"/>
      <c r="E366" s="2"/>
      <c r="F366" s="2" t="s">
        <v>62</v>
      </c>
      <c r="G366" s="209">
        <v>82237</v>
      </c>
      <c r="H366" s="209">
        <v>90</v>
      </c>
      <c r="I366" s="209">
        <v>82230</v>
      </c>
      <c r="J366" s="209">
        <v>88</v>
      </c>
      <c r="K366" s="209">
        <v>82236</v>
      </c>
      <c r="L366" s="209">
        <v>89</v>
      </c>
      <c r="M366" s="209">
        <v>82192</v>
      </c>
      <c r="N366" s="209">
        <v>81</v>
      </c>
      <c r="O366" s="209">
        <v>82229</v>
      </c>
      <c r="P366" s="209">
        <v>82</v>
      </c>
      <c r="Q366" s="68"/>
      <c r="R366" s="68"/>
      <c r="S366" s="68"/>
      <c r="T366" s="2"/>
      <c r="U366" s="2"/>
    </row>
    <row r="367" spans="2:21" x14ac:dyDescent="0.2">
      <c r="B367" s="33"/>
      <c r="C367" s="28"/>
      <c r="D367" s="2"/>
      <c r="E367" s="2"/>
      <c r="F367" s="2" t="s">
        <v>790</v>
      </c>
      <c r="G367" s="209">
        <v>155</v>
      </c>
      <c r="H367" s="209">
        <v>92</v>
      </c>
      <c r="I367" s="209">
        <v>155</v>
      </c>
      <c r="J367" s="209">
        <v>91</v>
      </c>
      <c r="K367" s="209">
        <v>155</v>
      </c>
      <c r="L367" s="209">
        <v>92</v>
      </c>
      <c r="M367" s="209">
        <v>155</v>
      </c>
      <c r="N367" s="209">
        <v>84</v>
      </c>
      <c r="O367" s="209">
        <v>155</v>
      </c>
      <c r="P367" s="209">
        <v>87</v>
      </c>
      <c r="Q367" s="68"/>
      <c r="R367" s="68"/>
      <c r="S367" s="68"/>
      <c r="T367" s="2"/>
      <c r="U367" s="2"/>
    </row>
    <row r="368" spans="2:21" ht="5.25" customHeight="1" x14ac:dyDescent="0.2">
      <c r="B368" s="33"/>
      <c r="C368" s="33"/>
      <c r="D368" s="2"/>
      <c r="E368" s="2"/>
      <c r="F368" s="2"/>
      <c r="G368" s="10"/>
      <c r="H368" s="26"/>
      <c r="I368" s="26"/>
      <c r="J368" s="26"/>
      <c r="K368" s="10"/>
      <c r="L368" s="26"/>
      <c r="M368" s="10"/>
      <c r="N368" s="26"/>
      <c r="O368" s="10"/>
      <c r="P368" s="26"/>
      <c r="Q368" s="68"/>
      <c r="R368" s="68"/>
      <c r="S368" s="68"/>
      <c r="T368" s="2"/>
      <c r="U368" s="2"/>
    </row>
    <row r="369" spans="1:21" x14ac:dyDescent="0.2">
      <c r="A369" s="106" t="s">
        <v>22</v>
      </c>
      <c r="B369" s="28" t="s">
        <v>21</v>
      </c>
      <c r="C369" s="28" t="s">
        <v>20</v>
      </c>
      <c r="D369" s="2"/>
      <c r="E369" s="2"/>
      <c r="F369" s="2"/>
      <c r="G369" s="10"/>
      <c r="H369" s="26"/>
      <c r="I369" s="26"/>
      <c r="J369" s="26"/>
      <c r="K369" s="10"/>
      <c r="L369" s="26"/>
      <c r="M369" s="10"/>
      <c r="N369" s="26"/>
      <c r="O369" s="10"/>
      <c r="P369" s="26"/>
      <c r="Q369" s="68"/>
      <c r="R369" s="68"/>
      <c r="S369" s="68"/>
      <c r="T369" s="2"/>
      <c r="U369" s="2"/>
    </row>
    <row r="370" spans="1:21" x14ac:dyDescent="0.2">
      <c r="B370" s="33"/>
      <c r="C370" s="28"/>
      <c r="D370" s="2" t="s">
        <v>802</v>
      </c>
      <c r="E370" s="2" t="s">
        <v>791</v>
      </c>
      <c r="F370" s="2"/>
      <c r="G370" s="209">
        <v>3103</v>
      </c>
      <c r="H370" s="209">
        <v>81</v>
      </c>
      <c r="I370" s="209">
        <v>3103</v>
      </c>
      <c r="J370" s="209">
        <v>75</v>
      </c>
      <c r="K370" s="209">
        <v>3103</v>
      </c>
      <c r="L370" s="209">
        <v>77</v>
      </c>
      <c r="M370" s="209">
        <v>3102</v>
      </c>
      <c r="N370" s="209">
        <v>63</v>
      </c>
      <c r="O370" s="209">
        <v>3103</v>
      </c>
      <c r="P370" s="209">
        <v>65</v>
      </c>
      <c r="Q370" s="68"/>
      <c r="R370" s="68"/>
      <c r="S370" s="68"/>
      <c r="T370" s="2"/>
      <c r="U370" s="2"/>
    </row>
    <row r="371" spans="1:21" x14ac:dyDescent="0.2">
      <c r="B371" s="33"/>
      <c r="C371" s="28"/>
      <c r="D371" s="2"/>
      <c r="E371" s="2"/>
      <c r="F371" s="2" t="s">
        <v>62</v>
      </c>
      <c r="G371" s="209">
        <v>3093</v>
      </c>
      <c r="H371" s="209">
        <v>81</v>
      </c>
      <c r="I371" s="209">
        <v>3093</v>
      </c>
      <c r="J371" s="209" t="s">
        <v>818</v>
      </c>
      <c r="K371" s="209">
        <v>3093</v>
      </c>
      <c r="L371" s="209">
        <v>77</v>
      </c>
      <c r="M371" s="209">
        <v>3092</v>
      </c>
      <c r="N371" s="209" t="s">
        <v>818</v>
      </c>
      <c r="O371" s="209">
        <v>3093</v>
      </c>
      <c r="P371" s="209" t="s">
        <v>818</v>
      </c>
      <c r="Q371" s="68"/>
      <c r="R371" s="68"/>
      <c r="S371" s="68"/>
      <c r="T371" s="2"/>
      <c r="U371" s="2"/>
    </row>
    <row r="372" spans="1:21" x14ac:dyDescent="0.2">
      <c r="B372" s="33"/>
      <c r="C372" s="28"/>
      <c r="D372" s="2"/>
      <c r="E372" s="2"/>
      <c r="F372" s="2" t="s">
        <v>790</v>
      </c>
      <c r="G372" s="209">
        <v>10</v>
      </c>
      <c r="H372" s="209">
        <v>100</v>
      </c>
      <c r="I372" s="209">
        <v>10</v>
      </c>
      <c r="J372" s="209" t="s">
        <v>818</v>
      </c>
      <c r="K372" s="209">
        <v>10</v>
      </c>
      <c r="L372" s="209">
        <v>100</v>
      </c>
      <c r="M372" s="209">
        <v>10</v>
      </c>
      <c r="N372" s="209" t="s">
        <v>818</v>
      </c>
      <c r="O372" s="209">
        <v>10</v>
      </c>
      <c r="P372" s="209" t="s">
        <v>818</v>
      </c>
      <c r="Q372" s="68"/>
      <c r="R372" s="68"/>
      <c r="S372" s="68"/>
      <c r="T372" s="2"/>
      <c r="U372" s="2"/>
    </row>
    <row r="373" spans="1:21" ht="5.25" customHeight="1" x14ac:dyDescent="0.2">
      <c r="B373" s="33"/>
      <c r="C373" s="28"/>
      <c r="D373" s="2"/>
      <c r="E373" s="2"/>
      <c r="F373" s="2"/>
      <c r="G373" s="10"/>
      <c r="H373" s="26"/>
      <c r="I373" s="26"/>
      <c r="J373" s="26"/>
      <c r="K373" s="10"/>
      <c r="L373" s="26"/>
      <c r="M373" s="10"/>
      <c r="N373" s="26"/>
      <c r="O373" s="10"/>
      <c r="P373" s="26"/>
      <c r="Q373" s="68"/>
      <c r="R373" s="68"/>
      <c r="S373" s="68"/>
      <c r="T373" s="2"/>
      <c r="U373" s="2"/>
    </row>
    <row r="374" spans="1:21" x14ac:dyDescent="0.2">
      <c r="B374" s="33"/>
      <c r="C374" s="28"/>
      <c r="D374" s="2" t="s">
        <v>801</v>
      </c>
      <c r="E374" s="2" t="s">
        <v>791</v>
      </c>
      <c r="F374" s="2"/>
      <c r="G374" s="209">
        <v>5435</v>
      </c>
      <c r="H374" s="209">
        <v>83</v>
      </c>
      <c r="I374" s="209">
        <v>5434</v>
      </c>
      <c r="J374" s="209">
        <v>78</v>
      </c>
      <c r="K374" s="209">
        <v>5435</v>
      </c>
      <c r="L374" s="209">
        <v>80</v>
      </c>
      <c r="M374" s="209">
        <v>5435</v>
      </c>
      <c r="N374" s="209">
        <v>67</v>
      </c>
      <c r="O374" s="209">
        <v>5434</v>
      </c>
      <c r="P374" s="209">
        <v>70</v>
      </c>
      <c r="Q374" s="68"/>
      <c r="R374" s="68"/>
      <c r="S374" s="68"/>
      <c r="T374" s="2"/>
      <c r="U374" s="2"/>
    </row>
    <row r="375" spans="1:21" x14ac:dyDescent="0.2">
      <c r="B375" s="33"/>
      <c r="C375" s="28"/>
      <c r="D375" s="2"/>
      <c r="E375" s="2"/>
      <c r="F375" s="2" t="s">
        <v>62</v>
      </c>
      <c r="G375" s="209">
        <v>5345</v>
      </c>
      <c r="H375" s="209">
        <v>83</v>
      </c>
      <c r="I375" s="209">
        <v>5344</v>
      </c>
      <c r="J375" s="209" t="s">
        <v>818</v>
      </c>
      <c r="K375" s="209">
        <v>5345</v>
      </c>
      <c r="L375" s="209">
        <v>80</v>
      </c>
      <c r="M375" s="209">
        <v>5345</v>
      </c>
      <c r="N375" s="209" t="s">
        <v>818</v>
      </c>
      <c r="O375" s="209">
        <v>5344</v>
      </c>
      <c r="P375" s="209" t="s">
        <v>818</v>
      </c>
      <c r="Q375" s="68"/>
      <c r="R375" s="68"/>
      <c r="S375" s="68"/>
      <c r="T375" s="2"/>
      <c r="U375" s="2"/>
    </row>
    <row r="376" spans="1:21" x14ac:dyDescent="0.2">
      <c r="B376" s="33"/>
      <c r="C376" s="28"/>
      <c r="D376" s="2"/>
      <c r="E376" s="2"/>
      <c r="F376" s="2" t="s">
        <v>790</v>
      </c>
      <c r="G376" s="209">
        <v>90</v>
      </c>
      <c r="H376" s="209">
        <v>82</v>
      </c>
      <c r="I376" s="209">
        <v>90</v>
      </c>
      <c r="J376" s="209" t="s">
        <v>818</v>
      </c>
      <c r="K376" s="209">
        <v>90</v>
      </c>
      <c r="L376" s="209">
        <v>79</v>
      </c>
      <c r="M376" s="209">
        <v>90</v>
      </c>
      <c r="N376" s="209" t="s">
        <v>818</v>
      </c>
      <c r="O376" s="209">
        <v>90</v>
      </c>
      <c r="P376" s="209" t="s">
        <v>818</v>
      </c>
      <c r="Q376" s="68"/>
      <c r="R376" s="68"/>
      <c r="S376" s="68"/>
      <c r="T376" s="2"/>
      <c r="U376" s="2"/>
    </row>
    <row r="377" spans="1:21" ht="5.25" customHeight="1" x14ac:dyDescent="0.2">
      <c r="B377" s="33"/>
      <c r="C377" s="28"/>
      <c r="D377" s="2"/>
      <c r="E377" s="2"/>
      <c r="F377" s="2"/>
      <c r="G377" s="10"/>
      <c r="H377" s="26"/>
      <c r="I377" s="26"/>
      <c r="J377" s="26"/>
      <c r="K377" s="10"/>
      <c r="L377" s="26"/>
      <c r="M377" s="10"/>
      <c r="N377" s="26"/>
      <c r="O377" s="10"/>
      <c r="P377" s="26"/>
      <c r="Q377" s="68"/>
      <c r="R377" s="68"/>
      <c r="S377" s="68"/>
      <c r="T377" s="2"/>
      <c r="U377" s="2"/>
    </row>
    <row r="378" spans="1:21" x14ac:dyDescent="0.2">
      <c r="B378" s="33"/>
      <c r="C378" s="28"/>
      <c r="D378" s="2" t="s">
        <v>800</v>
      </c>
      <c r="E378" s="2" t="s">
        <v>791</v>
      </c>
      <c r="F378" s="2"/>
      <c r="G378" s="209">
        <v>7297</v>
      </c>
      <c r="H378" s="209">
        <v>86</v>
      </c>
      <c r="I378" s="209">
        <v>7296</v>
      </c>
      <c r="J378" s="209">
        <v>80</v>
      </c>
      <c r="K378" s="209">
        <v>7297</v>
      </c>
      <c r="L378" s="209">
        <v>82</v>
      </c>
      <c r="M378" s="209">
        <v>7297</v>
      </c>
      <c r="N378" s="209">
        <v>69</v>
      </c>
      <c r="O378" s="209">
        <v>7296</v>
      </c>
      <c r="P378" s="209">
        <v>73</v>
      </c>
      <c r="Q378" s="68"/>
      <c r="R378" s="68"/>
      <c r="S378" s="68"/>
      <c r="T378" s="2"/>
      <c r="U378" s="2"/>
    </row>
    <row r="379" spans="1:21" x14ac:dyDescent="0.2">
      <c r="B379" s="33"/>
      <c r="C379" s="28"/>
      <c r="D379" s="2"/>
      <c r="E379" s="2"/>
      <c r="F379" s="2" t="s">
        <v>62</v>
      </c>
      <c r="G379" s="209">
        <v>6911</v>
      </c>
      <c r="H379" s="209">
        <v>85</v>
      </c>
      <c r="I379" s="209">
        <v>6910</v>
      </c>
      <c r="J379" s="209">
        <v>80</v>
      </c>
      <c r="K379" s="209">
        <v>6911</v>
      </c>
      <c r="L379" s="209">
        <v>82</v>
      </c>
      <c r="M379" s="209">
        <v>6911</v>
      </c>
      <c r="N379" s="209">
        <v>69</v>
      </c>
      <c r="O379" s="209">
        <v>6910</v>
      </c>
      <c r="P379" s="209">
        <v>73</v>
      </c>
      <c r="Q379" s="68"/>
      <c r="R379" s="68"/>
      <c r="S379" s="68"/>
      <c r="T379" s="2"/>
      <c r="U379" s="2"/>
    </row>
    <row r="380" spans="1:21" x14ac:dyDescent="0.2">
      <c r="B380" s="33"/>
      <c r="C380" s="28"/>
      <c r="D380" s="2"/>
      <c r="E380" s="2"/>
      <c r="F380" s="2" t="s">
        <v>790</v>
      </c>
      <c r="G380" s="209">
        <v>386</v>
      </c>
      <c r="H380" s="209">
        <v>88</v>
      </c>
      <c r="I380" s="209">
        <v>386</v>
      </c>
      <c r="J380" s="209">
        <v>82</v>
      </c>
      <c r="K380" s="209">
        <v>386</v>
      </c>
      <c r="L380" s="209">
        <v>85</v>
      </c>
      <c r="M380" s="209">
        <v>386</v>
      </c>
      <c r="N380" s="209">
        <v>65</v>
      </c>
      <c r="O380" s="209">
        <v>386</v>
      </c>
      <c r="P380" s="209">
        <v>75</v>
      </c>
      <c r="Q380" s="68"/>
      <c r="R380" s="68"/>
      <c r="S380" s="68"/>
      <c r="T380" s="2"/>
      <c r="U380" s="2"/>
    </row>
    <row r="381" spans="1:21" ht="5.25" customHeight="1" x14ac:dyDescent="0.2">
      <c r="B381" s="33"/>
      <c r="C381" s="28"/>
      <c r="D381" s="2"/>
      <c r="E381" s="2"/>
      <c r="F381" s="2"/>
      <c r="G381" s="10"/>
      <c r="H381" s="26"/>
      <c r="I381" s="26"/>
      <c r="J381" s="26"/>
      <c r="K381" s="10"/>
      <c r="L381" s="26"/>
      <c r="M381" s="10"/>
      <c r="N381" s="26"/>
      <c r="O381" s="10"/>
      <c r="P381" s="26"/>
      <c r="Q381" s="68"/>
      <c r="R381" s="68"/>
      <c r="S381" s="68"/>
      <c r="T381" s="2"/>
      <c r="U381" s="2"/>
    </row>
    <row r="382" spans="1:21" x14ac:dyDescent="0.2">
      <c r="B382" s="33"/>
      <c r="C382" s="28"/>
      <c r="D382" s="2" t="s">
        <v>799</v>
      </c>
      <c r="E382" s="2" t="s">
        <v>791</v>
      </c>
      <c r="F382" s="2"/>
      <c r="G382" s="209">
        <v>9765</v>
      </c>
      <c r="H382" s="209">
        <v>87</v>
      </c>
      <c r="I382" s="209">
        <v>9765</v>
      </c>
      <c r="J382" s="209">
        <v>82</v>
      </c>
      <c r="K382" s="209">
        <v>9765</v>
      </c>
      <c r="L382" s="209">
        <v>83</v>
      </c>
      <c r="M382" s="209">
        <v>9765</v>
      </c>
      <c r="N382" s="209">
        <v>71</v>
      </c>
      <c r="O382" s="209">
        <v>9765</v>
      </c>
      <c r="P382" s="209">
        <v>74</v>
      </c>
      <c r="Q382" s="68"/>
      <c r="R382" s="68"/>
      <c r="S382" s="68"/>
      <c r="T382" s="2"/>
      <c r="U382" s="2"/>
    </row>
    <row r="383" spans="1:21" x14ac:dyDescent="0.2">
      <c r="B383" s="33"/>
      <c r="C383" s="28"/>
      <c r="D383" s="2"/>
      <c r="E383" s="2"/>
      <c r="F383" s="2" t="s">
        <v>62</v>
      </c>
      <c r="G383" s="209">
        <v>8772</v>
      </c>
      <c r="H383" s="209">
        <v>86</v>
      </c>
      <c r="I383" s="209">
        <v>8772</v>
      </c>
      <c r="J383" s="209">
        <v>82</v>
      </c>
      <c r="K383" s="209">
        <v>8772</v>
      </c>
      <c r="L383" s="209">
        <v>83</v>
      </c>
      <c r="M383" s="209">
        <v>8772</v>
      </c>
      <c r="N383" s="209">
        <v>71</v>
      </c>
      <c r="O383" s="209">
        <v>8772</v>
      </c>
      <c r="P383" s="209">
        <v>74</v>
      </c>
      <c r="Q383" s="68"/>
      <c r="R383" s="68"/>
      <c r="S383" s="68"/>
      <c r="T383" s="2"/>
      <c r="U383" s="2"/>
    </row>
    <row r="384" spans="1:21" x14ac:dyDescent="0.2">
      <c r="B384" s="33"/>
      <c r="C384" s="28"/>
      <c r="D384" s="2"/>
      <c r="E384" s="2"/>
      <c r="F384" s="2" t="s">
        <v>790</v>
      </c>
      <c r="G384" s="209">
        <v>993</v>
      </c>
      <c r="H384" s="209">
        <v>87</v>
      </c>
      <c r="I384" s="209">
        <v>993</v>
      </c>
      <c r="J384" s="209">
        <v>82</v>
      </c>
      <c r="K384" s="209">
        <v>993</v>
      </c>
      <c r="L384" s="209">
        <v>82</v>
      </c>
      <c r="M384" s="209">
        <v>993</v>
      </c>
      <c r="N384" s="209">
        <v>69</v>
      </c>
      <c r="O384" s="209">
        <v>993</v>
      </c>
      <c r="P384" s="209">
        <v>73</v>
      </c>
      <c r="Q384" s="68"/>
      <c r="R384" s="68"/>
      <c r="S384" s="68"/>
      <c r="T384" s="2"/>
      <c r="U384" s="2"/>
    </row>
    <row r="385" spans="2:21" ht="5.25" customHeight="1" x14ac:dyDescent="0.2">
      <c r="B385" s="33"/>
      <c r="C385" s="28"/>
      <c r="D385" s="2"/>
      <c r="E385" s="2"/>
      <c r="F385" s="2"/>
      <c r="G385" s="10"/>
      <c r="H385" s="26"/>
      <c r="I385" s="26"/>
      <c r="J385" s="26"/>
      <c r="K385" s="10"/>
      <c r="L385" s="26"/>
      <c r="M385" s="10"/>
      <c r="N385" s="26"/>
      <c r="O385" s="10"/>
      <c r="P385" s="26"/>
      <c r="Q385" s="68"/>
      <c r="R385" s="68"/>
      <c r="S385" s="68"/>
      <c r="T385" s="2"/>
      <c r="U385" s="2"/>
    </row>
    <row r="386" spans="2:21" x14ac:dyDescent="0.2">
      <c r="B386" s="33"/>
      <c r="C386" s="28"/>
      <c r="D386" s="2" t="s">
        <v>798</v>
      </c>
      <c r="E386" s="2" t="s">
        <v>791</v>
      </c>
      <c r="F386" s="2"/>
      <c r="G386" s="209">
        <v>9448</v>
      </c>
      <c r="H386" s="209">
        <v>89</v>
      </c>
      <c r="I386" s="209">
        <v>9448</v>
      </c>
      <c r="J386" s="209">
        <v>85</v>
      </c>
      <c r="K386" s="209">
        <v>9448</v>
      </c>
      <c r="L386" s="209">
        <v>85</v>
      </c>
      <c r="M386" s="209">
        <v>9448</v>
      </c>
      <c r="N386" s="209">
        <v>74</v>
      </c>
      <c r="O386" s="209">
        <v>9448</v>
      </c>
      <c r="P386" s="209">
        <v>77</v>
      </c>
      <c r="Q386" s="68"/>
      <c r="R386" s="68"/>
      <c r="S386" s="68"/>
      <c r="T386" s="2"/>
      <c r="U386" s="2"/>
    </row>
    <row r="387" spans="2:21" x14ac:dyDescent="0.2">
      <c r="B387" s="33"/>
      <c r="C387" s="28"/>
      <c r="D387" s="2"/>
      <c r="E387" s="2"/>
      <c r="F387" s="2" t="s">
        <v>62</v>
      </c>
      <c r="G387" s="209">
        <v>8291</v>
      </c>
      <c r="H387" s="209">
        <v>89</v>
      </c>
      <c r="I387" s="209">
        <v>8291</v>
      </c>
      <c r="J387" s="209">
        <v>85</v>
      </c>
      <c r="K387" s="209">
        <v>8291</v>
      </c>
      <c r="L387" s="209">
        <v>85</v>
      </c>
      <c r="M387" s="209">
        <v>8291</v>
      </c>
      <c r="N387" s="209">
        <v>74</v>
      </c>
      <c r="O387" s="209">
        <v>8291</v>
      </c>
      <c r="P387" s="209">
        <v>78</v>
      </c>
      <c r="Q387" s="68"/>
      <c r="R387" s="68"/>
      <c r="S387" s="68"/>
      <c r="T387" s="2"/>
      <c r="U387" s="2"/>
    </row>
    <row r="388" spans="2:21" x14ac:dyDescent="0.2">
      <c r="B388" s="33"/>
      <c r="C388" s="28"/>
      <c r="D388" s="2"/>
      <c r="E388" s="2"/>
      <c r="F388" s="2" t="s">
        <v>790</v>
      </c>
      <c r="G388" s="209">
        <v>1157</v>
      </c>
      <c r="H388" s="209">
        <v>89</v>
      </c>
      <c r="I388" s="209">
        <v>1157</v>
      </c>
      <c r="J388" s="209">
        <v>85</v>
      </c>
      <c r="K388" s="209">
        <v>1157</v>
      </c>
      <c r="L388" s="209">
        <v>83</v>
      </c>
      <c r="M388" s="209">
        <v>1157</v>
      </c>
      <c r="N388" s="209">
        <v>72</v>
      </c>
      <c r="O388" s="209">
        <v>1157</v>
      </c>
      <c r="P388" s="209">
        <v>76</v>
      </c>
      <c r="Q388" s="68"/>
      <c r="R388" s="68"/>
      <c r="S388" s="68"/>
      <c r="T388" s="2"/>
      <c r="U388" s="2"/>
    </row>
    <row r="389" spans="2:21" ht="5.25" customHeight="1" x14ac:dyDescent="0.2">
      <c r="B389" s="33"/>
      <c r="C389" s="28"/>
      <c r="D389" s="2"/>
      <c r="E389" s="2"/>
      <c r="F389" s="2"/>
      <c r="G389" s="10"/>
      <c r="H389" s="26"/>
      <c r="I389" s="26"/>
      <c r="J389" s="26"/>
      <c r="K389" s="10"/>
      <c r="L389" s="26"/>
      <c r="M389" s="10"/>
      <c r="N389" s="26"/>
      <c r="O389" s="10"/>
      <c r="P389" s="26"/>
      <c r="Q389" s="68"/>
      <c r="R389" s="68"/>
      <c r="S389" s="68"/>
      <c r="T389" s="2"/>
      <c r="U389" s="2"/>
    </row>
    <row r="390" spans="2:21" x14ac:dyDescent="0.2">
      <c r="B390" s="33"/>
      <c r="C390" s="28"/>
      <c r="D390" s="2" t="s">
        <v>797</v>
      </c>
      <c r="E390" s="2" t="s">
        <v>791</v>
      </c>
      <c r="F390" s="2"/>
      <c r="G390" s="209">
        <v>9482</v>
      </c>
      <c r="H390" s="209">
        <v>90</v>
      </c>
      <c r="I390" s="209">
        <v>9480</v>
      </c>
      <c r="J390" s="209">
        <v>86</v>
      </c>
      <c r="K390" s="209">
        <v>9482</v>
      </c>
      <c r="L390" s="209">
        <v>86</v>
      </c>
      <c r="M390" s="209">
        <v>9482</v>
      </c>
      <c r="N390" s="209">
        <v>76</v>
      </c>
      <c r="O390" s="209">
        <v>9480</v>
      </c>
      <c r="P390" s="209">
        <v>79</v>
      </c>
      <c r="Q390" s="68"/>
      <c r="R390" s="68"/>
      <c r="S390" s="68"/>
      <c r="T390" s="2"/>
      <c r="U390" s="2"/>
    </row>
    <row r="391" spans="2:21" x14ac:dyDescent="0.2">
      <c r="B391" s="33"/>
      <c r="C391" s="28"/>
      <c r="D391" s="2"/>
      <c r="E391" s="2"/>
      <c r="F391" s="2" t="s">
        <v>62</v>
      </c>
      <c r="G391" s="209">
        <v>7496</v>
      </c>
      <c r="H391" s="209">
        <v>90</v>
      </c>
      <c r="I391" s="209">
        <v>7494</v>
      </c>
      <c r="J391" s="209">
        <v>86</v>
      </c>
      <c r="K391" s="209">
        <v>7496</v>
      </c>
      <c r="L391" s="209">
        <v>86</v>
      </c>
      <c r="M391" s="209">
        <v>7496</v>
      </c>
      <c r="N391" s="209">
        <v>77</v>
      </c>
      <c r="O391" s="209">
        <v>7494</v>
      </c>
      <c r="P391" s="209">
        <v>79</v>
      </c>
      <c r="Q391" s="68"/>
      <c r="R391" s="68"/>
      <c r="S391" s="68"/>
      <c r="T391" s="2"/>
      <c r="U391" s="2"/>
    </row>
    <row r="392" spans="2:21" x14ac:dyDescent="0.2">
      <c r="B392" s="33"/>
      <c r="C392" s="28"/>
      <c r="D392" s="2"/>
      <c r="E392" s="2"/>
      <c r="F392" s="2" t="s">
        <v>790</v>
      </c>
      <c r="G392" s="209">
        <v>1986</v>
      </c>
      <c r="H392" s="209">
        <v>91</v>
      </c>
      <c r="I392" s="209">
        <v>1986</v>
      </c>
      <c r="J392" s="209">
        <v>86</v>
      </c>
      <c r="K392" s="209">
        <v>1986</v>
      </c>
      <c r="L392" s="209">
        <v>86</v>
      </c>
      <c r="M392" s="209">
        <v>1986</v>
      </c>
      <c r="N392" s="209">
        <v>75</v>
      </c>
      <c r="O392" s="209">
        <v>1986</v>
      </c>
      <c r="P392" s="209">
        <v>80</v>
      </c>
      <c r="Q392" s="68"/>
      <c r="R392" s="68"/>
      <c r="S392" s="68"/>
      <c r="T392" s="2"/>
      <c r="U392" s="2"/>
    </row>
    <row r="393" spans="2:21" ht="5.25" customHeight="1" x14ac:dyDescent="0.2">
      <c r="B393" s="33"/>
      <c r="C393" s="28"/>
      <c r="D393" s="2"/>
      <c r="E393" s="2"/>
      <c r="F393" s="2"/>
      <c r="G393" s="10"/>
      <c r="H393" s="26"/>
      <c r="I393" s="26"/>
      <c r="J393" s="26"/>
      <c r="K393" s="10"/>
      <c r="L393" s="26"/>
      <c r="M393" s="10"/>
      <c r="N393" s="26"/>
      <c r="O393" s="10"/>
      <c r="P393" s="26"/>
      <c r="Q393" s="68"/>
      <c r="R393" s="68"/>
      <c r="S393" s="68"/>
      <c r="T393" s="2"/>
      <c r="U393" s="2"/>
    </row>
    <row r="394" spans="2:21" x14ac:dyDescent="0.2">
      <c r="B394" s="33"/>
      <c r="C394" s="28"/>
      <c r="D394" s="2" t="s">
        <v>796</v>
      </c>
      <c r="E394" s="2" t="s">
        <v>791</v>
      </c>
      <c r="F394" s="2"/>
      <c r="G394" s="209">
        <v>9784</v>
      </c>
      <c r="H394" s="209">
        <v>92</v>
      </c>
      <c r="I394" s="209">
        <v>9782</v>
      </c>
      <c r="J394" s="209">
        <v>88</v>
      </c>
      <c r="K394" s="209">
        <v>9784</v>
      </c>
      <c r="L394" s="209">
        <v>88</v>
      </c>
      <c r="M394" s="209">
        <v>9784</v>
      </c>
      <c r="N394" s="209">
        <v>79</v>
      </c>
      <c r="O394" s="209">
        <v>9782</v>
      </c>
      <c r="P394" s="209">
        <v>82</v>
      </c>
      <c r="Q394" s="68"/>
      <c r="R394" s="68"/>
      <c r="S394" s="68"/>
      <c r="T394" s="2"/>
      <c r="U394" s="2"/>
    </row>
    <row r="395" spans="2:21" x14ac:dyDescent="0.2">
      <c r="B395" s="33"/>
      <c r="C395" s="28"/>
      <c r="D395" s="2"/>
      <c r="E395" s="2"/>
      <c r="F395" s="2" t="s">
        <v>62</v>
      </c>
      <c r="G395" s="209">
        <v>7352</v>
      </c>
      <c r="H395" s="209">
        <v>92</v>
      </c>
      <c r="I395" s="209">
        <v>7352</v>
      </c>
      <c r="J395" s="209">
        <v>88</v>
      </c>
      <c r="K395" s="209">
        <v>7352</v>
      </c>
      <c r="L395" s="209">
        <v>88</v>
      </c>
      <c r="M395" s="209">
        <v>7352</v>
      </c>
      <c r="N395" s="209">
        <v>79</v>
      </c>
      <c r="O395" s="209">
        <v>7352</v>
      </c>
      <c r="P395" s="209">
        <v>82</v>
      </c>
      <c r="Q395" s="68"/>
      <c r="R395" s="68"/>
      <c r="S395" s="68"/>
      <c r="T395" s="2"/>
      <c r="U395" s="2"/>
    </row>
    <row r="396" spans="2:21" x14ac:dyDescent="0.2">
      <c r="B396" s="33"/>
      <c r="C396" s="28"/>
      <c r="D396" s="2"/>
      <c r="E396" s="2"/>
      <c r="F396" s="2" t="s">
        <v>790</v>
      </c>
      <c r="G396" s="209">
        <v>2432</v>
      </c>
      <c r="H396" s="209">
        <v>91</v>
      </c>
      <c r="I396" s="209">
        <v>2430</v>
      </c>
      <c r="J396" s="209">
        <v>88</v>
      </c>
      <c r="K396" s="209">
        <v>2432</v>
      </c>
      <c r="L396" s="209">
        <v>88</v>
      </c>
      <c r="M396" s="209">
        <v>2432</v>
      </c>
      <c r="N396" s="209">
        <v>77</v>
      </c>
      <c r="O396" s="209">
        <v>2430</v>
      </c>
      <c r="P396" s="209">
        <v>82</v>
      </c>
      <c r="Q396" s="68"/>
      <c r="R396" s="68"/>
      <c r="S396" s="68"/>
      <c r="T396" s="2"/>
      <c r="U396" s="2"/>
    </row>
    <row r="397" spans="2:21" ht="5.25" customHeight="1" x14ac:dyDescent="0.2">
      <c r="B397" s="33"/>
      <c r="C397" s="28"/>
      <c r="D397" s="2"/>
      <c r="E397" s="2"/>
      <c r="F397" s="2"/>
      <c r="G397" s="10"/>
      <c r="H397" s="26"/>
      <c r="I397" s="26"/>
      <c r="J397" s="26"/>
      <c r="K397" s="10"/>
      <c r="L397" s="26"/>
      <c r="M397" s="10"/>
      <c r="N397" s="26"/>
      <c r="O397" s="10"/>
      <c r="P397" s="26"/>
      <c r="Q397" s="68"/>
      <c r="R397" s="68"/>
      <c r="S397" s="68"/>
      <c r="T397" s="2"/>
      <c r="U397" s="2"/>
    </row>
    <row r="398" spans="2:21" x14ac:dyDescent="0.2">
      <c r="B398" s="33"/>
      <c r="C398" s="28"/>
      <c r="D398" s="2" t="s">
        <v>795</v>
      </c>
      <c r="E398" s="2" t="s">
        <v>791</v>
      </c>
      <c r="F398" s="2"/>
      <c r="G398" s="209">
        <v>9933</v>
      </c>
      <c r="H398" s="209">
        <v>92</v>
      </c>
      <c r="I398" s="209">
        <v>9932</v>
      </c>
      <c r="J398" s="209">
        <v>89</v>
      </c>
      <c r="K398" s="209">
        <v>9933</v>
      </c>
      <c r="L398" s="209">
        <v>89</v>
      </c>
      <c r="M398" s="209">
        <v>9933</v>
      </c>
      <c r="N398" s="209">
        <v>80</v>
      </c>
      <c r="O398" s="209">
        <v>9932</v>
      </c>
      <c r="P398" s="209">
        <v>83</v>
      </c>
      <c r="Q398" s="68"/>
      <c r="R398" s="68"/>
      <c r="S398" s="68"/>
      <c r="T398" s="2"/>
      <c r="U398" s="2"/>
    </row>
    <row r="399" spans="2:21" x14ac:dyDescent="0.2">
      <c r="B399" s="33"/>
      <c r="C399" s="28"/>
      <c r="D399" s="2"/>
      <c r="E399" s="2"/>
      <c r="F399" s="2" t="s">
        <v>62</v>
      </c>
      <c r="G399" s="209">
        <v>7047</v>
      </c>
      <c r="H399" s="209">
        <v>92</v>
      </c>
      <c r="I399" s="209">
        <v>7047</v>
      </c>
      <c r="J399" s="209">
        <v>89</v>
      </c>
      <c r="K399" s="209">
        <v>7047</v>
      </c>
      <c r="L399" s="209">
        <v>89</v>
      </c>
      <c r="M399" s="209">
        <v>7047</v>
      </c>
      <c r="N399" s="209">
        <v>80</v>
      </c>
      <c r="O399" s="209">
        <v>7047</v>
      </c>
      <c r="P399" s="209">
        <v>83</v>
      </c>
      <c r="Q399" s="68"/>
      <c r="R399" s="68"/>
      <c r="S399" s="68"/>
      <c r="T399" s="2"/>
      <c r="U399" s="2"/>
    </row>
    <row r="400" spans="2:21" x14ac:dyDescent="0.2">
      <c r="B400" s="33"/>
      <c r="C400" s="28"/>
      <c r="D400" s="2"/>
      <c r="E400" s="2"/>
      <c r="F400" s="2" t="s">
        <v>790</v>
      </c>
      <c r="G400" s="209">
        <v>2886</v>
      </c>
      <c r="H400" s="209">
        <v>92</v>
      </c>
      <c r="I400" s="209">
        <v>2885</v>
      </c>
      <c r="J400" s="209">
        <v>89</v>
      </c>
      <c r="K400" s="209">
        <v>2886</v>
      </c>
      <c r="L400" s="209">
        <v>89</v>
      </c>
      <c r="M400" s="209">
        <v>2886</v>
      </c>
      <c r="N400" s="209">
        <v>78</v>
      </c>
      <c r="O400" s="209">
        <v>2885</v>
      </c>
      <c r="P400" s="209">
        <v>83</v>
      </c>
      <c r="Q400" s="68"/>
      <c r="R400" s="68"/>
      <c r="S400" s="68"/>
      <c r="T400" s="2"/>
      <c r="U400" s="2"/>
    </row>
    <row r="401" spans="1:21" ht="5.25" customHeight="1" x14ac:dyDescent="0.2">
      <c r="B401" s="33"/>
      <c r="C401" s="28"/>
      <c r="D401" s="2"/>
      <c r="E401" s="2"/>
      <c r="F401" s="2"/>
      <c r="G401" s="10"/>
      <c r="H401" s="26"/>
      <c r="I401" s="26"/>
      <c r="J401" s="26"/>
      <c r="K401" s="10"/>
      <c r="L401" s="26"/>
      <c r="M401" s="10"/>
      <c r="N401" s="26"/>
      <c r="O401" s="10"/>
      <c r="P401" s="26"/>
      <c r="Q401" s="68"/>
      <c r="R401" s="68"/>
      <c r="S401" s="68"/>
      <c r="T401" s="2"/>
      <c r="U401" s="2"/>
    </row>
    <row r="402" spans="1:21" x14ac:dyDescent="0.2">
      <c r="B402" s="33"/>
      <c r="C402" s="28"/>
      <c r="D402" s="2" t="s">
        <v>794</v>
      </c>
      <c r="E402" s="2" t="s">
        <v>791</v>
      </c>
      <c r="F402" s="2"/>
      <c r="G402" s="209">
        <v>10433</v>
      </c>
      <c r="H402" s="209">
        <v>93</v>
      </c>
      <c r="I402" s="209">
        <v>10433</v>
      </c>
      <c r="J402" s="209">
        <v>90</v>
      </c>
      <c r="K402" s="209">
        <v>10433</v>
      </c>
      <c r="L402" s="209">
        <v>91</v>
      </c>
      <c r="M402" s="209">
        <v>10433</v>
      </c>
      <c r="N402" s="209">
        <v>82</v>
      </c>
      <c r="O402" s="209">
        <v>10433</v>
      </c>
      <c r="P402" s="209">
        <v>85</v>
      </c>
      <c r="Q402" s="68"/>
      <c r="R402" s="68"/>
      <c r="S402" s="68"/>
      <c r="T402" s="2"/>
      <c r="U402" s="2"/>
    </row>
    <row r="403" spans="1:21" x14ac:dyDescent="0.2">
      <c r="B403" s="33"/>
      <c r="C403" s="28"/>
      <c r="D403" s="2"/>
      <c r="E403" s="2"/>
      <c r="F403" s="2" t="s">
        <v>62</v>
      </c>
      <c r="G403" s="209">
        <v>7058</v>
      </c>
      <c r="H403" s="209">
        <v>94</v>
      </c>
      <c r="I403" s="209">
        <v>7058</v>
      </c>
      <c r="J403" s="209">
        <v>91</v>
      </c>
      <c r="K403" s="209">
        <v>7058</v>
      </c>
      <c r="L403" s="209">
        <v>91</v>
      </c>
      <c r="M403" s="209">
        <v>7058</v>
      </c>
      <c r="N403" s="209">
        <v>83</v>
      </c>
      <c r="O403" s="209">
        <v>7058</v>
      </c>
      <c r="P403" s="209">
        <v>86</v>
      </c>
      <c r="Q403" s="68"/>
      <c r="R403" s="68"/>
      <c r="S403" s="68"/>
      <c r="T403" s="2"/>
      <c r="U403" s="2"/>
    </row>
    <row r="404" spans="1:21" x14ac:dyDescent="0.2">
      <c r="B404" s="33"/>
      <c r="C404" s="28"/>
      <c r="D404" s="2"/>
      <c r="E404" s="2"/>
      <c r="F404" s="2" t="s">
        <v>790</v>
      </c>
      <c r="G404" s="209">
        <v>3375</v>
      </c>
      <c r="H404" s="209">
        <v>93</v>
      </c>
      <c r="I404" s="209">
        <v>3375</v>
      </c>
      <c r="J404" s="209">
        <v>90</v>
      </c>
      <c r="K404" s="209">
        <v>3375</v>
      </c>
      <c r="L404" s="209">
        <v>90</v>
      </c>
      <c r="M404" s="209">
        <v>3375</v>
      </c>
      <c r="N404" s="209">
        <v>81</v>
      </c>
      <c r="O404" s="209">
        <v>3375</v>
      </c>
      <c r="P404" s="209">
        <v>85</v>
      </c>
      <c r="Q404" s="68"/>
      <c r="R404" s="68"/>
      <c r="S404" s="68"/>
      <c r="T404" s="2"/>
      <c r="U404" s="2"/>
    </row>
    <row r="405" spans="1:21" ht="5.25" customHeight="1" x14ac:dyDescent="0.2">
      <c r="B405" s="33"/>
      <c r="C405" s="28"/>
      <c r="D405" s="2"/>
      <c r="E405" s="2"/>
      <c r="F405" s="2"/>
      <c r="G405" s="10"/>
      <c r="H405" s="26"/>
      <c r="I405" s="26"/>
      <c r="J405" s="26"/>
      <c r="K405" s="10"/>
      <c r="L405" s="26"/>
      <c r="M405" s="10"/>
      <c r="N405" s="26"/>
      <c r="O405" s="10"/>
      <c r="P405" s="26"/>
      <c r="Q405" s="68"/>
      <c r="R405" s="68"/>
      <c r="S405" s="68"/>
      <c r="T405" s="2"/>
      <c r="U405" s="2"/>
    </row>
    <row r="406" spans="1:21" x14ac:dyDescent="0.2">
      <c r="B406" s="33"/>
      <c r="C406" s="28"/>
      <c r="D406" s="2" t="s">
        <v>793</v>
      </c>
      <c r="E406" s="2" t="s">
        <v>791</v>
      </c>
      <c r="F406" s="2"/>
      <c r="G406" s="209">
        <v>12409</v>
      </c>
      <c r="H406" s="209">
        <v>95</v>
      </c>
      <c r="I406" s="209">
        <v>12408</v>
      </c>
      <c r="J406" s="209">
        <v>92</v>
      </c>
      <c r="K406" s="209">
        <v>12408</v>
      </c>
      <c r="L406" s="209">
        <v>92</v>
      </c>
      <c r="M406" s="209">
        <v>12408</v>
      </c>
      <c r="N406" s="209">
        <v>85</v>
      </c>
      <c r="O406" s="209">
        <v>12407</v>
      </c>
      <c r="P406" s="209">
        <v>88</v>
      </c>
      <c r="Q406" s="68"/>
      <c r="R406" s="68"/>
      <c r="S406" s="68"/>
      <c r="T406" s="2"/>
      <c r="U406" s="2"/>
    </row>
    <row r="407" spans="1:21" x14ac:dyDescent="0.2">
      <c r="B407" s="33"/>
      <c r="C407" s="28"/>
      <c r="D407" s="2"/>
      <c r="E407" s="2"/>
      <c r="F407" s="2" t="s">
        <v>62</v>
      </c>
      <c r="G407" s="209">
        <v>9275</v>
      </c>
      <c r="H407" s="209">
        <v>95</v>
      </c>
      <c r="I407" s="209">
        <v>9274</v>
      </c>
      <c r="J407" s="209">
        <v>92</v>
      </c>
      <c r="K407" s="209">
        <v>9274</v>
      </c>
      <c r="L407" s="209">
        <v>92</v>
      </c>
      <c r="M407" s="209">
        <v>9274</v>
      </c>
      <c r="N407" s="209">
        <v>85</v>
      </c>
      <c r="O407" s="209">
        <v>9273</v>
      </c>
      <c r="P407" s="209">
        <v>88</v>
      </c>
      <c r="Q407" s="68"/>
      <c r="R407" s="68"/>
      <c r="S407" s="68"/>
      <c r="T407" s="2"/>
      <c r="U407" s="2"/>
    </row>
    <row r="408" spans="1:21" x14ac:dyDescent="0.2">
      <c r="B408" s="33"/>
      <c r="C408" s="28"/>
      <c r="D408" s="2"/>
      <c r="E408" s="2"/>
      <c r="F408" s="2" t="s">
        <v>790</v>
      </c>
      <c r="G408" s="209">
        <v>3134</v>
      </c>
      <c r="H408" s="209">
        <v>94</v>
      </c>
      <c r="I408" s="209">
        <v>3134</v>
      </c>
      <c r="J408" s="209">
        <v>92</v>
      </c>
      <c r="K408" s="209">
        <v>3134</v>
      </c>
      <c r="L408" s="209">
        <v>92</v>
      </c>
      <c r="M408" s="209">
        <v>3134</v>
      </c>
      <c r="N408" s="209">
        <v>83</v>
      </c>
      <c r="O408" s="209">
        <v>3134</v>
      </c>
      <c r="P408" s="209">
        <v>87</v>
      </c>
      <c r="Q408" s="68"/>
      <c r="R408" s="68"/>
      <c r="S408" s="68"/>
      <c r="T408" s="2"/>
      <c r="U408" s="2"/>
    </row>
    <row r="409" spans="1:21" ht="5.25" customHeight="1" x14ac:dyDescent="0.2">
      <c r="B409" s="33"/>
      <c r="C409" s="28"/>
      <c r="D409" s="2"/>
      <c r="E409" s="2"/>
      <c r="F409" s="2"/>
      <c r="G409" s="10"/>
      <c r="H409" s="26"/>
      <c r="I409" s="26"/>
      <c r="J409" s="26"/>
      <c r="K409" s="10"/>
      <c r="L409" s="26"/>
      <c r="M409" s="10"/>
      <c r="N409" s="26"/>
      <c r="O409" s="10"/>
      <c r="P409" s="26"/>
      <c r="Q409" s="68"/>
      <c r="R409" s="68"/>
      <c r="S409" s="68"/>
      <c r="T409" s="2"/>
      <c r="U409" s="2"/>
    </row>
    <row r="410" spans="1:21" x14ac:dyDescent="0.2">
      <c r="B410" s="33"/>
      <c r="C410" s="28"/>
      <c r="D410" s="2" t="s">
        <v>792</v>
      </c>
      <c r="E410" s="2" t="s">
        <v>791</v>
      </c>
      <c r="F410" s="2"/>
      <c r="G410" s="209">
        <v>87089</v>
      </c>
      <c r="H410" s="209">
        <v>90</v>
      </c>
      <c r="I410" s="209">
        <v>87081</v>
      </c>
      <c r="J410" s="209">
        <v>86</v>
      </c>
      <c r="K410" s="209">
        <v>87088</v>
      </c>
      <c r="L410" s="209">
        <v>87</v>
      </c>
      <c r="M410" s="209">
        <v>87087</v>
      </c>
      <c r="N410" s="209">
        <v>76</v>
      </c>
      <c r="O410" s="209">
        <v>87080</v>
      </c>
      <c r="P410" s="209">
        <v>80</v>
      </c>
      <c r="Q410" s="68"/>
      <c r="R410" s="68"/>
      <c r="S410" s="68"/>
      <c r="T410" s="2"/>
      <c r="U410" s="2"/>
    </row>
    <row r="411" spans="1:21" x14ac:dyDescent="0.2">
      <c r="B411" s="33"/>
      <c r="C411" s="28"/>
      <c r="D411" s="2"/>
      <c r="E411" s="2"/>
      <c r="F411" s="2" t="s">
        <v>62</v>
      </c>
      <c r="G411" s="209">
        <v>70640</v>
      </c>
      <c r="H411" s="209">
        <v>89</v>
      </c>
      <c r="I411" s="209">
        <v>70635</v>
      </c>
      <c r="J411" s="209">
        <v>86</v>
      </c>
      <c r="K411" s="209">
        <v>70639</v>
      </c>
      <c r="L411" s="209">
        <v>86</v>
      </c>
      <c r="M411" s="209">
        <v>70638</v>
      </c>
      <c r="N411" s="209">
        <v>76</v>
      </c>
      <c r="O411" s="209">
        <v>70634</v>
      </c>
      <c r="P411" s="209">
        <v>79</v>
      </c>
      <c r="Q411" s="68"/>
      <c r="R411" s="68"/>
      <c r="S411" s="68"/>
      <c r="T411" s="2"/>
      <c r="U411" s="2"/>
    </row>
    <row r="412" spans="1:21" x14ac:dyDescent="0.2">
      <c r="B412" s="33"/>
      <c r="C412" s="28"/>
      <c r="D412" s="2"/>
      <c r="E412" s="2"/>
      <c r="F412" s="2" t="s">
        <v>790</v>
      </c>
      <c r="G412" s="209">
        <v>16449</v>
      </c>
      <c r="H412" s="209">
        <v>92</v>
      </c>
      <c r="I412" s="209">
        <v>16446</v>
      </c>
      <c r="J412" s="209">
        <v>88</v>
      </c>
      <c r="K412" s="209">
        <v>16449</v>
      </c>
      <c r="L412" s="209">
        <v>88</v>
      </c>
      <c r="M412" s="209">
        <v>16449</v>
      </c>
      <c r="N412" s="209">
        <v>78</v>
      </c>
      <c r="O412" s="209">
        <v>16446</v>
      </c>
      <c r="P412" s="209">
        <v>82</v>
      </c>
      <c r="Q412" s="68"/>
      <c r="R412" s="68"/>
      <c r="S412" s="68"/>
      <c r="T412" s="2"/>
      <c r="U412" s="2"/>
    </row>
    <row r="413" spans="1:21" ht="5.25" customHeight="1" x14ac:dyDescent="0.2">
      <c r="B413" s="33"/>
      <c r="C413" s="33"/>
      <c r="D413" s="2"/>
      <c r="E413" s="2"/>
      <c r="F413" s="2"/>
      <c r="G413" s="10"/>
      <c r="H413" s="26"/>
      <c r="I413" s="26"/>
      <c r="J413" s="26"/>
      <c r="K413" s="10"/>
      <c r="L413" s="26"/>
      <c r="M413" s="10"/>
      <c r="N413" s="26"/>
      <c r="O413" s="10"/>
      <c r="P413" s="26"/>
      <c r="Q413" s="68"/>
      <c r="R413" s="68"/>
      <c r="S413" s="68"/>
      <c r="T413" s="2"/>
      <c r="U413" s="2"/>
    </row>
    <row r="414" spans="1:21" x14ac:dyDescent="0.2">
      <c r="A414" s="106" t="s">
        <v>19</v>
      </c>
      <c r="B414" s="28" t="s">
        <v>18</v>
      </c>
      <c r="C414" s="28" t="s">
        <v>17</v>
      </c>
      <c r="D414" s="2"/>
      <c r="E414" s="2"/>
      <c r="F414" s="2"/>
      <c r="G414" s="10"/>
      <c r="H414" s="26"/>
      <c r="I414" s="26"/>
      <c r="J414" s="26"/>
      <c r="K414" s="10"/>
      <c r="L414" s="26"/>
      <c r="M414" s="10"/>
      <c r="N414" s="26"/>
      <c r="O414" s="10"/>
      <c r="P414" s="26"/>
      <c r="Q414" s="68"/>
      <c r="R414" s="68"/>
      <c r="S414" s="68"/>
      <c r="T414" s="2"/>
      <c r="U414" s="2"/>
    </row>
    <row r="415" spans="1:21" x14ac:dyDescent="0.2">
      <c r="B415" s="33"/>
      <c r="C415" s="28"/>
      <c r="D415" s="2" t="s">
        <v>802</v>
      </c>
      <c r="E415" s="2" t="s">
        <v>791</v>
      </c>
      <c r="F415" s="2"/>
      <c r="G415" s="209">
        <v>2295</v>
      </c>
      <c r="H415" s="209">
        <v>82</v>
      </c>
      <c r="I415" s="209">
        <v>2295</v>
      </c>
      <c r="J415" s="209">
        <v>76</v>
      </c>
      <c r="K415" s="209">
        <v>2295</v>
      </c>
      <c r="L415" s="209">
        <v>78</v>
      </c>
      <c r="M415" s="209">
        <v>2295</v>
      </c>
      <c r="N415" s="209">
        <v>64</v>
      </c>
      <c r="O415" s="209">
        <v>2295</v>
      </c>
      <c r="P415" s="209">
        <v>67</v>
      </c>
      <c r="Q415" s="68"/>
      <c r="R415" s="68"/>
      <c r="S415" s="68"/>
      <c r="T415" s="2"/>
      <c r="U415" s="2"/>
    </row>
    <row r="416" spans="1:21" x14ac:dyDescent="0.2">
      <c r="B416" s="33"/>
      <c r="C416" s="28"/>
      <c r="D416" s="2"/>
      <c r="E416" s="2"/>
      <c r="F416" s="2" t="s">
        <v>62</v>
      </c>
      <c r="G416" s="209">
        <v>2295</v>
      </c>
      <c r="H416" s="209">
        <v>82</v>
      </c>
      <c r="I416" s="209">
        <v>2295</v>
      </c>
      <c r="J416" s="209">
        <v>76</v>
      </c>
      <c r="K416" s="209">
        <v>2295</v>
      </c>
      <c r="L416" s="209">
        <v>78</v>
      </c>
      <c r="M416" s="209">
        <v>2295</v>
      </c>
      <c r="N416" s="209">
        <v>64</v>
      </c>
      <c r="O416" s="209">
        <v>2295</v>
      </c>
      <c r="P416" s="209">
        <v>67</v>
      </c>
      <c r="Q416" s="68"/>
      <c r="R416" s="68"/>
      <c r="S416" s="68"/>
      <c r="T416" s="2"/>
      <c r="U416" s="2"/>
    </row>
    <row r="417" spans="2:21" x14ac:dyDescent="0.2">
      <c r="B417" s="33"/>
      <c r="C417" s="28"/>
      <c r="D417" s="2"/>
      <c r="E417" s="2"/>
      <c r="F417" s="2" t="s">
        <v>790</v>
      </c>
      <c r="G417" s="209">
        <v>0</v>
      </c>
      <c r="H417" s="209" t="s">
        <v>819</v>
      </c>
      <c r="I417" s="209">
        <v>0</v>
      </c>
      <c r="J417" s="209" t="s">
        <v>819</v>
      </c>
      <c r="K417" s="209">
        <v>0</v>
      </c>
      <c r="L417" s="209" t="s">
        <v>819</v>
      </c>
      <c r="M417" s="209">
        <v>0</v>
      </c>
      <c r="N417" s="209" t="s">
        <v>819</v>
      </c>
      <c r="O417" s="209">
        <v>0</v>
      </c>
      <c r="P417" s="209" t="s">
        <v>819</v>
      </c>
      <c r="Q417" s="68"/>
      <c r="R417" s="68"/>
      <c r="S417" s="68"/>
      <c r="T417" s="2"/>
      <c r="U417" s="2"/>
    </row>
    <row r="418" spans="2:21" ht="5.25" customHeight="1" x14ac:dyDescent="0.2">
      <c r="B418" s="33"/>
      <c r="C418" s="28"/>
      <c r="D418" s="2"/>
      <c r="E418" s="2"/>
      <c r="F418" s="2"/>
      <c r="G418" s="10"/>
      <c r="H418" s="26"/>
      <c r="I418" s="26"/>
      <c r="J418" s="26"/>
      <c r="K418" s="10"/>
      <c r="L418" s="26"/>
      <c r="M418" s="10"/>
      <c r="N418" s="26"/>
      <c r="O418" s="10"/>
      <c r="P418" s="26"/>
      <c r="Q418" s="68"/>
      <c r="R418" s="68"/>
      <c r="S418" s="68"/>
      <c r="T418" s="2"/>
      <c r="U418" s="2"/>
    </row>
    <row r="419" spans="2:21" x14ac:dyDescent="0.2">
      <c r="B419" s="33"/>
      <c r="C419" s="28"/>
      <c r="D419" s="2" t="s">
        <v>801</v>
      </c>
      <c r="E419" s="2" t="s">
        <v>791</v>
      </c>
      <c r="F419" s="2"/>
      <c r="G419" s="209">
        <v>2879</v>
      </c>
      <c r="H419" s="209">
        <v>84</v>
      </c>
      <c r="I419" s="209">
        <v>2878</v>
      </c>
      <c r="J419" s="209">
        <v>79</v>
      </c>
      <c r="K419" s="209">
        <v>2879</v>
      </c>
      <c r="L419" s="209">
        <v>79</v>
      </c>
      <c r="M419" s="209">
        <v>2879</v>
      </c>
      <c r="N419" s="209">
        <v>67</v>
      </c>
      <c r="O419" s="209">
        <v>2878</v>
      </c>
      <c r="P419" s="209">
        <v>70</v>
      </c>
      <c r="Q419" s="68"/>
      <c r="R419" s="68"/>
      <c r="S419" s="68"/>
      <c r="T419" s="2"/>
      <c r="U419" s="2"/>
    </row>
    <row r="420" spans="2:21" x14ac:dyDescent="0.2">
      <c r="B420" s="33"/>
      <c r="C420" s="28"/>
      <c r="D420" s="2"/>
      <c r="E420" s="2"/>
      <c r="F420" s="2" t="s">
        <v>62</v>
      </c>
      <c r="G420" s="209">
        <v>2756</v>
      </c>
      <c r="H420" s="209">
        <v>84</v>
      </c>
      <c r="I420" s="209">
        <v>2755</v>
      </c>
      <c r="J420" s="209">
        <v>79</v>
      </c>
      <c r="K420" s="209">
        <v>2756</v>
      </c>
      <c r="L420" s="209" t="s">
        <v>818</v>
      </c>
      <c r="M420" s="209">
        <v>2756</v>
      </c>
      <c r="N420" s="209" t="s">
        <v>818</v>
      </c>
      <c r="O420" s="209">
        <v>2755</v>
      </c>
      <c r="P420" s="209">
        <v>70</v>
      </c>
      <c r="Q420" s="68"/>
      <c r="R420" s="68"/>
      <c r="S420" s="68"/>
      <c r="T420" s="2"/>
      <c r="U420" s="2"/>
    </row>
    <row r="421" spans="2:21" x14ac:dyDescent="0.2">
      <c r="B421" s="33"/>
      <c r="C421" s="28"/>
      <c r="D421" s="2"/>
      <c r="E421" s="2"/>
      <c r="F421" s="2" t="s">
        <v>790</v>
      </c>
      <c r="G421" s="209">
        <v>123</v>
      </c>
      <c r="H421" s="209">
        <v>73</v>
      </c>
      <c r="I421" s="209">
        <v>123</v>
      </c>
      <c r="J421" s="209">
        <v>77</v>
      </c>
      <c r="K421" s="209">
        <v>123</v>
      </c>
      <c r="L421" s="209" t="s">
        <v>818</v>
      </c>
      <c r="M421" s="209">
        <v>123</v>
      </c>
      <c r="N421" s="209" t="s">
        <v>818</v>
      </c>
      <c r="O421" s="209">
        <v>123</v>
      </c>
      <c r="P421" s="209">
        <v>59</v>
      </c>
      <c r="Q421" s="68"/>
      <c r="R421" s="68"/>
      <c r="S421" s="68"/>
      <c r="T421" s="2"/>
      <c r="U421" s="2"/>
    </row>
    <row r="422" spans="2:21" ht="5.25" customHeight="1" x14ac:dyDescent="0.2">
      <c r="B422" s="33"/>
      <c r="C422" s="28"/>
      <c r="D422" s="2"/>
      <c r="E422" s="2"/>
      <c r="F422" s="2"/>
      <c r="G422" s="10"/>
      <c r="H422" s="26"/>
      <c r="I422" s="26"/>
      <c r="J422" s="26"/>
      <c r="K422" s="10"/>
      <c r="L422" s="26"/>
      <c r="M422" s="10"/>
      <c r="N422" s="26"/>
      <c r="O422" s="10"/>
      <c r="P422" s="26"/>
      <c r="Q422" s="68"/>
      <c r="R422" s="68"/>
      <c r="S422" s="68"/>
      <c r="T422" s="2"/>
      <c r="U422" s="2"/>
    </row>
    <row r="423" spans="2:21" x14ac:dyDescent="0.2">
      <c r="B423" s="33"/>
      <c r="C423" s="28"/>
      <c r="D423" s="2" t="s">
        <v>800</v>
      </c>
      <c r="E423" s="2" t="s">
        <v>791</v>
      </c>
      <c r="F423" s="2"/>
      <c r="G423" s="209">
        <v>4650</v>
      </c>
      <c r="H423" s="209">
        <v>85</v>
      </c>
      <c r="I423" s="209">
        <v>4649</v>
      </c>
      <c r="J423" s="209">
        <v>80</v>
      </c>
      <c r="K423" s="209">
        <v>4650</v>
      </c>
      <c r="L423" s="209">
        <v>81</v>
      </c>
      <c r="M423" s="209">
        <v>4650</v>
      </c>
      <c r="N423" s="209">
        <v>69</v>
      </c>
      <c r="O423" s="209">
        <v>4649</v>
      </c>
      <c r="P423" s="209">
        <v>71</v>
      </c>
      <c r="Q423" s="68"/>
      <c r="R423" s="68"/>
      <c r="S423" s="68"/>
      <c r="T423" s="2"/>
      <c r="U423" s="2"/>
    </row>
    <row r="424" spans="2:21" x14ac:dyDescent="0.2">
      <c r="B424" s="33"/>
      <c r="C424" s="28"/>
      <c r="D424" s="2"/>
      <c r="E424" s="2"/>
      <c r="F424" s="2" t="s">
        <v>62</v>
      </c>
      <c r="G424" s="209">
        <v>4071</v>
      </c>
      <c r="H424" s="209">
        <v>85</v>
      </c>
      <c r="I424" s="209">
        <v>4070</v>
      </c>
      <c r="J424" s="209">
        <v>80</v>
      </c>
      <c r="K424" s="209">
        <v>4071</v>
      </c>
      <c r="L424" s="209">
        <v>81</v>
      </c>
      <c r="M424" s="209">
        <v>4071</v>
      </c>
      <c r="N424" s="209">
        <v>69</v>
      </c>
      <c r="O424" s="209">
        <v>4070</v>
      </c>
      <c r="P424" s="209">
        <v>71</v>
      </c>
      <c r="Q424" s="68"/>
      <c r="R424" s="68"/>
      <c r="S424" s="68"/>
      <c r="T424" s="2"/>
      <c r="U424" s="2"/>
    </row>
    <row r="425" spans="2:21" x14ac:dyDescent="0.2">
      <c r="B425" s="33"/>
      <c r="C425" s="28"/>
      <c r="D425" s="2"/>
      <c r="E425" s="2"/>
      <c r="F425" s="2" t="s">
        <v>790</v>
      </c>
      <c r="G425" s="209">
        <v>579</v>
      </c>
      <c r="H425" s="209">
        <v>84</v>
      </c>
      <c r="I425" s="209">
        <v>579</v>
      </c>
      <c r="J425" s="209">
        <v>80</v>
      </c>
      <c r="K425" s="209">
        <v>579</v>
      </c>
      <c r="L425" s="209">
        <v>79</v>
      </c>
      <c r="M425" s="209">
        <v>579</v>
      </c>
      <c r="N425" s="209">
        <v>70</v>
      </c>
      <c r="O425" s="209">
        <v>579</v>
      </c>
      <c r="P425" s="209">
        <v>69</v>
      </c>
      <c r="Q425" s="68"/>
      <c r="R425" s="68"/>
      <c r="S425" s="68"/>
      <c r="T425" s="2"/>
      <c r="U425" s="2"/>
    </row>
    <row r="426" spans="2:21" ht="5.25" customHeight="1" x14ac:dyDescent="0.2">
      <c r="B426" s="33"/>
      <c r="C426" s="28"/>
      <c r="D426" s="2"/>
      <c r="E426" s="2"/>
      <c r="F426" s="2"/>
      <c r="G426" s="10"/>
      <c r="H426" s="26"/>
      <c r="I426" s="26"/>
      <c r="J426" s="26"/>
      <c r="K426" s="10"/>
      <c r="L426" s="26"/>
      <c r="M426" s="10"/>
      <c r="N426" s="26"/>
      <c r="O426" s="10"/>
      <c r="P426" s="26"/>
      <c r="Q426" s="68"/>
      <c r="R426" s="68"/>
      <c r="S426" s="68"/>
      <c r="T426" s="2"/>
      <c r="U426" s="2"/>
    </row>
    <row r="427" spans="2:21" x14ac:dyDescent="0.2">
      <c r="B427" s="33"/>
      <c r="C427" s="28"/>
      <c r="D427" s="2" t="s">
        <v>799</v>
      </c>
      <c r="E427" s="2" t="s">
        <v>791</v>
      </c>
      <c r="F427" s="2"/>
      <c r="G427" s="209">
        <v>5276</v>
      </c>
      <c r="H427" s="209">
        <v>86</v>
      </c>
      <c r="I427" s="209">
        <v>5276</v>
      </c>
      <c r="J427" s="209">
        <v>82</v>
      </c>
      <c r="K427" s="209">
        <v>5276</v>
      </c>
      <c r="L427" s="209">
        <v>83</v>
      </c>
      <c r="M427" s="209">
        <v>5276</v>
      </c>
      <c r="N427" s="209">
        <v>71</v>
      </c>
      <c r="O427" s="209">
        <v>5276</v>
      </c>
      <c r="P427" s="209">
        <v>74</v>
      </c>
      <c r="Q427" s="68"/>
      <c r="R427" s="68"/>
      <c r="S427" s="68"/>
      <c r="T427" s="2"/>
      <c r="U427" s="2"/>
    </row>
    <row r="428" spans="2:21" x14ac:dyDescent="0.2">
      <c r="B428" s="33"/>
      <c r="C428" s="28"/>
      <c r="D428" s="2"/>
      <c r="E428" s="2"/>
      <c r="F428" s="2" t="s">
        <v>62</v>
      </c>
      <c r="G428" s="209">
        <v>4183</v>
      </c>
      <c r="H428" s="209">
        <v>86</v>
      </c>
      <c r="I428" s="209">
        <v>4183</v>
      </c>
      <c r="J428" s="209">
        <v>82</v>
      </c>
      <c r="K428" s="209">
        <v>4183</v>
      </c>
      <c r="L428" s="209">
        <v>83</v>
      </c>
      <c r="M428" s="209">
        <v>4183</v>
      </c>
      <c r="N428" s="209">
        <v>71</v>
      </c>
      <c r="O428" s="209">
        <v>4183</v>
      </c>
      <c r="P428" s="209">
        <v>74</v>
      </c>
      <c r="Q428" s="68"/>
      <c r="R428" s="68"/>
      <c r="S428" s="68"/>
      <c r="T428" s="2"/>
      <c r="U428" s="2"/>
    </row>
    <row r="429" spans="2:21" x14ac:dyDescent="0.2">
      <c r="B429" s="33"/>
      <c r="C429" s="28"/>
      <c r="D429" s="2"/>
      <c r="E429" s="2"/>
      <c r="F429" s="2" t="s">
        <v>790</v>
      </c>
      <c r="G429" s="209">
        <v>1093</v>
      </c>
      <c r="H429" s="209">
        <v>87</v>
      </c>
      <c r="I429" s="209">
        <v>1093</v>
      </c>
      <c r="J429" s="209">
        <v>83</v>
      </c>
      <c r="K429" s="209">
        <v>1093</v>
      </c>
      <c r="L429" s="209">
        <v>82</v>
      </c>
      <c r="M429" s="209">
        <v>1093</v>
      </c>
      <c r="N429" s="209">
        <v>71</v>
      </c>
      <c r="O429" s="209">
        <v>1093</v>
      </c>
      <c r="P429" s="209">
        <v>74</v>
      </c>
      <c r="Q429" s="68"/>
      <c r="R429" s="68"/>
      <c r="S429" s="68"/>
      <c r="T429" s="2"/>
      <c r="U429" s="2"/>
    </row>
    <row r="430" spans="2:21" ht="5.25" customHeight="1" x14ac:dyDescent="0.2">
      <c r="B430" s="33"/>
      <c r="C430" s="28"/>
      <c r="D430" s="2"/>
      <c r="E430" s="2"/>
      <c r="F430" s="2"/>
      <c r="G430" s="10"/>
      <c r="H430" s="26"/>
      <c r="I430" s="26"/>
      <c r="J430" s="26"/>
      <c r="K430" s="10"/>
      <c r="L430" s="26"/>
      <c r="M430" s="10"/>
      <c r="N430" s="26"/>
      <c r="O430" s="10"/>
      <c r="P430" s="26"/>
      <c r="Q430" s="68"/>
      <c r="R430" s="68"/>
      <c r="S430" s="68"/>
      <c r="T430" s="2"/>
      <c r="U430" s="2"/>
    </row>
    <row r="431" spans="2:21" x14ac:dyDescent="0.2">
      <c r="B431" s="33"/>
      <c r="C431" s="28"/>
      <c r="D431" s="2" t="s">
        <v>798</v>
      </c>
      <c r="E431" s="2" t="s">
        <v>791</v>
      </c>
      <c r="F431" s="2"/>
      <c r="G431" s="209">
        <v>6916</v>
      </c>
      <c r="H431" s="209">
        <v>89</v>
      </c>
      <c r="I431" s="209">
        <v>6916</v>
      </c>
      <c r="J431" s="209">
        <v>85</v>
      </c>
      <c r="K431" s="209">
        <v>6916</v>
      </c>
      <c r="L431" s="209">
        <v>86</v>
      </c>
      <c r="M431" s="209">
        <v>6915</v>
      </c>
      <c r="N431" s="209">
        <v>74</v>
      </c>
      <c r="O431" s="209">
        <v>6916</v>
      </c>
      <c r="P431" s="209">
        <v>78</v>
      </c>
      <c r="Q431" s="68"/>
      <c r="R431" s="68"/>
      <c r="S431" s="68"/>
      <c r="T431" s="2"/>
      <c r="U431" s="2"/>
    </row>
    <row r="432" spans="2:21" x14ac:dyDescent="0.2">
      <c r="B432" s="33"/>
      <c r="C432" s="28"/>
      <c r="D432" s="2"/>
      <c r="E432" s="2"/>
      <c r="F432" s="2" t="s">
        <v>62</v>
      </c>
      <c r="G432" s="209">
        <v>4615</v>
      </c>
      <c r="H432" s="209">
        <v>89</v>
      </c>
      <c r="I432" s="209">
        <v>4615</v>
      </c>
      <c r="J432" s="209">
        <v>85</v>
      </c>
      <c r="K432" s="209">
        <v>4615</v>
      </c>
      <c r="L432" s="209">
        <v>86</v>
      </c>
      <c r="M432" s="209">
        <v>4615</v>
      </c>
      <c r="N432" s="209">
        <v>75</v>
      </c>
      <c r="O432" s="209">
        <v>4615</v>
      </c>
      <c r="P432" s="209">
        <v>78</v>
      </c>
      <c r="Q432" s="68"/>
      <c r="R432" s="68"/>
      <c r="S432" s="68"/>
      <c r="T432" s="2"/>
      <c r="U432" s="2"/>
    </row>
    <row r="433" spans="2:21" x14ac:dyDescent="0.2">
      <c r="B433" s="33"/>
      <c r="C433" s="28"/>
      <c r="D433" s="2"/>
      <c r="E433" s="2"/>
      <c r="F433" s="2" t="s">
        <v>790</v>
      </c>
      <c r="G433" s="209">
        <v>2301</v>
      </c>
      <c r="H433" s="209">
        <v>89</v>
      </c>
      <c r="I433" s="209">
        <v>2301</v>
      </c>
      <c r="J433" s="209">
        <v>84</v>
      </c>
      <c r="K433" s="209">
        <v>2301</v>
      </c>
      <c r="L433" s="209">
        <v>85</v>
      </c>
      <c r="M433" s="209">
        <v>2300</v>
      </c>
      <c r="N433" s="209">
        <v>72</v>
      </c>
      <c r="O433" s="209">
        <v>2301</v>
      </c>
      <c r="P433" s="209">
        <v>77</v>
      </c>
      <c r="Q433" s="68"/>
      <c r="R433" s="68"/>
      <c r="S433" s="68"/>
      <c r="T433" s="2"/>
      <c r="U433" s="2"/>
    </row>
    <row r="434" spans="2:21" ht="5.25" customHeight="1" x14ac:dyDescent="0.2">
      <c r="B434" s="33"/>
      <c r="C434" s="28"/>
      <c r="D434" s="2"/>
      <c r="E434" s="2"/>
      <c r="F434" s="2"/>
      <c r="G434" s="10"/>
      <c r="H434" s="26"/>
      <c r="I434" s="26"/>
      <c r="J434" s="26"/>
      <c r="K434" s="10"/>
      <c r="L434" s="26"/>
      <c r="M434" s="10"/>
      <c r="N434" s="26"/>
      <c r="O434" s="10"/>
      <c r="P434" s="26"/>
      <c r="Q434" s="68"/>
      <c r="R434" s="68"/>
      <c r="S434" s="68"/>
      <c r="T434" s="2"/>
      <c r="U434" s="2"/>
    </row>
    <row r="435" spans="2:21" x14ac:dyDescent="0.2">
      <c r="B435" s="33"/>
      <c r="C435" s="28"/>
      <c r="D435" s="2" t="s">
        <v>797</v>
      </c>
      <c r="E435" s="2" t="s">
        <v>791</v>
      </c>
      <c r="F435" s="2"/>
      <c r="G435" s="209">
        <v>7902</v>
      </c>
      <c r="H435" s="209">
        <v>91</v>
      </c>
      <c r="I435" s="209">
        <v>7900</v>
      </c>
      <c r="J435" s="209">
        <v>87</v>
      </c>
      <c r="K435" s="209">
        <v>7902</v>
      </c>
      <c r="L435" s="209">
        <v>87</v>
      </c>
      <c r="M435" s="209">
        <v>7902</v>
      </c>
      <c r="N435" s="209">
        <v>77</v>
      </c>
      <c r="O435" s="209">
        <v>7900</v>
      </c>
      <c r="P435" s="209">
        <v>80</v>
      </c>
      <c r="Q435" s="68"/>
      <c r="R435" s="68"/>
      <c r="S435" s="68"/>
      <c r="T435" s="2"/>
      <c r="U435" s="2"/>
    </row>
    <row r="436" spans="2:21" x14ac:dyDescent="0.2">
      <c r="B436" s="33"/>
      <c r="C436" s="28"/>
      <c r="D436" s="2"/>
      <c r="E436" s="2"/>
      <c r="F436" s="2" t="s">
        <v>62</v>
      </c>
      <c r="G436" s="209">
        <v>4446</v>
      </c>
      <c r="H436" s="209">
        <v>90</v>
      </c>
      <c r="I436" s="209">
        <v>4445</v>
      </c>
      <c r="J436" s="209" t="s">
        <v>818</v>
      </c>
      <c r="K436" s="209">
        <v>4446</v>
      </c>
      <c r="L436" s="209">
        <v>87</v>
      </c>
      <c r="M436" s="209">
        <v>4446</v>
      </c>
      <c r="N436" s="209">
        <v>76</v>
      </c>
      <c r="O436" s="209">
        <v>4445</v>
      </c>
      <c r="P436" s="209" t="s">
        <v>818</v>
      </c>
      <c r="Q436" s="68"/>
      <c r="R436" s="68"/>
      <c r="S436" s="68"/>
      <c r="T436" s="2"/>
      <c r="U436" s="2"/>
    </row>
    <row r="437" spans="2:21" x14ac:dyDescent="0.2">
      <c r="B437" s="33"/>
      <c r="C437" s="28"/>
      <c r="D437" s="2"/>
      <c r="E437" s="2"/>
      <c r="F437" s="2" t="s">
        <v>790</v>
      </c>
      <c r="G437" s="209">
        <v>3456</v>
      </c>
      <c r="H437" s="209">
        <v>91</v>
      </c>
      <c r="I437" s="209">
        <v>3455</v>
      </c>
      <c r="J437" s="209" t="s">
        <v>818</v>
      </c>
      <c r="K437" s="209">
        <v>3456</v>
      </c>
      <c r="L437" s="209">
        <v>87</v>
      </c>
      <c r="M437" s="209">
        <v>3456</v>
      </c>
      <c r="N437" s="209">
        <v>77</v>
      </c>
      <c r="O437" s="209">
        <v>3455</v>
      </c>
      <c r="P437" s="209" t="s">
        <v>818</v>
      </c>
      <c r="Q437" s="68"/>
      <c r="R437" s="68"/>
      <c r="S437" s="68"/>
      <c r="T437" s="2"/>
      <c r="U437" s="2"/>
    </row>
    <row r="438" spans="2:21" ht="5.25" customHeight="1" x14ac:dyDescent="0.2">
      <c r="B438" s="33"/>
      <c r="C438" s="28"/>
      <c r="D438" s="2"/>
      <c r="E438" s="2"/>
      <c r="F438" s="2"/>
      <c r="G438" s="10"/>
      <c r="H438" s="26"/>
      <c r="I438" s="26"/>
      <c r="J438" s="26"/>
      <c r="K438" s="10"/>
      <c r="L438" s="26"/>
      <c r="M438" s="10"/>
      <c r="N438" s="26"/>
      <c r="O438" s="10"/>
      <c r="P438" s="26"/>
      <c r="Q438" s="68"/>
      <c r="R438" s="68"/>
      <c r="S438" s="68"/>
      <c r="T438" s="2"/>
      <c r="U438" s="2"/>
    </row>
    <row r="439" spans="2:21" x14ac:dyDescent="0.2">
      <c r="B439" s="33"/>
      <c r="C439" s="28"/>
      <c r="D439" s="2" t="s">
        <v>796</v>
      </c>
      <c r="E439" s="2" t="s">
        <v>791</v>
      </c>
      <c r="F439" s="2"/>
      <c r="G439" s="209">
        <v>7087</v>
      </c>
      <c r="H439" s="209">
        <v>91</v>
      </c>
      <c r="I439" s="209">
        <v>7086</v>
      </c>
      <c r="J439" s="209">
        <v>88</v>
      </c>
      <c r="K439" s="209">
        <v>7087</v>
      </c>
      <c r="L439" s="209">
        <v>88</v>
      </c>
      <c r="M439" s="209">
        <v>7086</v>
      </c>
      <c r="N439" s="209">
        <v>78</v>
      </c>
      <c r="O439" s="209">
        <v>7086</v>
      </c>
      <c r="P439" s="209">
        <v>81</v>
      </c>
      <c r="Q439" s="68"/>
      <c r="R439" s="68"/>
      <c r="S439" s="68"/>
      <c r="T439" s="2"/>
      <c r="U439" s="2"/>
    </row>
    <row r="440" spans="2:21" x14ac:dyDescent="0.2">
      <c r="B440" s="33"/>
      <c r="C440" s="28"/>
      <c r="D440" s="2"/>
      <c r="E440" s="2"/>
      <c r="F440" s="2" t="s">
        <v>62</v>
      </c>
      <c r="G440" s="209">
        <v>3847</v>
      </c>
      <c r="H440" s="209">
        <v>91</v>
      </c>
      <c r="I440" s="209">
        <v>3846</v>
      </c>
      <c r="J440" s="209">
        <v>88</v>
      </c>
      <c r="K440" s="209">
        <v>3847</v>
      </c>
      <c r="L440" s="209">
        <v>88</v>
      </c>
      <c r="M440" s="209">
        <v>3847</v>
      </c>
      <c r="N440" s="209">
        <v>78</v>
      </c>
      <c r="O440" s="209">
        <v>3846</v>
      </c>
      <c r="P440" s="209">
        <v>81</v>
      </c>
      <c r="Q440" s="68"/>
      <c r="R440" s="68"/>
      <c r="S440" s="68"/>
      <c r="T440" s="2"/>
      <c r="U440" s="2"/>
    </row>
    <row r="441" spans="2:21" x14ac:dyDescent="0.2">
      <c r="B441" s="33"/>
      <c r="C441" s="28"/>
      <c r="D441" s="2"/>
      <c r="E441" s="2"/>
      <c r="F441" s="2" t="s">
        <v>790</v>
      </c>
      <c r="G441" s="209">
        <v>3240</v>
      </c>
      <c r="H441" s="209">
        <v>91</v>
      </c>
      <c r="I441" s="209">
        <v>3240</v>
      </c>
      <c r="J441" s="209">
        <v>88</v>
      </c>
      <c r="K441" s="209">
        <v>3240</v>
      </c>
      <c r="L441" s="209">
        <v>88</v>
      </c>
      <c r="M441" s="209">
        <v>3239</v>
      </c>
      <c r="N441" s="209">
        <v>77</v>
      </c>
      <c r="O441" s="209">
        <v>3240</v>
      </c>
      <c r="P441" s="209">
        <v>81</v>
      </c>
      <c r="Q441" s="68"/>
      <c r="R441" s="68"/>
      <c r="S441" s="68"/>
      <c r="T441" s="2"/>
      <c r="U441" s="2"/>
    </row>
    <row r="442" spans="2:21" ht="5.25" customHeight="1" x14ac:dyDescent="0.2">
      <c r="B442" s="33"/>
      <c r="C442" s="28"/>
      <c r="D442" s="2"/>
      <c r="E442" s="2"/>
      <c r="F442" s="2"/>
      <c r="G442" s="10"/>
      <c r="H442" s="26"/>
      <c r="I442" s="26"/>
      <c r="J442" s="26"/>
      <c r="K442" s="10"/>
      <c r="L442" s="26"/>
      <c r="M442" s="10"/>
      <c r="N442" s="26"/>
      <c r="O442" s="10"/>
      <c r="P442" s="26"/>
      <c r="Q442" s="68"/>
      <c r="R442" s="68"/>
      <c r="S442" s="68"/>
      <c r="T442" s="2"/>
      <c r="U442" s="2"/>
    </row>
    <row r="443" spans="2:21" x14ac:dyDescent="0.2">
      <c r="B443" s="33"/>
      <c r="C443" s="28"/>
      <c r="D443" s="2" t="s">
        <v>795</v>
      </c>
      <c r="E443" s="2" t="s">
        <v>791</v>
      </c>
      <c r="F443" s="2"/>
      <c r="G443" s="209">
        <v>6519</v>
      </c>
      <c r="H443" s="209">
        <v>92</v>
      </c>
      <c r="I443" s="209">
        <v>6519</v>
      </c>
      <c r="J443" s="209">
        <v>89</v>
      </c>
      <c r="K443" s="209">
        <v>6519</v>
      </c>
      <c r="L443" s="209">
        <v>89</v>
      </c>
      <c r="M443" s="209">
        <v>6519</v>
      </c>
      <c r="N443" s="209">
        <v>79</v>
      </c>
      <c r="O443" s="209">
        <v>6519</v>
      </c>
      <c r="P443" s="209">
        <v>83</v>
      </c>
      <c r="Q443" s="68"/>
      <c r="R443" s="68"/>
      <c r="S443" s="68"/>
      <c r="T443" s="2"/>
      <c r="U443" s="2"/>
    </row>
    <row r="444" spans="2:21" x14ac:dyDescent="0.2">
      <c r="B444" s="33"/>
      <c r="C444" s="28"/>
      <c r="D444" s="2"/>
      <c r="E444" s="2"/>
      <c r="F444" s="2" t="s">
        <v>62</v>
      </c>
      <c r="G444" s="209">
        <v>3660</v>
      </c>
      <c r="H444" s="209" t="s">
        <v>818</v>
      </c>
      <c r="I444" s="209">
        <v>3660</v>
      </c>
      <c r="J444" s="209">
        <v>90</v>
      </c>
      <c r="K444" s="209">
        <v>3660</v>
      </c>
      <c r="L444" s="209">
        <v>89</v>
      </c>
      <c r="M444" s="209">
        <v>3660</v>
      </c>
      <c r="N444" s="209">
        <v>81</v>
      </c>
      <c r="O444" s="209">
        <v>3660</v>
      </c>
      <c r="P444" s="209" t="s">
        <v>818</v>
      </c>
      <c r="Q444" s="68"/>
      <c r="R444" s="68"/>
      <c r="S444" s="68"/>
      <c r="T444" s="2"/>
      <c r="U444" s="2"/>
    </row>
    <row r="445" spans="2:21" x14ac:dyDescent="0.2">
      <c r="B445" s="33"/>
      <c r="C445" s="28"/>
      <c r="D445" s="2"/>
      <c r="E445" s="2"/>
      <c r="F445" s="2" t="s">
        <v>790</v>
      </c>
      <c r="G445" s="209">
        <v>2859</v>
      </c>
      <c r="H445" s="209" t="s">
        <v>818</v>
      </c>
      <c r="I445" s="209">
        <v>2859</v>
      </c>
      <c r="J445" s="209">
        <v>88</v>
      </c>
      <c r="K445" s="209">
        <v>2859</v>
      </c>
      <c r="L445" s="209">
        <v>88</v>
      </c>
      <c r="M445" s="209">
        <v>2859</v>
      </c>
      <c r="N445" s="209">
        <v>77</v>
      </c>
      <c r="O445" s="209">
        <v>2859</v>
      </c>
      <c r="P445" s="209" t="s">
        <v>818</v>
      </c>
      <c r="Q445" s="68"/>
      <c r="R445" s="68"/>
      <c r="S445" s="68"/>
      <c r="T445" s="2"/>
      <c r="U445" s="2"/>
    </row>
    <row r="446" spans="2:21" ht="5.25" customHeight="1" x14ac:dyDescent="0.2">
      <c r="B446" s="33"/>
      <c r="C446" s="28"/>
      <c r="D446" s="2"/>
      <c r="E446" s="2"/>
      <c r="F446" s="2"/>
      <c r="G446" s="10"/>
      <c r="H446" s="26"/>
      <c r="I446" s="26"/>
      <c r="J446" s="26"/>
      <c r="K446" s="10"/>
      <c r="L446" s="26"/>
      <c r="M446" s="10"/>
      <c r="N446" s="26"/>
      <c r="O446" s="10"/>
      <c r="P446" s="26"/>
      <c r="Q446" s="68"/>
      <c r="R446" s="68"/>
      <c r="S446" s="68"/>
      <c r="T446" s="2"/>
      <c r="U446" s="2"/>
    </row>
    <row r="447" spans="2:21" x14ac:dyDescent="0.2">
      <c r="B447" s="33"/>
      <c r="C447" s="28"/>
      <c r="D447" s="2" t="s">
        <v>794</v>
      </c>
      <c r="E447" s="2" t="s">
        <v>791</v>
      </c>
      <c r="F447" s="2"/>
      <c r="G447" s="209">
        <v>5218</v>
      </c>
      <c r="H447" s="209">
        <v>94</v>
      </c>
      <c r="I447" s="209">
        <v>5218</v>
      </c>
      <c r="J447" s="209">
        <v>91</v>
      </c>
      <c r="K447" s="209">
        <v>5218</v>
      </c>
      <c r="L447" s="209">
        <v>91</v>
      </c>
      <c r="M447" s="209">
        <v>5218</v>
      </c>
      <c r="N447" s="209">
        <v>82</v>
      </c>
      <c r="O447" s="209">
        <v>5218</v>
      </c>
      <c r="P447" s="209">
        <v>86</v>
      </c>
      <c r="Q447" s="68"/>
      <c r="R447" s="68"/>
      <c r="S447" s="68"/>
      <c r="T447" s="2"/>
      <c r="U447" s="2"/>
    </row>
    <row r="448" spans="2:21" x14ac:dyDescent="0.2">
      <c r="B448" s="33"/>
      <c r="C448" s="28"/>
      <c r="D448" s="2"/>
      <c r="E448" s="2"/>
      <c r="F448" s="2" t="s">
        <v>62</v>
      </c>
      <c r="G448" s="209">
        <v>3354</v>
      </c>
      <c r="H448" s="209" t="s">
        <v>818</v>
      </c>
      <c r="I448" s="209">
        <v>3354</v>
      </c>
      <c r="J448" s="209" t="s">
        <v>818</v>
      </c>
      <c r="K448" s="209">
        <v>3354</v>
      </c>
      <c r="L448" s="209" t="s">
        <v>818</v>
      </c>
      <c r="M448" s="209">
        <v>3354</v>
      </c>
      <c r="N448" s="209" t="s">
        <v>818</v>
      </c>
      <c r="O448" s="209">
        <v>3354</v>
      </c>
      <c r="P448" s="209" t="s">
        <v>818</v>
      </c>
      <c r="Q448" s="68"/>
      <c r="R448" s="68"/>
      <c r="S448" s="68"/>
      <c r="T448" s="2"/>
      <c r="U448" s="2"/>
    </row>
    <row r="449" spans="1:41" x14ac:dyDescent="0.2">
      <c r="B449" s="33"/>
      <c r="C449" s="28"/>
      <c r="D449" s="2"/>
      <c r="E449" s="2"/>
      <c r="F449" s="2" t="s">
        <v>790</v>
      </c>
      <c r="G449" s="209">
        <v>1864</v>
      </c>
      <c r="H449" s="209" t="s">
        <v>818</v>
      </c>
      <c r="I449" s="209">
        <v>1864</v>
      </c>
      <c r="J449" s="209" t="s">
        <v>818</v>
      </c>
      <c r="K449" s="209">
        <v>1864</v>
      </c>
      <c r="L449" s="209" t="s">
        <v>818</v>
      </c>
      <c r="M449" s="209">
        <v>1864</v>
      </c>
      <c r="N449" s="209" t="s">
        <v>818</v>
      </c>
      <c r="O449" s="209">
        <v>1864</v>
      </c>
      <c r="P449" s="209" t="s">
        <v>818</v>
      </c>
      <c r="Q449" s="68"/>
      <c r="R449" s="68"/>
      <c r="S449" s="68"/>
      <c r="T449" s="2"/>
      <c r="U449" s="2"/>
    </row>
    <row r="450" spans="1:41" ht="5.25" customHeight="1" x14ac:dyDescent="0.2">
      <c r="B450" s="33"/>
      <c r="C450" s="28"/>
      <c r="D450" s="2"/>
      <c r="E450" s="2"/>
      <c r="F450" s="2"/>
      <c r="G450" s="10"/>
      <c r="H450" s="26"/>
      <c r="I450" s="26"/>
      <c r="J450" s="26"/>
      <c r="K450" s="10"/>
      <c r="L450" s="26"/>
      <c r="M450" s="10"/>
      <c r="N450" s="26"/>
      <c r="O450" s="10"/>
      <c r="P450" s="26"/>
      <c r="Q450" s="68"/>
      <c r="R450" s="68"/>
      <c r="S450" s="68"/>
      <c r="T450" s="2"/>
      <c r="U450" s="2"/>
    </row>
    <row r="451" spans="1:41" x14ac:dyDescent="0.2">
      <c r="B451" s="33"/>
      <c r="C451" s="28"/>
      <c r="D451" s="2" t="s">
        <v>793</v>
      </c>
      <c r="E451" s="2" t="s">
        <v>791</v>
      </c>
      <c r="F451" s="2"/>
      <c r="G451" s="209">
        <v>3369</v>
      </c>
      <c r="H451" s="209">
        <v>94</v>
      </c>
      <c r="I451" s="209">
        <v>3368</v>
      </c>
      <c r="J451" s="209">
        <v>91</v>
      </c>
      <c r="K451" s="209">
        <v>3369</v>
      </c>
      <c r="L451" s="209">
        <v>92</v>
      </c>
      <c r="M451" s="209">
        <v>3369</v>
      </c>
      <c r="N451" s="209">
        <v>84</v>
      </c>
      <c r="O451" s="209">
        <v>3368</v>
      </c>
      <c r="P451" s="209">
        <v>87</v>
      </c>
      <c r="Q451" s="68"/>
      <c r="R451" s="68"/>
      <c r="S451" s="68"/>
      <c r="T451" s="2"/>
      <c r="U451" s="2"/>
    </row>
    <row r="452" spans="1:41" x14ac:dyDescent="0.2">
      <c r="B452" s="33"/>
      <c r="C452" s="28"/>
      <c r="D452" s="2"/>
      <c r="E452" s="2"/>
      <c r="F452" s="2" t="s">
        <v>62</v>
      </c>
      <c r="G452" s="209">
        <v>2640</v>
      </c>
      <c r="H452" s="209">
        <v>95</v>
      </c>
      <c r="I452" s="209">
        <v>2639</v>
      </c>
      <c r="J452" s="209">
        <v>92</v>
      </c>
      <c r="K452" s="209">
        <v>2640</v>
      </c>
      <c r="L452" s="209">
        <v>92</v>
      </c>
      <c r="M452" s="209">
        <v>2640</v>
      </c>
      <c r="N452" s="209">
        <v>85</v>
      </c>
      <c r="O452" s="209">
        <v>2639</v>
      </c>
      <c r="P452" s="209">
        <v>88</v>
      </c>
      <c r="Q452" s="68"/>
      <c r="R452" s="68"/>
      <c r="S452" s="68"/>
      <c r="T452" s="2"/>
      <c r="U452" s="2"/>
    </row>
    <row r="453" spans="1:41" x14ac:dyDescent="0.2">
      <c r="B453" s="33"/>
      <c r="C453" s="28"/>
      <c r="D453" s="2"/>
      <c r="E453" s="2"/>
      <c r="F453" s="2" t="s">
        <v>790</v>
      </c>
      <c r="G453" s="209">
        <v>729</v>
      </c>
      <c r="H453" s="209">
        <v>93</v>
      </c>
      <c r="I453" s="209">
        <v>729</v>
      </c>
      <c r="J453" s="209">
        <v>89</v>
      </c>
      <c r="K453" s="209">
        <v>729</v>
      </c>
      <c r="L453" s="209">
        <v>91</v>
      </c>
      <c r="M453" s="209">
        <v>729</v>
      </c>
      <c r="N453" s="209">
        <v>81</v>
      </c>
      <c r="O453" s="209">
        <v>729</v>
      </c>
      <c r="P453" s="209">
        <v>85</v>
      </c>
      <c r="Q453" s="68"/>
      <c r="R453" s="68"/>
      <c r="S453" s="68"/>
      <c r="T453" s="2"/>
      <c r="U453" s="2"/>
    </row>
    <row r="454" spans="1:41" ht="5.25" customHeight="1" x14ac:dyDescent="0.2">
      <c r="B454" s="33"/>
      <c r="C454" s="28"/>
      <c r="D454" s="2"/>
      <c r="E454" s="2"/>
      <c r="F454" s="2"/>
      <c r="G454" s="10"/>
      <c r="H454" s="26"/>
      <c r="I454" s="26"/>
      <c r="J454" s="26"/>
      <c r="K454" s="10"/>
      <c r="L454" s="26"/>
      <c r="M454" s="10"/>
      <c r="N454" s="26"/>
      <c r="O454" s="10"/>
      <c r="P454" s="26"/>
      <c r="Q454" s="68"/>
      <c r="R454" s="68"/>
      <c r="S454" s="68"/>
      <c r="T454" s="2"/>
      <c r="U454" s="2"/>
    </row>
    <row r="455" spans="1:41" x14ac:dyDescent="0.2">
      <c r="B455" s="33"/>
      <c r="C455" s="28"/>
      <c r="D455" s="2" t="s">
        <v>792</v>
      </c>
      <c r="E455" s="2" t="s">
        <v>791</v>
      </c>
      <c r="F455" s="2"/>
      <c r="G455" s="209">
        <v>52111</v>
      </c>
      <c r="H455" s="209">
        <v>89</v>
      </c>
      <c r="I455" s="209">
        <v>52105</v>
      </c>
      <c r="J455" s="209">
        <v>86</v>
      </c>
      <c r="K455" s="209">
        <v>52111</v>
      </c>
      <c r="L455" s="209">
        <v>86</v>
      </c>
      <c r="M455" s="209">
        <v>52109</v>
      </c>
      <c r="N455" s="209">
        <v>75</v>
      </c>
      <c r="O455" s="209">
        <v>52105</v>
      </c>
      <c r="P455" s="209">
        <v>79</v>
      </c>
      <c r="Q455" s="68"/>
      <c r="R455" s="68"/>
      <c r="S455" s="68"/>
      <c r="T455" s="2"/>
      <c r="U455" s="2"/>
    </row>
    <row r="456" spans="1:41" x14ac:dyDescent="0.2">
      <c r="B456" s="33"/>
      <c r="C456" s="28"/>
      <c r="D456" s="2"/>
      <c r="E456" s="2"/>
      <c r="F456" s="2" t="s">
        <v>62</v>
      </c>
      <c r="G456" s="209">
        <v>35867</v>
      </c>
      <c r="H456" s="209">
        <v>89</v>
      </c>
      <c r="I456" s="209">
        <v>35862</v>
      </c>
      <c r="J456" s="209">
        <v>85</v>
      </c>
      <c r="K456" s="209">
        <v>35867</v>
      </c>
      <c r="L456" s="209">
        <v>86</v>
      </c>
      <c r="M456" s="209">
        <v>35867</v>
      </c>
      <c r="N456" s="209">
        <v>75</v>
      </c>
      <c r="O456" s="209">
        <v>35862</v>
      </c>
      <c r="P456" s="209">
        <v>78</v>
      </c>
      <c r="Q456" s="68"/>
      <c r="R456" s="68"/>
      <c r="S456" s="68"/>
      <c r="T456" s="2"/>
      <c r="U456" s="2"/>
    </row>
    <row r="457" spans="1:41" x14ac:dyDescent="0.2">
      <c r="B457" s="33"/>
      <c r="C457" s="28"/>
      <c r="D457" s="2"/>
      <c r="E457" s="2"/>
      <c r="F457" s="2" t="s">
        <v>790</v>
      </c>
      <c r="G457" s="209">
        <v>16244</v>
      </c>
      <c r="H457" s="209">
        <v>91</v>
      </c>
      <c r="I457" s="209">
        <v>16243</v>
      </c>
      <c r="J457" s="209">
        <v>87</v>
      </c>
      <c r="K457" s="209">
        <v>16244</v>
      </c>
      <c r="L457" s="209">
        <v>87</v>
      </c>
      <c r="M457" s="209">
        <v>16242</v>
      </c>
      <c r="N457" s="209">
        <v>76</v>
      </c>
      <c r="O457" s="209">
        <v>16243</v>
      </c>
      <c r="P457" s="209">
        <v>80</v>
      </c>
      <c r="Q457" s="68"/>
      <c r="R457" s="68"/>
      <c r="S457" s="68"/>
      <c r="T457" s="2"/>
      <c r="U457" s="2"/>
    </row>
    <row r="458" spans="1:41" ht="5.25" customHeight="1" x14ac:dyDescent="0.2">
      <c r="B458" s="136"/>
      <c r="C458" s="136"/>
      <c r="D458" s="22"/>
      <c r="E458" s="22"/>
      <c r="F458" s="22"/>
      <c r="G458" s="135"/>
      <c r="H458" s="135"/>
      <c r="I458" s="135"/>
      <c r="J458" s="135"/>
      <c r="K458" s="135"/>
      <c r="L458" s="135"/>
      <c r="M458" s="135"/>
      <c r="N458" s="135"/>
      <c r="O458" s="22"/>
      <c r="P458" s="22"/>
      <c r="Q458" s="66"/>
      <c r="R458" s="66"/>
      <c r="S458" s="66"/>
      <c r="T458" s="2"/>
      <c r="U458" s="2"/>
    </row>
    <row r="459" spans="1:41" x14ac:dyDescent="0.2">
      <c r="A459" s="134"/>
      <c r="G459" s="17"/>
      <c r="H459" s="17"/>
      <c r="I459" s="17"/>
      <c r="J459" s="17"/>
      <c r="K459" s="17"/>
      <c r="L459" s="17"/>
      <c r="N459" s="1"/>
      <c r="P459" s="19" t="s">
        <v>6</v>
      </c>
      <c r="R459" s="18"/>
      <c r="T459" s="18"/>
      <c r="U459" s="1"/>
    </row>
    <row r="460" spans="1:41" ht="6.4" customHeight="1" x14ac:dyDescent="0.2">
      <c r="G460" s="17"/>
      <c r="H460" s="17"/>
      <c r="I460" s="17"/>
      <c r="J460" s="17"/>
      <c r="K460" s="17"/>
      <c r="L460" s="17"/>
      <c r="N460" s="1"/>
      <c r="O460" s="1"/>
      <c r="P460" s="1"/>
      <c r="T460" s="1"/>
      <c r="U460" s="1"/>
    </row>
    <row r="461" spans="1:41" ht="12.75" customHeight="1" x14ac:dyDescent="0.2">
      <c r="A461" s="130" t="s">
        <v>5</v>
      </c>
      <c r="B461" s="131"/>
      <c r="C461" s="5"/>
      <c r="D461" s="5"/>
      <c r="E461" s="5"/>
      <c r="F461" s="130"/>
      <c r="G461" s="130"/>
      <c r="H461" s="130"/>
      <c r="I461" s="130"/>
      <c r="J461" s="130"/>
      <c r="K461" s="130"/>
      <c r="L461" s="5"/>
      <c r="M461" s="5"/>
      <c r="N461" s="5"/>
      <c r="U461" s="1"/>
      <c r="Z461" s="57"/>
      <c r="AA461" s="1"/>
    </row>
    <row r="462" spans="1:41" ht="12.75" customHeight="1" x14ac:dyDescent="0.2">
      <c r="A462" s="5" t="s">
        <v>4</v>
      </c>
      <c r="B462" s="131"/>
      <c r="C462" s="5"/>
      <c r="D462" s="5"/>
      <c r="E462" s="5"/>
      <c r="F462" s="130"/>
      <c r="G462" s="130"/>
      <c r="H462" s="130"/>
      <c r="I462" s="130"/>
      <c r="J462" s="130"/>
      <c r="K462" s="130"/>
      <c r="L462" s="5"/>
      <c r="M462" s="5"/>
      <c r="N462" s="5"/>
      <c r="U462" s="1"/>
      <c r="Z462" s="57"/>
      <c r="AA462" s="1"/>
    </row>
    <row r="463" spans="1:41" s="3" customFormat="1" ht="12.75" customHeight="1" x14ac:dyDescent="0.25">
      <c r="A463" s="5" t="s">
        <v>789</v>
      </c>
      <c r="B463" s="133"/>
      <c r="C463" s="133"/>
      <c r="D463" s="132"/>
      <c r="E463" s="132"/>
      <c r="F463" s="132"/>
      <c r="G463" s="132"/>
      <c r="H463" s="132"/>
      <c r="I463" s="132"/>
      <c r="J463" s="132"/>
      <c r="K463" s="132"/>
      <c r="L463" s="132"/>
      <c r="M463" s="132"/>
      <c r="N463" s="132"/>
      <c r="O463" s="2"/>
      <c r="P463" s="2"/>
      <c r="Q463" s="2"/>
      <c r="R463" s="2"/>
      <c r="S463" s="2"/>
      <c r="T463" s="2"/>
      <c r="U463" s="2"/>
      <c r="V463" s="2"/>
      <c r="X463" s="1"/>
      <c r="Y463" s="1"/>
      <c r="Z463" s="57"/>
      <c r="AA463" s="1"/>
      <c r="AB463" s="1"/>
      <c r="AC463" s="1"/>
      <c r="AD463" s="1"/>
      <c r="AE463" s="1"/>
      <c r="AF463" s="1"/>
      <c r="AG463" s="1"/>
      <c r="AH463" s="1"/>
      <c r="AI463" s="1"/>
      <c r="AJ463" s="1"/>
      <c r="AK463" s="1"/>
      <c r="AL463" s="1"/>
      <c r="AM463" s="1"/>
      <c r="AN463" s="1"/>
      <c r="AO463" s="1"/>
    </row>
    <row r="464" spans="1:41" ht="12.75" customHeight="1" x14ac:dyDescent="0.2">
      <c r="A464" s="5" t="s">
        <v>788</v>
      </c>
      <c r="B464" s="131"/>
      <c r="C464" s="5"/>
      <c r="D464" s="5"/>
      <c r="E464" s="5"/>
      <c r="F464" s="130"/>
      <c r="G464" s="130"/>
      <c r="H464" s="130"/>
      <c r="I464" s="130"/>
      <c r="J464" s="130"/>
      <c r="K464" s="130"/>
      <c r="L464" s="5"/>
      <c r="M464" s="5"/>
      <c r="N464" s="5"/>
      <c r="U464" s="1"/>
      <c r="Z464" s="57"/>
      <c r="AA464" s="1"/>
    </row>
    <row r="465" spans="1:27" ht="12.75" customHeight="1" x14ac:dyDescent="0.2">
      <c r="A465" s="5" t="s">
        <v>816</v>
      </c>
      <c r="B465" s="12"/>
      <c r="C465" s="12"/>
      <c r="D465" s="12"/>
      <c r="E465" s="12"/>
      <c r="F465" s="12"/>
      <c r="G465" s="12"/>
      <c r="H465" s="12"/>
      <c r="I465" s="12"/>
      <c r="J465" s="12"/>
      <c r="K465" s="12"/>
      <c r="L465" s="12"/>
      <c r="M465" s="12"/>
      <c r="N465" s="12"/>
      <c r="O465" s="75"/>
      <c r="P465" s="75"/>
      <c r="Q465" s="75"/>
      <c r="R465" s="75"/>
      <c r="S465" s="75"/>
      <c r="T465" s="75"/>
      <c r="U465" s="75"/>
      <c r="V465" s="75"/>
      <c r="W465" s="75"/>
      <c r="X465" s="75"/>
      <c r="Z465" s="57"/>
      <c r="AA465" s="1"/>
    </row>
    <row r="466" spans="1:27" s="80" customFormat="1" ht="12.75" customHeight="1" x14ac:dyDescent="0.2">
      <c r="A466" s="129" t="s">
        <v>817</v>
      </c>
      <c r="B466" s="128"/>
      <c r="C466" s="126"/>
      <c r="D466" s="126"/>
      <c r="E466" s="126"/>
      <c r="F466" s="127"/>
      <c r="G466" s="127"/>
      <c r="H466" s="127"/>
      <c r="I466" s="127"/>
      <c r="J466" s="127"/>
      <c r="K466" s="127"/>
      <c r="L466" s="126"/>
      <c r="M466" s="126"/>
      <c r="N466" s="126"/>
      <c r="O466" s="125"/>
      <c r="P466" s="125"/>
      <c r="Q466" s="125"/>
      <c r="R466" s="125"/>
      <c r="S466" s="125"/>
      <c r="T466" s="125"/>
    </row>
    <row r="467" spans="1:27" ht="12.75" customHeight="1" x14ac:dyDescent="0.2">
      <c r="A467" s="124"/>
      <c r="B467" s="124"/>
      <c r="C467" s="14"/>
      <c r="D467" s="14"/>
      <c r="E467" s="14"/>
      <c r="F467" s="202"/>
      <c r="G467" s="202"/>
      <c r="H467" s="202"/>
      <c r="I467" s="202"/>
      <c r="J467" s="202"/>
      <c r="K467" s="202"/>
      <c r="L467" s="14"/>
      <c r="M467" s="14"/>
      <c r="N467" s="14"/>
      <c r="O467" s="14"/>
      <c r="P467" s="14"/>
      <c r="Q467" s="14"/>
      <c r="R467" s="14"/>
      <c r="S467" s="1"/>
      <c r="T467" s="1"/>
      <c r="U467" s="1"/>
      <c r="Z467" s="57"/>
      <c r="AA467" s="1"/>
    </row>
    <row r="468" spans="1:27" s="2" customFormat="1" ht="12.75" customHeight="1" x14ac:dyDescent="0.2">
      <c r="A468" s="78" t="s">
        <v>1</v>
      </c>
      <c r="B468" s="78"/>
      <c r="C468" s="11"/>
      <c r="D468" s="11"/>
      <c r="E468" s="11"/>
      <c r="F468" s="10"/>
      <c r="G468" s="10"/>
      <c r="H468" s="10"/>
      <c r="I468" s="10"/>
      <c r="J468" s="10"/>
      <c r="K468" s="10"/>
      <c r="L468" s="10"/>
      <c r="M468" s="10"/>
      <c r="Z468" s="62"/>
    </row>
    <row r="469" spans="1:27" ht="12.75" customHeight="1" x14ac:dyDescent="0.2">
      <c r="A469" s="307" t="s">
        <v>0</v>
      </c>
      <c r="B469" s="307"/>
      <c r="C469" s="307"/>
      <c r="D469" s="307"/>
      <c r="E469" s="307"/>
      <c r="F469" s="307"/>
      <c r="G469" s="307"/>
      <c r="H469" s="307"/>
      <c r="I469" s="307"/>
      <c r="J469" s="307"/>
      <c r="K469" s="307"/>
      <c r="L469" s="307"/>
      <c r="M469" s="307"/>
      <c r="N469" s="307"/>
      <c r="O469" s="9"/>
      <c r="P469" s="9"/>
      <c r="Q469" s="9"/>
      <c r="R469" s="9"/>
      <c r="S469" s="1"/>
      <c r="T469" s="1"/>
      <c r="U469" s="1"/>
      <c r="Z469" s="57"/>
      <c r="AA469" s="1"/>
    </row>
    <row r="470" spans="1:27" ht="12.75" customHeight="1" x14ac:dyDescent="0.2">
      <c r="A470" s="8"/>
      <c r="B470" s="7"/>
      <c r="C470" s="121"/>
      <c r="D470" s="121"/>
      <c r="E470" s="121"/>
      <c r="F470" s="122"/>
      <c r="G470" s="122"/>
      <c r="H470" s="122"/>
      <c r="I470" s="122"/>
      <c r="J470" s="122"/>
      <c r="K470" s="122"/>
      <c r="L470" s="121"/>
      <c r="M470" s="118"/>
      <c r="U470" s="1"/>
      <c r="Z470" s="57"/>
      <c r="AA470" s="1"/>
    </row>
  </sheetData>
  <mergeCells count="17">
    <mergeCell ref="E8:F8"/>
    <mergeCell ref="A469:N469"/>
    <mergeCell ref="L7:L8"/>
    <mergeCell ref="M7:M8"/>
    <mergeCell ref="N7:N8"/>
    <mergeCell ref="G7:G8"/>
    <mergeCell ref="H7:H8"/>
    <mergeCell ref="I7:I8"/>
    <mergeCell ref="O6:P6"/>
    <mergeCell ref="J7:J8"/>
    <mergeCell ref="K7:K8"/>
    <mergeCell ref="G6:H6"/>
    <mergeCell ref="I6:J6"/>
    <mergeCell ref="K6:L6"/>
    <mergeCell ref="M6:N6"/>
    <mergeCell ref="P7:P8"/>
    <mergeCell ref="O7:O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70"/>
  <sheetViews>
    <sheetView workbookViewId="0"/>
  </sheetViews>
  <sheetFormatPr defaultColWidth="9.140625" defaultRowHeight="11.25" x14ac:dyDescent="0.2"/>
  <cols>
    <col min="1" max="1" width="9.140625" style="1"/>
    <col min="2" max="2" width="3.28515625" style="120" customWidth="1"/>
    <col min="3" max="3" width="2.28515625" style="120" customWidth="1"/>
    <col min="4" max="4" width="6" style="1" customWidth="1"/>
    <col min="5" max="5" width="2.42578125" style="1" customWidth="1"/>
    <col min="6" max="6" width="18.42578125" style="1" customWidth="1"/>
    <col min="7" max="7" width="11.7109375" style="119" customWidth="1"/>
    <col min="8" max="8" width="12.5703125" style="119" customWidth="1"/>
    <col min="9" max="9" width="11.7109375" style="119" customWidth="1"/>
    <col min="10" max="10" width="12.5703125" style="119" customWidth="1"/>
    <col min="11" max="11" width="11.7109375" style="119" customWidth="1"/>
    <col min="12" max="12" width="12.5703125" style="119" customWidth="1"/>
    <col min="13" max="13" width="11.7109375" style="1" customWidth="1"/>
    <col min="14" max="14" width="12.5703125" style="118" customWidth="1"/>
    <col min="15" max="15" width="11.7109375" style="118" customWidth="1"/>
    <col min="16" max="16" width="12.5703125" style="118" customWidth="1"/>
    <col min="17" max="17" width="2.42578125" style="118" customWidth="1"/>
    <col min="18" max="18" width="8.42578125" style="118" customWidth="1"/>
    <col min="19" max="19" width="9.140625" style="118"/>
    <col min="20" max="20" width="9.28515625" style="118" customWidth="1"/>
    <col min="21" max="21" width="7.42578125" style="118" customWidth="1"/>
    <col min="22" max="26" width="9.140625" style="1"/>
    <col min="27" max="27" width="9.140625" style="57" hidden="1" customWidth="1"/>
    <col min="28" max="16384" width="9.140625" style="1"/>
  </cols>
  <sheetData>
    <row r="1" spans="1:28" ht="14.25" x14ac:dyDescent="0.2">
      <c r="A1" s="56" t="s">
        <v>807</v>
      </c>
      <c r="C1" s="116"/>
      <c r="D1" s="116"/>
      <c r="E1" s="116"/>
      <c r="F1" s="116"/>
      <c r="G1" s="142"/>
      <c r="H1" s="142"/>
      <c r="I1" s="142"/>
      <c r="J1" s="142"/>
      <c r="K1" s="142"/>
      <c r="L1" s="142"/>
      <c r="M1" s="116"/>
      <c r="N1" s="141"/>
      <c r="AA1" s="1">
        <v>2008</v>
      </c>
    </row>
    <row r="2" spans="1:28" ht="14.25" x14ac:dyDescent="0.2">
      <c r="A2" s="49" t="s">
        <v>1885</v>
      </c>
      <c r="C2" s="54"/>
      <c r="D2" s="116"/>
      <c r="E2" s="116"/>
      <c r="F2" s="116"/>
      <c r="G2" s="142"/>
      <c r="H2" s="142"/>
      <c r="I2" s="142"/>
      <c r="J2" s="142"/>
      <c r="K2" s="142"/>
      <c r="L2" s="142"/>
      <c r="M2" s="116"/>
      <c r="N2" s="141"/>
      <c r="AA2" s="1">
        <v>2009</v>
      </c>
    </row>
    <row r="3" spans="1:28" ht="15.75" customHeight="1" x14ac:dyDescent="0.2">
      <c r="A3" s="49" t="s">
        <v>805</v>
      </c>
      <c r="C3" s="54"/>
      <c r="D3" s="140"/>
      <c r="E3" s="140"/>
      <c r="F3" s="140"/>
      <c r="G3" s="138"/>
      <c r="H3" s="138"/>
      <c r="I3" s="138"/>
      <c r="J3" s="138"/>
      <c r="K3" s="138"/>
      <c r="S3" s="1"/>
      <c r="T3" s="1"/>
      <c r="U3" s="1"/>
      <c r="AA3" s="1"/>
    </row>
    <row r="4" spans="1:28" ht="13.5" customHeight="1" x14ac:dyDescent="0.2">
      <c r="A4" s="49" t="s">
        <v>55</v>
      </c>
      <c r="C4" s="51"/>
      <c r="D4" s="51"/>
      <c r="E4" s="51"/>
      <c r="F4" s="51"/>
      <c r="G4" s="138"/>
      <c r="H4" s="138"/>
      <c r="I4" s="138"/>
      <c r="J4" s="138"/>
      <c r="K4" s="138"/>
      <c r="Q4" s="1"/>
      <c r="R4" s="1"/>
      <c r="S4" s="1"/>
      <c r="T4" s="1"/>
      <c r="U4" s="1"/>
      <c r="AA4" s="1"/>
    </row>
    <row r="5" spans="1:28" ht="8.25" customHeight="1" x14ac:dyDescent="0.2">
      <c r="A5" s="22"/>
      <c r="B5" s="49"/>
      <c r="C5" s="49"/>
      <c r="D5" s="139"/>
      <c r="E5" s="139"/>
      <c r="F5" s="139"/>
      <c r="G5" s="138"/>
      <c r="H5" s="138"/>
      <c r="I5" s="138"/>
      <c r="J5" s="138"/>
      <c r="K5" s="138"/>
      <c r="L5" s="138"/>
      <c r="O5" s="121"/>
      <c r="P5" s="121"/>
      <c r="T5" s="1"/>
      <c r="U5" s="1"/>
      <c r="AA5" s="1">
        <v>2012</v>
      </c>
    </row>
    <row r="6" spans="1:28" s="38" customFormat="1" ht="29.25" customHeight="1" x14ac:dyDescent="0.2">
      <c r="B6" s="46"/>
      <c r="C6" s="45" t="s">
        <v>785</v>
      </c>
      <c r="D6" s="45"/>
      <c r="E6" s="45"/>
      <c r="F6" s="45"/>
      <c r="G6" s="313" t="s">
        <v>53</v>
      </c>
      <c r="H6" s="313"/>
      <c r="I6" s="313" t="s">
        <v>52</v>
      </c>
      <c r="J6" s="313"/>
      <c r="K6" s="313" t="s">
        <v>51</v>
      </c>
      <c r="L6" s="313"/>
      <c r="M6" s="313" t="s">
        <v>50</v>
      </c>
      <c r="N6" s="313"/>
      <c r="O6" s="313" t="s">
        <v>49</v>
      </c>
      <c r="P6" s="313"/>
      <c r="Q6" s="44"/>
      <c r="R6" s="39"/>
      <c r="S6" s="39"/>
      <c r="T6" s="39"/>
      <c r="U6" s="39"/>
      <c r="V6" s="39"/>
      <c r="W6" s="39"/>
      <c r="X6" s="39"/>
      <c r="Y6" s="39"/>
      <c r="Z6" s="39"/>
      <c r="AA6" s="111"/>
      <c r="AB6" s="39"/>
    </row>
    <row r="7" spans="1:28" s="38" customFormat="1" ht="14.25" customHeight="1" x14ac:dyDescent="0.2">
      <c r="C7" s="114"/>
      <c r="D7" s="114" t="s">
        <v>54</v>
      </c>
      <c r="E7" s="114"/>
      <c r="F7" s="114"/>
      <c r="G7" s="325" t="s">
        <v>48</v>
      </c>
      <c r="H7" s="325" t="s">
        <v>47</v>
      </c>
      <c r="I7" s="325" t="s">
        <v>48</v>
      </c>
      <c r="J7" s="325" t="s">
        <v>47</v>
      </c>
      <c r="K7" s="325" t="s">
        <v>48</v>
      </c>
      <c r="L7" s="325" t="s">
        <v>47</v>
      </c>
      <c r="M7" s="325" t="s">
        <v>48</v>
      </c>
      <c r="N7" s="325" t="s">
        <v>47</v>
      </c>
      <c r="O7" s="325" t="s">
        <v>48</v>
      </c>
      <c r="P7" s="325" t="s">
        <v>804</v>
      </c>
      <c r="Q7" s="39"/>
      <c r="R7" s="39"/>
      <c r="S7" s="39"/>
      <c r="T7" s="39"/>
      <c r="U7" s="39"/>
      <c r="V7" s="39"/>
      <c r="W7" s="39"/>
      <c r="X7" s="39"/>
      <c r="Y7" s="39"/>
      <c r="Z7" s="39"/>
      <c r="AA7" s="111"/>
      <c r="AB7" s="39"/>
    </row>
    <row r="8" spans="1:28" s="38" customFormat="1" ht="26.25" customHeight="1" x14ac:dyDescent="0.2">
      <c r="A8" s="71"/>
      <c r="B8" s="71"/>
      <c r="C8" s="71"/>
      <c r="D8" s="71"/>
      <c r="E8" s="319" t="s">
        <v>803</v>
      </c>
      <c r="F8" s="319"/>
      <c r="G8" s="326"/>
      <c r="H8" s="326"/>
      <c r="I8" s="326"/>
      <c r="J8" s="326"/>
      <c r="K8" s="326"/>
      <c r="L8" s="326"/>
      <c r="M8" s="326"/>
      <c r="N8" s="326"/>
      <c r="O8" s="326"/>
      <c r="P8" s="326"/>
      <c r="Q8" s="39"/>
      <c r="R8" s="39"/>
      <c r="S8" s="39"/>
      <c r="T8" s="39"/>
      <c r="U8" s="39"/>
      <c r="V8" s="39"/>
      <c r="W8" s="39"/>
      <c r="X8" s="39"/>
      <c r="Y8" s="39"/>
      <c r="Z8" s="39"/>
      <c r="AA8" s="111"/>
      <c r="AB8" s="39"/>
    </row>
    <row r="9" spans="1:28" ht="15.75" customHeight="1" x14ac:dyDescent="0.2">
      <c r="A9" s="34" t="s">
        <v>46</v>
      </c>
      <c r="B9" s="33" t="s">
        <v>45</v>
      </c>
      <c r="C9" s="33" t="s">
        <v>44</v>
      </c>
      <c r="D9" s="2"/>
      <c r="E9" s="2"/>
      <c r="F9" s="2"/>
      <c r="G9" s="137"/>
      <c r="H9" s="137"/>
      <c r="I9" s="137"/>
      <c r="J9" s="137"/>
      <c r="K9" s="137"/>
      <c r="L9" s="137"/>
      <c r="M9" s="2"/>
      <c r="N9" s="2"/>
      <c r="O9" s="2"/>
      <c r="P9" s="2"/>
      <c r="Q9" s="66"/>
      <c r="R9" s="66"/>
      <c r="S9" s="66"/>
      <c r="T9" s="2"/>
      <c r="U9" s="2"/>
    </row>
    <row r="10" spans="1:28" x14ac:dyDescent="0.2">
      <c r="B10" s="33"/>
      <c r="C10" s="33"/>
      <c r="D10" s="2" t="s">
        <v>802</v>
      </c>
      <c r="E10" s="2" t="s">
        <v>791</v>
      </c>
      <c r="F10" s="2"/>
      <c r="G10" s="209">
        <v>76414</v>
      </c>
      <c r="H10" s="209">
        <v>86</v>
      </c>
      <c r="I10" s="209">
        <v>76407</v>
      </c>
      <c r="J10" s="209">
        <v>83</v>
      </c>
      <c r="K10" s="209">
        <v>76373</v>
      </c>
      <c r="L10" s="209">
        <v>84</v>
      </c>
      <c r="M10" s="209">
        <v>76391</v>
      </c>
      <c r="N10" s="209">
        <v>77</v>
      </c>
      <c r="O10" s="209">
        <v>76361</v>
      </c>
      <c r="P10" s="209">
        <v>75</v>
      </c>
      <c r="Q10" s="68"/>
      <c r="R10" s="68"/>
      <c r="S10" s="68"/>
      <c r="T10" s="2"/>
      <c r="U10" s="2"/>
    </row>
    <row r="11" spans="1:28" x14ac:dyDescent="0.2">
      <c r="B11" s="33"/>
      <c r="C11" s="33"/>
      <c r="D11" s="2"/>
      <c r="E11" s="2"/>
      <c r="F11" s="2" t="s">
        <v>62</v>
      </c>
      <c r="G11" s="209">
        <v>75960</v>
      </c>
      <c r="H11" s="209">
        <v>86</v>
      </c>
      <c r="I11" s="209">
        <v>75953</v>
      </c>
      <c r="J11" s="209">
        <v>83</v>
      </c>
      <c r="K11" s="209">
        <v>75919</v>
      </c>
      <c r="L11" s="209">
        <v>84</v>
      </c>
      <c r="M11" s="209">
        <v>75937</v>
      </c>
      <c r="N11" s="209">
        <v>77</v>
      </c>
      <c r="O11" s="209">
        <v>75907</v>
      </c>
      <c r="P11" s="209">
        <v>75</v>
      </c>
      <c r="Q11" s="68"/>
      <c r="R11" s="68"/>
      <c r="S11" s="68"/>
      <c r="T11" s="2"/>
      <c r="U11" s="2"/>
    </row>
    <row r="12" spans="1:28" x14ac:dyDescent="0.2">
      <c r="B12" s="33"/>
      <c r="C12" s="33"/>
      <c r="D12" s="2"/>
      <c r="E12" s="2"/>
      <c r="F12" s="2" t="s">
        <v>790</v>
      </c>
      <c r="G12" s="209">
        <v>454</v>
      </c>
      <c r="H12" s="209">
        <v>82</v>
      </c>
      <c r="I12" s="209">
        <v>454</v>
      </c>
      <c r="J12" s="209">
        <v>77</v>
      </c>
      <c r="K12" s="209">
        <v>454</v>
      </c>
      <c r="L12" s="209">
        <v>80</v>
      </c>
      <c r="M12" s="209">
        <v>454</v>
      </c>
      <c r="N12" s="209">
        <v>62</v>
      </c>
      <c r="O12" s="209">
        <v>454</v>
      </c>
      <c r="P12" s="209">
        <v>69</v>
      </c>
      <c r="Q12" s="68"/>
      <c r="R12" s="68"/>
      <c r="S12" s="68"/>
      <c r="T12" s="2"/>
      <c r="U12" s="2"/>
    </row>
    <row r="13" spans="1:28" ht="13.9" customHeight="1" x14ac:dyDescent="0.2">
      <c r="B13" s="33"/>
      <c r="C13" s="33"/>
      <c r="D13" s="2"/>
      <c r="E13" s="2"/>
      <c r="F13" s="2"/>
      <c r="G13" s="10"/>
      <c r="H13" s="26"/>
      <c r="I13" s="26"/>
      <c r="J13" s="26"/>
      <c r="K13" s="10"/>
      <c r="L13" s="26"/>
      <c r="M13" s="10"/>
      <c r="N13" s="26"/>
      <c r="O13" s="10"/>
      <c r="P13" s="26"/>
      <c r="Q13" s="68"/>
      <c r="R13" s="68"/>
      <c r="S13" s="68"/>
      <c r="T13" s="2"/>
      <c r="U13" s="2"/>
    </row>
    <row r="14" spans="1:28" x14ac:dyDescent="0.2">
      <c r="A14" s="1" t="s">
        <v>67</v>
      </c>
      <c r="B14" s="33"/>
      <c r="C14" s="33"/>
      <c r="D14" s="2" t="s">
        <v>801</v>
      </c>
      <c r="E14" s="2" t="s">
        <v>791</v>
      </c>
      <c r="F14" s="2"/>
      <c r="G14" s="209">
        <v>66360</v>
      </c>
      <c r="H14" s="209">
        <v>86</v>
      </c>
      <c r="I14" s="209">
        <v>66355</v>
      </c>
      <c r="J14" s="209">
        <v>83</v>
      </c>
      <c r="K14" s="209">
        <v>66350</v>
      </c>
      <c r="L14" s="209">
        <v>84</v>
      </c>
      <c r="M14" s="209">
        <v>66351</v>
      </c>
      <c r="N14" s="209">
        <v>76</v>
      </c>
      <c r="O14" s="209">
        <v>66341</v>
      </c>
      <c r="P14" s="209">
        <v>75</v>
      </c>
      <c r="Q14" s="68"/>
      <c r="R14" s="68"/>
      <c r="S14" s="68"/>
      <c r="T14" s="2"/>
      <c r="U14" s="2"/>
    </row>
    <row r="15" spans="1:28" x14ac:dyDescent="0.2">
      <c r="B15" s="33"/>
      <c r="C15" s="33"/>
      <c r="D15" s="2"/>
      <c r="E15" s="2"/>
      <c r="F15" s="2" t="s">
        <v>62</v>
      </c>
      <c r="G15" s="209">
        <v>64891</v>
      </c>
      <c r="H15" s="209">
        <v>86</v>
      </c>
      <c r="I15" s="209">
        <v>64886</v>
      </c>
      <c r="J15" s="209">
        <v>83</v>
      </c>
      <c r="K15" s="209">
        <v>64882</v>
      </c>
      <c r="L15" s="209">
        <v>84</v>
      </c>
      <c r="M15" s="209">
        <v>64882</v>
      </c>
      <c r="N15" s="209">
        <v>76</v>
      </c>
      <c r="O15" s="209">
        <v>64873</v>
      </c>
      <c r="P15" s="209">
        <v>75</v>
      </c>
      <c r="Q15" s="68"/>
      <c r="R15" s="68"/>
      <c r="S15" s="68"/>
      <c r="T15" s="2"/>
      <c r="U15" s="2"/>
    </row>
    <row r="16" spans="1:28" x14ac:dyDescent="0.2">
      <c r="B16" s="33"/>
      <c r="C16" s="33"/>
      <c r="D16" s="2"/>
      <c r="E16" s="2"/>
      <c r="F16" s="2" t="s">
        <v>790</v>
      </c>
      <c r="G16" s="209">
        <v>1469</v>
      </c>
      <c r="H16" s="209">
        <v>85</v>
      </c>
      <c r="I16" s="209">
        <v>1469</v>
      </c>
      <c r="J16" s="209">
        <v>82</v>
      </c>
      <c r="K16" s="209">
        <v>1468</v>
      </c>
      <c r="L16" s="209">
        <v>81</v>
      </c>
      <c r="M16" s="209">
        <v>1469</v>
      </c>
      <c r="N16" s="209">
        <v>72</v>
      </c>
      <c r="O16" s="209">
        <v>1468</v>
      </c>
      <c r="P16" s="209">
        <v>72</v>
      </c>
      <c r="Q16" s="68"/>
      <c r="R16" s="68"/>
      <c r="S16" s="68"/>
      <c r="T16" s="2"/>
      <c r="U16" s="2"/>
    </row>
    <row r="17" spans="2:21" ht="3" customHeight="1" x14ac:dyDescent="0.2">
      <c r="B17" s="33"/>
      <c r="C17" s="33"/>
      <c r="D17" s="2"/>
      <c r="E17" s="2"/>
      <c r="F17" s="2"/>
      <c r="G17" s="10"/>
      <c r="H17" s="26"/>
      <c r="I17" s="26"/>
      <c r="J17" s="26"/>
      <c r="K17" s="10"/>
      <c r="L17" s="26"/>
      <c r="M17" s="10"/>
      <c r="N17" s="26"/>
      <c r="O17" s="10"/>
      <c r="P17" s="26"/>
      <c r="Q17" s="68"/>
      <c r="R17" s="68"/>
      <c r="S17" s="68"/>
      <c r="T17" s="2"/>
      <c r="U17" s="2"/>
    </row>
    <row r="18" spans="2:21" x14ac:dyDescent="0.2">
      <c r="B18" s="33"/>
      <c r="C18" s="33"/>
      <c r="D18" s="2" t="s">
        <v>800</v>
      </c>
      <c r="E18" s="2" t="s">
        <v>791</v>
      </c>
      <c r="F18" s="2"/>
      <c r="G18" s="209">
        <v>59891</v>
      </c>
      <c r="H18" s="209">
        <v>87</v>
      </c>
      <c r="I18" s="209">
        <v>59891</v>
      </c>
      <c r="J18" s="209">
        <v>85</v>
      </c>
      <c r="K18" s="209">
        <v>59871</v>
      </c>
      <c r="L18" s="209">
        <v>85</v>
      </c>
      <c r="M18" s="209">
        <v>59880</v>
      </c>
      <c r="N18" s="209">
        <v>77</v>
      </c>
      <c r="O18" s="209">
        <v>59863</v>
      </c>
      <c r="P18" s="209">
        <v>77</v>
      </c>
      <c r="Q18" s="68"/>
      <c r="R18" s="68"/>
      <c r="S18" s="68"/>
      <c r="T18" s="2"/>
      <c r="U18" s="2"/>
    </row>
    <row r="19" spans="2:21" x14ac:dyDescent="0.2">
      <c r="B19" s="33"/>
      <c r="C19" s="33"/>
      <c r="D19" s="2"/>
      <c r="E19" s="2"/>
      <c r="F19" s="2" t="s">
        <v>62</v>
      </c>
      <c r="G19" s="209">
        <v>56536</v>
      </c>
      <c r="H19" s="209">
        <v>87</v>
      </c>
      <c r="I19" s="209">
        <v>56536</v>
      </c>
      <c r="J19" s="209">
        <v>85</v>
      </c>
      <c r="K19" s="209">
        <v>56517</v>
      </c>
      <c r="L19" s="209">
        <v>85</v>
      </c>
      <c r="M19" s="209">
        <v>56525</v>
      </c>
      <c r="N19" s="209">
        <v>77</v>
      </c>
      <c r="O19" s="209">
        <v>56509</v>
      </c>
      <c r="P19" s="209">
        <v>77</v>
      </c>
      <c r="Q19" s="68"/>
      <c r="R19" s="68"/>
      <c r="S19" s="68"/>
      <c r="T19" s="2"/>
      <c r="U19" s="2"/>
    </row>
    <row r="20" spans="2:21" x14ac:dyDescent="0.2">
      <c r="B20" s="33"/>
      <c r="C20" s="33"/>
      <c r="D20" s="2"/>
      <c r="E20" s="2"/>
      <c r="F20" s="2" t="s">
        <v>790</v>
      </c>
      <c r="G20" s="209">
        <v>3355</v>
      </c>
      <c r="H20" s="209">
        <v>86</v>
      </c>
      <c r="I20" s="209">
        <v>3355</v>
      </c>
      <c r="J20" s="209">
        <v>83</v>
      </c>
      <c r="K20" s="209">
        <v>3354</v>
      </c>
      <c r="L20" s="209">
        <v>82</v>
      </c>
      <c r="M20" s="209">
        <v>3355</v>
      </c>
      <c r="N20" s="209">
        <v>74</v>
      </c>
      <c r="O20" s="209">
        <v>3354</v>
      </c>
      <c r="P20" s="209">
        <v>73</v>
      </c>
      <c r="Q20" s="68"/>
      <c r="R20" s="68"/>
      <c r="S20" s="68"/>
      <c r="T20" s="2"/>
      <c r="U20" s="2"/>
    </row>
    <row r="21" spans="2:21" ht="3.75" customHeight="1" x14ac:dyDescent="0.2">
      <c r="B21" s="33"/>
      <c r="C21" s="33"/>
      <c r="D21" s="2"/>
      <c r="E21" s="2"/>
      <c r="F21" s="2"/>
      <c r="G21" s="10"/>
      <c r="H21" s="26"/>
      <c r="I21" s="26"/>
      <c r="J21" s="26"/>
      <c r="K21" s="10"/>
      <c r="L21" s="26"/>
      <c r="M21" s="10"/>
      <c r="N21" s="26"/>
      <c r="O21" s="10"/>
      <c r="P21" s="26"/>
      <c r="Q21" s="68"/>
      <c r="R21" s="68"/>
      <c r="S21" s="68"/>
      <c r="T21" s="2"/>
      <c r="U21" s="2"/>
    </row>
    <row r="22" spans="2:21" x14ac:dyDescent="0.2">
      <c r="B22" s="33"/>
      <c r="C22" s="33"/>
      <c r="D22" s="2" t="s">
        <v>799</v>
      </c>
      <c r="E22" s="2" t="s">
        <v>791</v>
      </c>
      <c r="F22" s="2"/>
      <c r="G22" s="209">
        <v>56074</v>
      </c>
      <c r="H22" s="209">
        <v>88</v>
      </c>
      <c r="I22" s="209">
        <v>56088</v>
      </c>
      <c r="J22" s="209">
        <v>86</v>
      </c>
      <c r="K22" s="209">
        <v>56073</v>
      </c>
      <c r="L22" s="209">
        <v>86</v>
      </c>
      <c r="M22" s="209">
        <v>56085</v>
      </c>
      <c r="N22" s="209">
        <v>78</v>
      </c>
      <c r="O22" s="209">
        <v>56053</v>
      </c>
      <c r="P22" s="209">
        <v>78</v>
      </c>
      <c r="Q22" s="68"/>
      <c r="R22" s="68"/>
      <c r="S22" s="68"/>
      <c r="T22" s="2"/>
      <c r="U22" s="2"/>
    </row>
    <row r="23" spans="2:21" x14ac:dyDescent="0.2">
      <c r="B23" s="33"/>
      <c r="C23" s="33"/>
      <c r="D23" s="2"/>
      <c r="E23" s="2"/>
      <c r="F23" s="2" t="s">
        <v>62</v>
      </c>
      <c r="G23" s="209">
        <v>50353</v>
      </c>
      <c r="H23" s="209">
        <v>88</v>
      </c>
      <c r="I23" s="209">
        <v>50368</v>
      </c>
      <c r="J23" s="209">
        <v>86</v>
      </c>
      <c r="K23" s="209">
        <v>50358</v>
      </c>
      <c r="L23" s="209">
        <v>86</v>
      </c>
      <c r="M23" s="209">
        <v>50364</v>
      </c>
      <c r="N23" s="209">
        <v>79</v>
      </c>
      <c r="O23" s="209">
        <v>50339</v>
      </c>
      <c r="P23" s="209">
        <v>79</v>
      </c>
      <c r="Q23" s="68"/>
      <c r="R23" s="68"/>
      <c r="S23" s="68"/>
      <c r="T23" s="2"/>
      <c r="U23" s="2"/>
    </row>
    <row r="24" spans="2:21" x14ac:dyDescent="0.2">
      <c r="B24" s="33"/>
      <c r="C24" s="33"/>
      <c r="D24" s="2"/>
      <c r="E24" s="2"/>
      <c r="F24" s="2" t="s">
        <v>790</v>
      </c>
      <c r="G24" s="209">
        <v>5721</v>
      </c>
      <c r="H24" s="209">
        <v>87</v>
      </c>
      <c r="I24" s="209">
        <v>5720</v>
      </c>
      <c r="J24" s="209">
        <v>83</v>
      </c>
      <c r="K24" s="209">
        <v>5715</v>
      </c>
      <c r="L24" s="209">
        <v>84</v>
      </c>
      <c r="M24" s="209">
        <v>5721</v>
      </c>
      <c r="N24" s="209">
        <v>75</v>
      </c>
      <c r="O24" s="209">
        <v>5714</v>
      </c>
      <c r="P24" s="209">
        <v>75</v>
      </c>
      <c r="Q24" s="68"/>
      <c r="R24" s="68"/>
      <c r="S24" s="68"/>
      <c r="T24" s="2"/>
      <c r="U24" s="2"/>
    </row>
    <row r="25" spans="2:21" ht="5.25" customHeight="1" x14ac:dyDescent="0.2">
      <c r="B25" s="33"/>
      <c r="C25" s="33"/>
      <c r="D25" s="2"/>
      <c r="E25" s="2"/>
      <c r="F25" s="2"/>
      <c r="G25" s="10"/>
      <c r="H25" s="26"/>
      <c r="I25" s="26"/>
      <c r="J25" s="26"/>
      <c r="K25" s="10"/>
      <c r="L25" s="26"/>
      <c r="M25" s="10"/>
      <c r="N25" s="26"/>
      <c r="O25" s="10"/>
      <c r="P25" s="26"/>
      <c r="Q25" s="68"/>
      <c r="R25" s="68"/>
      <c r="S25" s="68"/>
      <c r="T25" s="2"/>
      <c r="U25" s="2"/>
    </row>
    <row r="26" spans="2:21" x14ac:dyDescent="0.2">
      <c r="B26" s="33"/>
      <c r="C26" s="33"/>
      <c r="D26" s="2" t="s">
        <v>798</v>
      </c>
      <c r="E26" s="2" t="s">
        <v>791</v>
      </c>
      <c r="F26" s="2"/>
      <c r="G26" s="209">
        <v>53332</v>
      </c>
      <c r="H26" s="209">
        <v>90</v>
      </c>
      <c r="I26" s="209">
        <v>53332</v>
      </c>
      <c r="J26" s="209">
        <v>87</v>
      </c>
      <c r="K26" s="209">
        <v>53322</v>
      </c>
      <c r="L26" s="209">
        <v>87</v>
      </c>
      <c r="M26" s="209">
        <v>53318</v>
      </c>
      <c r="N26" s="209">
        <v>80</v>
      </c>
      <c r="O26" s="209">
        <v>53315</v>
      </c>
      <c r="P26" s="209">
        <v>80</v>
      </c>
      <c r="Q26" s="68"/>
      <c r="R26" s="68"/>
      <c r="S26" s="68"/>
      <c r="T26" s="2"/>
      <c r="U26" s="2"/>
    </row>
    <row r="27" spans="2:21" x14ac:dyDescent="0.2">
      <c r="B27" s="33"/>
      <c r="C27" s="33"/>
      <c r="D27" s="2"/>
      <c r="E27" s="2"/>
      <c r="F27" s="2" t="s">
        <v>62</v>
      </c>
      <c r="G27" s="209">
        <v>44496</v>
      </c>
      <c r="H27" s="209">
        <v>90</v>
      </c>
      <c r="I27" s="209">
        <v>44494</v>
      </c>
      <c r="J27" s="209">
        <v>88</v>
      </c>
      <c r="K27" s="209">
        <v>44484</v>
      </c>
      <c r="L27" s="209">
        <v>87</v>
      </c>
      <c r="M27" s="209">
        <v>44481</v>
      </c>
      <c r="N27" s="209">
        <v>81</v>
      </c>
      <c r="O27" s="209">
        <v>44479</v>
      </c>
      <c r="P27" s="209">
        <v>81</v>
      </c>
      <c r="Q27" s="68"/>
      <c r="R27" s="68"/>
      <c r="S27" s="68"/>
      <c r="T27" s="2"/>
      <c r="U27" s="2"/>
    </row>
    <row r="28" spans="2:21" x14ac:dyDescent="0.2">
      <c r="B28" s="33"/>
      <c r="C28" s="33"/>
      <c r="D28" s="2"/>
      <c r="E28" s="2"/>
      <c r="F28" s="2" t="s">
        <v>790</v>
      </c>
      <c r="G28" s="209">
        <v>8836</v>
      </c>
      <c r="H28" s="209">
        <v>89</v>
      </c>
      <c r="I28" s="209">
        <v>8838</v>
      </c>
      <c r="J28" s="209">
        <v>86</v>
      </c>
      <c r="K28" s="209">
        <v>8838</v>
      </c>
      <c r="L28" s="209">
        <v>85</v>
      </c>
      <c r="M28" s="209">
        <v>8837</v>
      </c>
      <c r="N28" s="209">
        <v>77</v>
      </c>
      <c r="O28" s="209">
        <v>8836</v>
      </c>
      <c r="P28" s="209">
        <v>78</v>
      </c>
      <c r="Q28" s="68"/>
      <c r="R28" s="68"/>
      <c r="S28" s="68"/>
      <c r="T28" s="2"/>
      <c r="U28" s="2"/>
    </row>
    <row r="29" spans="2:21" ht="5.25" customHeight="1" x14ac:dyDescent="0.2">
      <c r="B29" s="33"/>
      <c r="C29" s="33"/>
      <c r="D29" s="2"/>
      <c r="E29" s="2"/>
      <c r="F29" s="2"/>
      <c r="G29" s="10"/>
      <c r="H29" s="26"/>
      <c r="I29" s="26"/>
      <c r="J29" s="26"/>
      <c r="K29" s="10"/>
      <c r="L29" s="26"/>
      <c r="M29" s="10"/>
      <c r="N29" s="26"/>
      <c r="O29" s="10"/>
      <c r="P29" s="26"/>
      <c r="Q29" s="68"/>
      <c r="R29" s="68"/>
      <c r="S29" s="68"/>
      <c r="T29" s="2"/>
      <c r="U29" s="2"/>
    </row>
    <row r="30" spans="2:21" x14ac:dyDescent="0.2">
      <c r="B30" s="33"/>
      <c r="C30" s="33"/>
      <c r="D30" s="2" t="s">
        <v>797</v>
      </c>
      <c r="E30" s="2" t="s">
        <v>791</v>
      </c>
      <c r="F30" s="2"/>
      <c r="G30" s="209">
        <v>51630</v>
      </c>
      <c r="H30" s="209">
        <v>91</v>
      </c>
      <c r="I30" s="209">
        <v>51635</v>
      </c>
      <c r="J30" s="209">
        <v>88</v>
      </c>
      <c r="K30" s="209">
        <v>51622</v>
      </c>
      <c r="L30" s="209">
        <v>88</v>
      </c>
      <c r="M30" s="209">
        <v>51629</v>
      </c>
      <c r="N30" s="209">
        <v>81</v>
      </c>
      <c r="O30" s="209">
        <v>51608</v>
      </c>
      <c r="P30" s="209">
        <v>81</v>
      </c>
      <c r="Q30" s="68"/>
      <c r="R30" s="68"/>
      <c r="S30" s="68"/>
      <c r="T30" s="2"/>
      <c r="U30" s="2"/>
    </row>
    <row r="31" spans="2:21" x14ac:dyDescent="0.2">
      <c r="B31" s="33"/>
      <c r="C31" s="33"/>
      <c r="D31" s="2"/>
      <c r="E31" s="2"/>
      <c r="F31" s="2" t="s">
        <v>62</v>
      </c>
      <c r="G31" s="209">
        <v>38286</v>
      </c>
      <c r="H31" s="209">
        <v>91</v>
      </c>
      <c r="I31" s="209">
        <v>38290</v>
      </c>
      <c r="J31" s="209">
        <v>88</v>
      </c>
      <c r="K31" s="209">
        <v>38279</v>
      </c>
      <c r="L31" s="209">
        <v>88</v>
      </c>
      <c r="M31" s="209">
        <v>38284</v>
      </c>
      <c r="N31" s="209">
        <v>82</v>
      </c>
      <c r="O31" s="209">
        <v>38269</v>
      </c>
      <c r="P31" s="209">
        <v>82</v>
      </c>
      <c r="Q31" s="68"/>
      <c r="R31" s="68"/>
      <c r="S31" s="68"/>
      <c r="T31" s="2"/>
      <c r="U31" s="2"/>
    </row>
    <row r="32" spans="2:21" x14ac:dyDescent="0.2">
      <c r="B32" s="33"/>
      <c r="C32" s="33"/>
      <c r="D32" s="2"/>
      <c r="E32" s="2"/>
      <c r="F32" s="2" t="s">
        <v>790</v>
      </c>
      <c r="G32" s="209">
        <v>13344</v>
      </c>
      <c r="H32" s="209">
        <v>90</v>
      </c>
      <c r="I32" s="209">
        <v>13345</v>
      </c>
      <c r="J32" s="209">
        <v>86</v>
      </c>
      <c r="K32" s="209">
        <v>13343</v>
      </c>
      <c r="L32" s="209">
        <v>86</v>
      </c>
      <c r="M32" s="209">
        <v>13345</v>
      </c>
      <c r="N32" s="209">
        <v>79</v>
      </c>
      <c r="O32" s="209">
        <v>13339</v>
      </c>
      <c r="P32" s="209">
        <v>80</v>
      </c>
      <c r="Q32" s="68"/>
      <c r="R32" s="68"/>
      <c r="S32" s="68"/>
      <c r="T32" s="2"/>
      <c r="U32" s="2"/>
    </row>
    <row r="33" spans="2:21" ht="5.25" customHeight="1" x14ac:dyDescent="0.2">
      <c r="B33" s="33"/>
      <c r="C33" s="33"/>
      <c r="D33" s="2"/>
      <c r="E33" s="2"/>
      <c r="F33" s="2"/>
      <c r="G33" s="10"/>
      <c r="H33" s="26"/>
      <c r="I33" s="26"/>
      <c r="J33" s="26"/>
      <c r="K33" s="10"/>
      <c r="L33" s="26"/>
      <c r="M33" s="10"/>
      <c r="N33" s="26"/>
      <c r="O33" s="10"/>
      <c r="P33" s="26"/>
      <c r="Q33" s="68"/>
      <c r="R33" s="68"/>
      <c r="S33" s="68"/>
      <c r="T33" s="2"/>
      <c r="U33" s="2"/>
    </row>
    <row r="34" spans="2:21" x14ac:dyDescent="0.2">
      <c r="B34" s="33"/>
      <c r="C34" s="33"/>
      <c r="D34" s="2" t="s">
        <v>796</v>
      </c>
      <c r="E34" s="2" t="s">
        <v>791</v>
      </c>
      <c r="F34" s="2"/>
      <c r="G34" s="209">
        <v>51623</v>
      </c>
      <c r="H34" s="209">
        <v>92</v>
      </c>
      <c r="I34" s="209">
        <v>51623</v>
      </c>
      <c r="J34" s="209">
        <v>90</v>
      </c>
      <c r="K34" s="209">
        <v>51617</v>
      </c>
      <c r="L34" s="209">
        <v>89</v>
      </c>
      <c r="M34" s="209">
        <v>51623</v>
      </c>
      <c r="N34" s="209">
        <v>83</v>
      </c>
      <c r="O34" s="209">
        <v>51611</v>
      </c>
      <c r="P34" s="209">
        <v>84</v>
      </c>
      <c r="Q34" s="68"/>
      <c r="R34" s="68"/>
      <c r="S34" s="68"/>
      <c r="T34" s="2"/>
      <c r="U34" s="2"/>
    </row>
    <row r="35" spans="2:21" x14ac:dyDescent="0.2">
      <c r="B35" s="33"/>
      <c r="C35" s="33"/>
      <c r="D35" s="2"/>
      <c r="E35" s="2"/>
      <c r="F35" s="2" t="s">
        <v>62</v>
      </c>
      <c r="G35" s="209">
        <v>36185</v>
      </c>
      <c r="H35" s="209">
        <v>92</v>
      </c>
      <c r="I35" s="209">
        <v>36187</v>
      </c>
      <c r="J35" s="209">
        <v>90</v>
      </c>
      <c r="K35" s="209">
        <v>36184</v>
      </c>
      <c r="L35" s="209">
        <v>90</v>
      </c>
      <c r="M35" s="209">
        <v>36185</v>
      </c>
      <c r="N35" s="209">
        <v>84</v>
      </c>
      <c r="O35" s="209">
        <v>36180</v>
      </c>
      <c r="P35" s="209">
        <v>84</v>
      </c>
      <c r="Q35" s="68"/>
      <c r="R35" s="68"/>
      <c r="S35" s="68"/>
      <c r="T35" s="2"/>
      <c r="U35" s="2"/>
    </row>
    <row r="36" spans="2:21" x14ac:dyDescent="0.2">
      <c r="B36" s="33"/>
      <c r="C36" s="33"/>
      <c r="D36" s="2"/>
      <c r="E36" s="2"/>
      <c r="F36" s="2" t="s">
        <v>790</v>
      </c>
      <c r="G36" s="209">
        <v>15438</v>
      </c>
      <c r="H36" s="209">
        <v>91</v>
      </c>
      <c r="I36" s="209">
        <v>15436</v>
      </c>
      <c r="J36" s="209">
        <v>89</v>
      </c>
      <c r="K36" s="209">
        <v>15433</v>
      </c>
      <c r="L36" s="209">
        <v>88</v>
      </c>
      <c r="M36" s="209">
        <v>15438</v>
      </c>
      <c r="N36" s="209">
        <v>81</v>
      </c>
      <c r="O36" s="209">
        <v>15431</v>
      </c>
      <c r="P36" s="209">
        <v>82</v>
      </c>
      <c r="Q36" s="68"/>
      <c r="R36" s="68"/>
      <c r="S36" s="68"/>
      <c r="T36" s="2"/>
      <c r="U36" s="2"/>
    </row>
    <row r="37" spans="2:21" ht="5.25" customHeight="1" x14ac:dyDescent="0.2">
      <c r="B37" s="33"/>
      <c r="C37" s="33"/>
      <c r="D37" s="2"/>
      <c r="E37" s="2"/>
      <c r="F37" s="2"/>
      <c r="G37" s="10"/>
      <c r="H37" s="26"/>
      <c r="I37" s="26"/>
      <c r="J37" s="26"/>
      <c r="K37" s="10"/>
      <c r="L37" s="26"/>
      <c r="M37" s="10"/>
      <c r="N37" s="26"/>
      <c r="O37" s="10"/>
      <c r="P37" s="26"/>
      <c r="Q37" s="68"/>
      <c r="R37" s="68"/>
      <c r="S37" s="68"/>
      <c r="T37" s="2"/>
      <c r="U37" s="2"/>
    </row>
    <row r="38" spans="2:21" x14ac:dyDescent="0.2">
      <c r="B38" s="33"/>
      <c r="C38" s="33"/>
      <c r="D38" s="2" t="s">
        <v>795</v>
      </c>
      <c r="E38" s="2" t="s">
        <v>791</v>
      </c>
      <c r="F38" s="2"/>
      <c r="G38" s="209">
        <v>51312</v>
      </c>
      <c r="H38" s="209">
        <v>93</v>
      </c>
      <c r="I38" s="209">
        <v>51317</v>
      </c>
      <c r="J38" s="209">
        <v>91</v>
      </c>
      <c r="K38" s="209">
        <v>51302</v>
      </c>
      <c r="L38" s="209">
        <v>90</v>
      </c>
      <c r="M38" s="209">
        <v>51317</v>
      </c>
      <c r="N38" s="209">
        <v>84</v>
      </c>
      <c r="O38" s="209">
        <v>51297</v>
      </c>
      <c r="P38" s="209">
        <v>85</v>
      </c>
      <c r="Q38" s="68"/>
      <c r="R38" s="68"/>
      <c r="S38" s="68"/>
      <c r="T38" s="2"/>
      <c r="U38" s="2"/>
    </row>
    <row r="39" spans="2:21" x14ac:dyDescent="0.2">
      <c r="B39" s="33"/>
      <c r="C39" s="33"/>
      <c r="D39" s="2"/>
      <c r="E39" s="2"/>
      <c r="F39" s="2" t="s">
        <v>62</v>
      </c>
      <c r="G39" s="209">
        <v>35025</v>
      </c>
      <c r="H39" s="209">
        <v>93</v>
      </c>
      <c r="I39" s="209">
        <v>35030</v>
      </c>
      <c r="J39" s="209">
        <v>91</v>
      </c>
      <c r="K39" s="209">
        <v>35025</v>
      </c>
      <c r="L39" s="209">
        <v>91</v>
      </c>
      <c r="M39" s="209">
        <v>35030</v>
      </c>
      <c r="N39" s="209">
        <v>85</v>
      </c>
      <c r="O39" s="209">
        <v>35020</v>
      </c>
      <c r="P39" s="209">
        <v>86</v>
      </c>
      <c r="Q39" s="68"/>
      <c r="R39" s="68"/>
      <c r="S39" s="68"/>
      <c r="T39" s="2"/>
      <c r="U39" s="2"/>
    </row>
    <row r="40" spans="2:21" x14ac:dyDescent="0.2">
      <c r="B40" s="33"/>
      <c r="C40" s="33"/>
      <c r="D40" s="2"/>
      <c r="E40" s="2"/>
      <c r="F40" s="2" t="s">
        <v>790</v>
      </c>
      <c r="G40" s="209">
        <v>16287</v>
      </c>
      <c r="H40" s="209">
        <v>92</v>
      </c>
      <c r="I40" s="209">
        <v>16287</v>
      </c>
      <c r="J40" s="209">
        <v>90</v>
      </c>
      <c r="K40" s="209">
        <v>16277</v>
      </c>
      <c r="L40" s="209">
        <v>89</v>
      </c>
      <c r="M40" s="209">
        <v>16287</v>
      </c>
      <c r="N40" s="209">
        <v>82</v>
      </c>
      <c r="O40" s="209">
        <v>16277</v>
      </c>
      <c r="P40" s="209">
        <v>84</v>
      </c>
      <c r="Q40" s="68"/>
      <c r="R40" s="68"/>
      <c r="S40" s="68"/>
      <c r="T40" s="2"/>
      <c r="U40" s="2"/>
    </row>
    <row r="41" spans="2:21" ht="5.25" customHeight="1" x14ac:dyDescent="0.2">
      <c r="B41" s="33"/>
      <c r="C41" s="33"/>
      <c r="D41" s="2"/>
      <c r="E41" s="2"/>
      <c r="F41" s="2"/>
      <c r="G41" s="10"/>
      <c r="H41" s="26"/>
      <c r="I41" s="26"/>
      <c r="J41" s="26"/>
      <c r="K41" s="10"/>
      <c r="L41" s="26"/>
      <c r="M41" s="10"/>
      <c r="N41" s="26"/>
      <c r="O41" s="10"/>
      <c r="P41" s="26"/>
      <c r="Q41" s="68"/>
      <c r="R41" s="68"/>
      <c r="S41" s="68"/>
      <c r="T41" s="2"/>
      <c r="U41" s="2"/>
    </row>
    <row r="42" spans="2:21" x14ac:dyDescent="0.2">
      <c r="B42" s="33"/>
      <c r="C42" s="33"/>
      <c r="D42" s="2" t="s">
        <v>794</v>
      </c>
      <c r="E42" s="2" t="s">
        <v>791</v>
      </c>
      <c r="F42" s="2"/>
      <c r="G42" s="209">
        <v>50961</v>
      </c>
      <c r="H42" s="209">
        <v>94</v>
      </c>
      <c r="I42" s="209">
        <v>50961</v>
      </c>
      <c r="J42" s="209">
        <v>92</v>
      </c>
      <c r="K42" s="209">
        <v>50960</v>
      </c>
      <c r="L42" s="209">
        <v>91</v>
      </c>
      <c r="M42" s="209">
        <v>50963</v>
      </c>
      <c r="N42" s="209">
        <v>86</v>
      </c>
      <c r="O42" s="209">
        <v>50955</v>
      </c>
      <c r="P42" s="209">
        <v>87</v>
      </c>
      <c r="Q42" s="68"/>
      <c r="R42" s="68"/>
      <c r="S42" s="68"/>
      <c r="T42" s="2"/>
      <c r="U42" s="2"/>
    </row>
    <row r="43" spans="2:21" x14ac:dyDescent="0.2">
      <c r="B43" s="33"/>
      <c r="C43" s="33"/>
      <c r="D43" s="2"/>
      <c r="E43" s="2"/>
      <c r="F43" s="2" t="s">
        <v>62</v>
      </c>
      <c r="G43" s="209">
        <v>35365</v>
      </c>
      <c r="H43" s="209">
        <v>94</v>
      </c>
      <c r="I43" s="209">
        <v>35364</v>
      </c>
      <c r="J43" s="209">
        <v>92</v>
      </c>
      <c r="K43" s="209">
        <v>35365</v>
      </c>
      <c r="L43" s="209">
        <v>92</v>
      </c>
      <c r="M43" s="209">
        <v>35367</v>
      </c>
      <c r="N43" s="209">
        <v>86</v>
      </c>
      <c r="O43" s="209">
        <v>35361</v>
      </c>
      <c r="P43" s="209">
        <v>87</v>
      </c>
      <c r="Q43" s="68"/>
      <c r="R43" s="68"/>
      <c r="S43" s="68"/>
      <c r="T43" s="2"/>
      <c r="U43" s="2"/>
    </row>
    <row r="44" spans="2:21" x14ac:dyDescent="0.2">
      <c r="B44" s="33"/>
      <c r="C44" s="33"/>
      <c r="D44" s="2"/>
      <c r="E44" s="2"/>
      <c r="F44" s="2" t="s">
        <v>790</v>
      </c>
      <c r="G44" s="209">
        <v>15596</v>
      </c>
      <c r="H44" s="209">
        <v>93</v>
      </c>
      <c r="I44" s="209">
        <v>15597</v>
      </c>
      <c r="J44" s="209">
        <v>91</v>
      </c>
      <c r="K44" s="209">
        <v>15595</v>
      </c>
      <c r="L44" s="209">
        <v>90</v>
      </c>
      <c r="M44" s="209">
        <v>15596</v>
      </c>
      <c r="N44" s="209">
        <v>84</v>
      </c>
      <c r="O44" s="209">
        <v>15594</v>
      </c>
      <c r="P44" s="209">
        <v>85</v>
      </c>
      <c r="Q44" s="68"/>
      <c r="R44" s="68"/>
      <c r="S44" s="68"/>
      <c r="T44" s="2"/>
      <c r="U44" s="2"/>
    </row>
    <row r="45" spans="2:21" ht="5.25" customHeight="1" x14ac:dyDescent="0.2">
      <c r="B45" s="33"/>
      <c r="C45" s="33"/>
      <c r="D45" s="2"/>
      <c r="E45" s="2"/>
      <c r="F45" s="2"/>
      <c r="G45" s="10"/>
      <c r="H45" s="26"/>
      <c r="I45" s="26"/>
      <c r="J45" s="26"/>
      <c r="K45" s="10"/>
      <c r="L45" s="26"/>
      <c r="M45" s="10"/>
      <c r="N45" s="26"/>
      <c r="O45" s="10"/>
      <c r="P45" s="26"/>
      <c r="Q45" s="68"/>
      <c r="R45" s="68"/>
      <c r="S45" s="68"/>
      <c r="T45" s="2"/>
      <c r="U45" s="2"/>
    </row>
    <row r="46" spans="2:21" x14ac:dyDescent="0.2">
      <c r="B46" s="33"/>
      <c r="C46" s="33"/>
      <c r="D46" s="2" t="s">
        <v>793</v>
      </c>
      <c r="E46" s="2" t="s">
        <v>791</v>
      </c>
      <c r="F46" s="2"/>
      <c r="G46" s="209">
        <v>48707</v>
      </c>
      <c r="H46" s="209">
        <v>95</v>
      </c>
      <c r="I46" s="209">
        <v>48705</v>
      </c>
      <c r="J46" s="209">
        <v>93</v>
      </c>
      <c r="K46" s="209">
        <v>48694</v>
      </c>
      <c r="L46" s="209">
        <v>93</v>
      </c>
      <c r="M46" s="209">
        <v>48706</v>
      </c>
      <c r="N46" s="209">
        <v>88</v>
      </c>
      <c r="O46" s="209">
        <v>48692</v>
      </c>
      <c r="P46" s="209">
        <v>89</v>
      </c>
      <c r="Q46" s="68"/>
      <c r="R46" s="68"/>
      <c r="S46" s="68"/>
      <c r="T46" s="2"/>
      <c r="U46" s="2"/>
    </row>
    <row r="47" spans="2:21" x14ac:dyDescent="0.2">
      <c r="B47" s="33"/>
      <c r="C47" s="33"/>
      <c r="D47" s="2"/>
      <c r="E47" s="2"/>
      <c r="F47" s="2" t="s">
        <v>62</v>
      </c>
      <c r="G47" s="209">
        <v>37531</v>
      </c>
      <c r="H47" s="209">
        <v>95</v>
      </c>
      <c r="I47" s="209">
        <v>37531</v>
      </c>
      <c r="J47" s="209">
        <v>93</v>
      </c>
      <c r="K47" s="209">
        <v>37530</v>
      </c>
      <c r="L47" s="209">
        <v>93</v>
      </c>
      <c r="M47" s="209">
        <v>37531</v>
      </c>
      <c r="N47" s="209">
        <v>88</v>
      </c>
      <c r="O47" s="209">
        <v>37530</v>
      </c>
      <c r="P47" s="209">
        <v>89</v>
      </c>
      <c r="Q47" s="68"/>
      <c r="R47" s="68"/>
      <c r="S47" s="68"/>
      <c r="T47" s="2"/>
      <c r="U47" s="2"/>
    </row>
    <row r="48" spans="2:21" x14ac:dyDescent="0.2">
      <c r="B48" s="33"/>
      <c r="C48" s="33"/>
      <c r="D48" s="2"/>
      <c r="E48" s="2"/>
      <c r="F48" s="2" t="s">
        <v>790</v>
      </c>
      <c r="G48" s="209">
        <v>11176</v>
      </c>
      <c r="H48" s="209">
        <v>94</v>
      </c>
      <c r="I48" s="209">
        <v>11174</v>
      </c>
      <c r="J48" s="209">
        <v>92</v>
      </c>
      <c r="K48" s="209">
        <v>11164</v>
      </c>
      <c r="L48" s="209">
        <v>92</v>
      </c>
      <c r="M48" s="209">
        <v>11175</v>
      </c>
      <c r="N48" s="209">
        <v>85</v>
      </c>
      <c r="O48" s="209">
        <v>11162</v>
      </c>
      <c r="P48" s="209">
        <v>87</v>
      </c>
      <c r="Q48" s="68"/>
      <c r="R48" s="68"/>
      <c r="S48" s="68"/>
      <c r="T48" s="2"/>
      <c r="U48" s="2"/>
    </row>
    <row r="49" spans="1:21" ht="5.25" customHeight="1" x14ac:dyDescent="0.2">
      <c r="B49" s="33"/>
      <c r="C49" s="33"/>
      <c r="D49" s="2"/>
      <c r="E49" s="2"/>
      <c r="F49" s="2"/>
      <c r="G49" s="10"/>
      <c r="H49" s="26"/>
      <c r="I49" s="26"/>
      <c r="J49" s="26"/>
      <c r="K49" s="10"/>
      <c r="L49" s="26"/>
      <c r="M49" s="10"/>
      <c r="N49" s="26"/>
      <c r="O49" s="10"/>
      <c r="P49" s="26"/>
      <c r="Q49" s="68"/>
      <c r="R49" s="68"/>
      <c r="S49" s="68"/>
      <c r="T49" s="2"/>
      <c r="U49" s="2"/>
    </row>
    <row r="50" spans="1:21" x14ac:dyDescent="0.2">
      <c r="B50" s="33"/>
      <c r="C50" s="33"/>
      <c r="D50" s="2" t="s">
        <v>792</v>
      </c>
      <c r="E50" s="2" t="s">
        <v>791</v>
      </c>
      <c r="F50" s="2"/>
      <c r="G50" s="209">
        <v>568850</v>
      </c>
      <c r="H50" s="209">
        <v>90</v>
      </c>
      <c r="I50" s="209">
        <v>568857</v>
      </c>
      <c r="J50" s="209">
        <v>87</v>
      </c>
      <c r="K50" s="209">
        <v>568730</v>
      </c>
      <c r="L50" s="209">
        <v>87</v>
      </c>
      <c r="M50" s="209">
        <v>568809</v>
      </c>
      <c r="N50" s="209">
        <v>81</v>
      </c>
      <c r="O50" s="209">
        <v>568638</v>
      </c>
      <c r="P50" s="209">
        <v>80</v>
      </c>
      <c r="Q50" s="68"/>
      <c r="R50" s="68"/>
      <c r="S50" s="68"/>
      <c r="T50" s="2"/>
      <c r="U50" s="2"/>
    </row>
    <row r="51" spans="1:21" x14ac:dyDescent="0.2">
      <c r="B51" s="33"/>
      <c r="C51" s="33"/>
      <c r="D51" s="2"/>
      <c r="E51" s="2"/>
      <c r="F51" s="2" t="s">
        <v>62</v>
      </c>
      <c r="G51" s="209">
        <v>474585</v>
      </c>
      <c r="H51" s="209">
        <v>89</v>
      </c>
      <c r="I51" s="209">
        <v>474596</v>
      </c>
      <c r="J51" s="209">
        <v>87</v>
      </c>
      <c r="K51" s="209">
        <v>474500</v>
      </c>
      <c r="L51" s="209">
        <v>87</v>
      </c>
      <c r="M51" s="209">
        <v>474543</v>
      </c>
      <c r="N51" s="209">
        <v>81</v>
      </c>
      <c r="O51" s="209">
        <v>474424</v>
      </c>
      <c r="P51" s="209">
        <v>80</v>
      </c>
      <c r="Q51" s="68"/>
      <c r="R51" s="68"/>
      <c r="S51" s="68"/>
      <c r="T51" s="2"/>
      <c r="U51" s="2"/>
    </row>
    <row r="52" spans="1:21" x14ac:dyDescent="0.2">
      <c r="B52" s="33"/>
      <c r="C52" s="33"/>
      <c r="D52" s="2"/>
      <c r="E52" s="2"/>
      <c r="F52" s="2" t="s">
        <v>790</v>
      </c>
      <c r="G52" s="209">
        <v>91735</v>
      </c>
      <c r="H52" s="209">
        <v>91</v>
      </c>
      <c r="I52" s="209">
        <v>91734</v>
      </c>
      <c r="J52" s="209">
        <v>88</v>
      </c>
      <c r="K52" s="209">
        <v>91700</v>
      </c>
      <c r="L52" s="209">
        <v>88</v>
      </c>
      <c r="M52" s="209">
        <v>91736</v>
      </c>
      <c r="N52" s="209">
        <v>81</v>
      </c>
      <c r="O52" s="209">
        <v>91688</v>
      </c>
      <c r="P52" s="209">
        <v>82</v>
      </c>
      <c r="Q52" s="68"/>
      <c r="R52" s="68"/>
      <c r="S52" s="68"/>
      <c r="T52" s="2"/>
      <c r="U52" s="2"/>
    </row>
    <row r="53" spans="1:21" ht="5.25" customHeight="1" x14ac:dyDescent="0.2">
      <c r="B53" s="33"/>
      <c r="C53" s="33"/>
      <c r="D53" s="2"/>
      <c r="E53" s="2"/>
      <c r="F53" s="2"/>
      <c r="G53" s="10"/>
      <c r="H53" s="26"/>
      <c r="I53" s="26"/>
      <c r="J53" s="26"/>
      <c r="K53" s="10"/>
      <c r="L53" s="26"/>
      <c r="M53" s="10"/>
      <c r="N53" s="26"/>
      <c r="O53" s="10"/>
      <c r="P53" s="26"/>
      <c r="Q53" s="68"/>
      <c r="R53" s="68"/>
      <c r="S53" s="68"/>
      <c r="T53" s="2"/>
      <c r="U53" s="2"/>
    </row>
    <row r="54" spans="1:21" x14ac:dyDescent="0.2">
      <c r="A54" s="106" t="s">
        <v>43</v>
      </c>
      <c r="B54" s="33" t="s">
        <v>42</v>
      </c>
      <c r="C54" s="33" t="s">
        <v>41</v>
      </c>
      <c r="D54" s="2"/>
      <c r="E54" s="2"/>
      <c r="F54" s="2"/>
      <c r="G54" s="10"/>
      <c r="H54" s="26"/>
      <c r="I54" s="26"/>
      <c r="J54" s="26"/>
      <c r="K54" s="10"/>
      <c r="L54" s="26"/>
      <c r="M54" s="10"/>
      <c r="N54" s="26"/>
      <c r="O54" s="10"/>
      <c r="P54" s="26"/>
      <c r="Q54" s="68"/>
      <c r="R54" s="68"/>
      <c r="S54" s="68"/>
      <c r="T54" s="2"/>
      <c r="U54" s="2"/>
    </row>
    <row r="55" spans="1:21" x14ac:dyDescent="0.2">
      <c r="B55" s="33"/>
      <c r="C55" s="33"/>
      <c r="D55" s="2" t="s">
        <v>802</v>
      </c>
      <c r="E55" s="2" t="s">
        <v>791</v>
      </c>
      <c r="F55" s="2"/>
      <c r="G55" s="209">
        <v>4471</v>
      </c>
      <c r="H55" s="209">
        <v>86</v>
      </c>
      <c r="I55" s="209">
        <v>4469</v>
      </c>
      <c r="J55" s="209">
        <v>82</v>
      </c>
      <c r="K55" s="209">
        <v>4455</v>
      </c>
      <c r="L55" s="209">
        <v>84</v>
      </c>
      <c r="M55" s="209">
        <v>4471</v>
      </c>
      <c r="N55" s="209">
        <v>75</v>
      </c>
      <c r="O55" s="209">
        <v>4453</v>
      </c>
      <c r="P55" s="209">
        <v>75</v>
      </c>
      <c r="Q55" s="68"/>
      <c r="R55" s="68"/>
      <c r="S55" s="68"/>
      <c r="T55" s="2"/>
      <c r="U55" s="2"/>
    </row>
    <row r="56" spans="1:21" x14ac:dyDescent="0.2">
      <c r="B56" s="33"/>
      <c r="C56" s="33"/>
      <c r="D56" s="2"/>
      <c r="E56" s="2"/>
      <c r="F56" s="2" t="s">
        <v>62</v>
      </c>
      <c r="G56" s="209">
        <v>4324</v>
      </c>
      <c r="H56" s="209">
        <v>86</v>
      </c>
      <c r="I56" s="209">
        <v>4322</v>
      </c>
      <c r="J56" s="209">
        <v>82</v>
      </c>
      <c r="K56" s="209">
        <v>4308</v>
      </c>
      <c r="L56" s="209">
        <v>84</v>
      </c>
      <c r="M56" s="209">
        <v>4324</v>
      </c>
      <c r="N56" s="209">
        <v>75</v>
      </c>
      <c r="O56" s="209">
        <v>4306</v>
      </c>
      <c r="P56" s="209">
        <v>75</v>
      </c>
      <c r="Q56" s="68"/>
      <c r="R56" s="68"/>
      <c r="S56" s="68"/>
      <c r="T56" s="2"/>
      <c r="U56" s="2"/>
    </row>
    <row r="57" spans="1:21" x14ac:dyDescent="0.2">
      <c r="B57" s="33"/>
      <c r="C57" s="33"/>
      <c r="D57" s="2"/>
      <c r="E57" s="2"/>
      <c r="F57" s="2" t="s">
        <v>790</v>
      </c>
      <c r="G57" s="209">
        <v>147</v>
      </c>
      <c r="H57" s="209">
        <v>84</v>
      </c>
      <c r="I57" s="209">
        <v>147</v>
      </c>
      <c r="J57" s="209">
        <v>86</v>
      </c>
      <c r="K57" s="209">
        <v>147</v>
      </c>
      <c r="L57" s="209">
        <v>84</v>
      </c>
      <c r="M57" s="209">
        <v>147</v>
      </c>
      <c r="N57" s="209">
        <v>63</v>
      </c>
      <c r="O57" s="209">
        <v>147</v>
      </c>
      <c r="P57" s="209">
        <v>77</v>
      </c>
      <c r="Q57" s="68"/>
      <c r="R57" s="68"/>
      <c r="S57" s="68"/>
      <c r="T57" s="2"/>
      <c r="U57" s="2"/>
    </row>
    <row r="58" spans="1:21" ht="5.25" customHeight="1" x14ac:dyDescent="0.2">
      <c r="B58" s="33"/>
      <c r="C58" s="33"/>
      <c r="D58" s="2"/>
      <c r="E58" s="2"/>
      <c r="F58" s="2"/>
      <c r="G58" s="10"/>
      <c r="H58" s="26"/>
      <c r="I58" s="26"/>
      <c r="J58" s="26"/>
      <c r="K58" s="10"/>
      <c r="L58" s="26"/>
      <c r="M58" s="10"/>
      <c r="N58" s="26"/>
      <c r="O58" s="10"/>
      <c r="P58" s="26"/>
      <c r="Q58" s="68"/>
      <c r="R58" s="68"/>
      <c r="S58" s="68"/>
      <c r="T58" s="2"/>
      <c r="U58" s="2"/>
    </row>
    <row r="59" spans="1:21" x14ac:dyDescent="0.2">
      <c r="B59" s="33"/>
      <c r="C59" s="33"/>
      <c r="D59" s="2" t="s">
        <v>801</v>
      </c>
      <c r="E59" s="2" t="s">
        <v>791</v>
      </c>
      <c r="F59" s="2"/>
      <c r="G59" s="209">
        <v>3865</v>
      </c>
      <c r="H59" s="209">
        <v>87</v>
      </c>
      <c r="I59" s="209">
        <v>3865</v>
      </c>
      <c r="J59" s="209">
        <v>84</v>
      </c>
      <c r="K59" s="209">
        <v>3864</v>
      </c>
      <c r="L59" s="209">
        <v>85</v>
      </c>
      <c r="M59" s="209">
        <v>3865</v>
      </c>
      <c r="N59" s="209">
        <v>76</v>
      </c>
      <c r="O59" s="209">
        <v>3864</v>
      </c>
      <c r="P59" s="209">
        <v>77</v>
      </c>
      <c r="Q59" s="68"/>
      <c r="R59" s="68"/>
      <c r="S59" s="68"/>
      <c r="T59" s="2"/>
      <c r="U59" s="2"/>
    </row>
    <row r="60" spans="1:21" x14ac:dyDescent="0.2">
      <c r="B60" s="33"/>
      <c r="C60" s="33"/>
      <c r="D60" s="2"/>
      <c r="E60" s="2"/>
      <c r="F60" s="2" t="s">
        <v>62</v>
      </c>
      <c r="G60" s="209">
        <v>3362</v>
      </c>
      <c r="H60" s="209">
        <v>87</v>
      </c>
      <c r="I60" s="209">
        <v>3362</v>
      </c>
      <c r="J60" s="209">
        <v>84</v>
      </c>
      <c r="K60" s="209">
        <v>3362</v>
      </c>
      <c r="L60" s="209">
        <v>85</v>
      </c>
      <c r="M60" s="209">
        <v>3362</v>
      </c>
      <c r="N60" s="209">
        <v>76</v>
      </c>
      <c r="O60" s="209">
        <v>3362</v>
      </c>
      <c r="P60" s="209">
        <v>77</v>
      </c>
      <c r="Q60" s="68"/>
      <c r="R60" s="68"/>
      <c r="S60" s="68"/>
      <c r="T60" s="2"/>
      <c r="U60" s="2"/>
    </row>
    <row r="61" spans="1:21" x14ac:dyDescent="0.2">
      <c r="B61" s="33"/>
      <c r="C61" s="33"/>
      <c r="D61" s="2"/>
      <c r="E61" s="2"/>
      <c r="F61" s="2" t="s">
        <v>790</v>
      </c>
      <c r="G61" s="209">
        <v>503</v>
      </c>
      <c r="H61" s="209">
        <v>87</v>
      </c>
      <c r="I61" s="209">
        <v>503</v>
      </c>
      <c r="J61" s="209">
        <v>85</v>
      </c>
      <c r="K61" s="209">
        <v>502</v>
      </c>
      <c r="L61" s="209">
        <v>85</v>
      </c>
      <c r="M61" s="209">
        <v>503</v>
      </c>
      <c r="N61" s="209">
        <v>77</v>
      </c>
      <c r="O61" s="209">
        <v>502</v>
      </c>
      <c r="P61" s="209">
        <v>76</v>
      </c>
      <c r="Q61" s="68"/>
      <c r="R61" s="68"/>
      <c r="S61" s="68"/>
      <c r="T61" s="2"/>
      <c r="U61" s="2"/>
    </row>
    <row r="62" spans="1:21" ht="5.25" customHeight="1" x14ac:dyDescent="0.2">
      <c r="B62" s="33"/>
      <c r="C62" s="33"/>
      <c r="D62" s="2"/>
      <c r="E62" s="2"/>
      <c r="F62" s="2"/>
      <c r="G62" s="10"/>
      <c r="H62" s="26"/>
      <c r="I62" s="26"/>
      <c r="J62" s="26"/>
      <c r="K62" s="10"/>
      <c r="L62" s="26"/>
      <c r="M62" s="10"/>
      <c r="N62" s="26"/>
      <c r="O62" s="10"/>
      <c r="P62" s="26"/>
      <c r="Q62" s="68"/>
      <c r="R62" s="68"/>
      <c r="S62" s="68"/>
      <c r="T62" s="2"/>
      <c r="U62" s="2"/>
    </row>
    <row r="63" spans="1:21" x14ac:dyDescent="0.2">
      <c r="B63" s="33"/>
      <c r="C63" s="33"/>
      <c r="D63" s="2" t="s">
        <v>800</v>
      </c>
      <c r="E63" s="2" t="s">
        <v>791</v>
      </c>
      <c r="F63" s="2"/>
      <c r="G63" s="209">
        <v>3611</v>
      </c>
      <c r="H63" s="209">
        <v>89</v>
      </c>
      <c r="I63" s="209">
        <v>3611</v>
      </c>
      <c r="J63" s="209">
        <v>85</v>
      </c>
      <c r="K63" s="209">
        <v>3611</v>
      </c>
      <c r="L63" s="209">
        <v>87</v>
      </c>
      <c r="M63" s="209">
        <v>3611</v>
      </c>
      <c r="N63" s="209">
        <v>79</v>
      </c>
      <c r="O63" s="209">
        <v>3611</v>
      </c>
      <c r="P63" s="209">
        <v>79</v>
      </c>
      <c r="Q63" s="68"/>
      <c r="R63" s="68"/>
      <c r="S63" s="68"/>
      <c r="T63" s="2"/>
      <c r="U63" s="2"/>
    </row>
    <row r="64" spans="1:21" x14ac:dyDescent="0.2">
      <c r="B64" s="33"/>
      <c r="C64" s="33"/>
      <c r="D64" s="2"/>
      <c r="E64" s="2"/>
      <c r="F64" s="2" t="s">
        <v>62</v>
      </c>
      <c r="G64" s="209">
        <v>2855</v>
      </c>
      <c r="H64" s="209">
        <v>89</v>
      </c>
      <c r="I64" s="209">
        <v>2855</v>
      </c>
      <c r="J64" s="209">
        <v>86</v>
      </c>
      <c r="K64" s="209">
        <v>2855</v>
      </c>
      <c r="L64" s="209">
        <v>87</v>
      </c>
      <c r="M64" s="209">
        <v>2855</v>
      </c>
      <c r="N64" s="209">
        <v>80</v>
      </c>
      <c r="O64" s="209">
        <v>2855</v>
      </c>
      <c r="P64" s="209">
        <v>79</v>
      </c>
      <c r="Q64" s="68"/>
      <c r="R64" s="68"/>
      <c r="S64" s="68"/>
      <c r="T64" s="2"/>
      <c r="U64" s="2"/>
    </row>
    <row r="65" spans="2:21" x14ac:dyDescent="0.2">
      <c r="B65" s="33"/>
      <c r="C65" s="33"/>
      <c r="D65" s="2"/>
      <c r="E65" s="2"/>
      <c r="F65" s="2" t="s">
        <v>790</v>
      </c>
      <c r="G65" s="209">
        <v>756</v>
      </c>
      <c r="H65" s="209">
        <v>87</v>
      </c>
      <c r="I65" s="209">
        <v>756</v>
      </c>
      <c r="J65" s="209">
        <v>84</v>
      </c>
      <c r="K65" s="209">
        <v>756</v>
      </c>
      <c r="L65" s="209">
        <v>86</v>
      </c>
      <c r="M65" s="209">
        <v>756</v>
      </c>
      <c r="N65" s="209">
        <v>79</v>
      </c>
      <c r="O65" s="209">
        <v>756</v>
      </c>
      <c r="P65" s="209">
        <v>77</v>
      </c>
      <c r="Q65" s="68"/>
      <c r="R65" s="68"/>
      <c r="S65" s="68"/>
      <c r="T65" s="2"/>
      <c r="U65" s="2"/>
    </row>
    <row r="66" spans="2:21" ht="5.25" customHeight="1" x14ac:dyDescent="0.2">
      <c r="B66" s="33"/>
      <c r="C66" s="33"/>
      <c r="D66" s="2"/>
      <c r="E66" s="2"/>
      <c r="F66" s="2"/>
      <c r="G66" s="10"/>
      <c r="H66" s="26"/>
      <c r="I66" s="26"/>
      <c r="J66" s="26"/>
      <c r="K66" s="10"/>
      <c r="L66" s="26"/>
      <c r="M66" s="10"/>
      <c r="N66" s="26"/>
      <c r="O66" s="10"/>
      <c r="P66" s="26"/>
      <c r="Q66" s="68"/>
      <c r="R66" s="68"/>
      <c r="S66" s="68"/>
      <c r="T66" s="2"/>
      <c r="U66" s="2"/>
    </row>
    <row r="67" spans="2:21" x14ac:dyDescent="0.2">
      <c r="B67" s="33"/>
      <c r="C67" s="33"/>
      <c r="D67" s="2" t="s">
        <v>799</v>
      </c>
      <c r="E67" s="2" t="s">
        <v>791</v>
      </c>
      <c r="F67" s="2"/>
      <c r="G67" s="209">
        <v>2604</v>
      </c>
      <c r="H67" s="209">
        <v>90</v>
      </c>
      <c r="I67" s="209">
        <v>2604</v>
      </c>
      <c r="J67" s="209">
        <v>87</v>
      </c>
      <c r="K67" s="209">
        <v>2603</v>
      </c>
      <c r="L67" s="209">
        <v>87</v>
      </c>
      <c r="M67" s="209">
        <v>2604</v>
      </c>
      <c r="N67" s="209">
        <v>79</v>
      </c>
      <c r="O67" s="209">
        <v>2603</v>
      </c>
      <c r="P67" s="209">
        <v>80</v>
      </c>
      <c r="Q67" s="68"/>
      <c r="R67" s="68"/>
      <c r="S67" s="68"/>
      <c r="T67" s="2"/>
      <c r="U67" s="2"/>
    </row>
    <row r="68" spans="2:21" x14ac:dyDescent="0.2">
      <c r="B68" s="33"/>
      <c r="C68" s="33"/>
      <c r="D68" s="2"/>
      <c r="E68" s="2"/>
      <c r="F68" s="2" t="s">
        <v>62</v>
      </c>
      <c r="G68" s="209">
        <v>2016</v>
      </c>
      <c r="H68" s="209">
        <v>90</v>
      </c>
      <c r="I68" s="209">
        <v>2016</v>
      </c>
      <c r="J68" s="209">
        <v>87</v>
      </c>
      <c r="K68" s="209">
        <v>2015</v>
      </c>
      <c r="L68" s="209">
        <v>88</v>
      </c>
      <c r="M68" s="209">
        <v>2016</v>
      </c>
      <c r="N68" s="209">
        <v>79</v>
      </c>
      <c r="O68" s="209">
        <v>2015</v>
      </c>
      <c r="P68" s="209">
        <v>81</v>
      </c>
      <c r="Q68" s="68"/>
      <c r="R68" s="68"/>
      <c r="S68" s="68"/>
      <c r="T68" s="2"/>
      <c r="U68" s="2"/>
    </row>
    <row r="69" spans="2:21" x14ac:dyDescent="0.2">
      <c r="B69" s="33"/>
      <c r="C69" s="33"/>
      <c r="D69" s="2"/>
      <c r="E69" s="2"/>
      <c r="F69" s="2" t="s">
        <v>790</v>
      </c>
      <c r="G69" s="209">
        <v>588</v>
      </c>
      <c r="H69" s="209">
        <v>90</v>
      </c>
      <c r="I69" s="209">
        <v>588</v>
      </c>
      <c r="J69" s="209">
        <v>86</v>
      </c>
      <c r="K69" s="209">
        <v>588</v>
      </c>
      <c r="L69" s="209">
        <v>86</v>
      </c>
      <c r="M69" s="209">
        <v>588</v>
      </c>
      <c r="N69" s="209">
        <v>80</v>
      </c>
      <c r="O69" s="209">
        <v>588</v>
      </c>
      <c r="P69" s="209">
        <v>79</v>
      </c>
      <c r="Q69" s="68"/>
      <c r="R69" s="68"/>
      <c r="S69" s="68"/>
      <c r="T69" s="2"/>
      <c r="U69" s="2"/>
    </row>
    <row r="70" spans="2:21" ht="5.25" customHeight="1" x14ac:dyDescent="0.2">
      <c r="B70" s="33"/>
      <c r="C70" s="33"/>
      <c r="D70" s="2"/>
      <c r="E70" s="2"/>
      <c r="F70" s="2"/>
      <c r="G70" s="10"/>
      <c r="H70" s="26"/>
      <c r="I70" s="26"/>
      <c r="J70" s="26"/>
      <c r="K70" s="10"/>
      <c r="L70" s="26"/>
      <c r="M70" s="10"/>
      <c r="N70" s="26"/>
      <c r="O70" s="10"/>
      <c r="P70" s="26"/>
      <c r="Q70" s="68"/>
      <c r="R70" s="68"/>
      <c r="S70" s="68"/>
      <c r="T70" s="2"/>
      <c r="U70" s="2"/>
    </row>
    <row r="71" spans="2:21" x14ac:dyDescent="0.2">
      <c r="B71" s="33"/>
      <c r="C71" s="33"/>
      <c r="D71" s="2" t="s">
        <v>798</v>
      </c>
      <c r="E71" s="2" t="s">
        <v>791</v>
      </c>
      <c r="F71" s="2"/>
      <c r="G71" s="209">
        <v>2551</v>
      </c>
      <c r="H71" s="209">
        <v>91</v>
      </c>
      <c r="I71" s="209">
        <v>2550</v>
      </c>
      <c r="J71" s="209">
        <v>88</v>
      </c>
      <c r="K71" s="209">
        <v>2551</v>
      </c>
      <c r="L71" s="209">
        <v>90</v>
      </c>
      <c r="M71" s="209">
        <v>2551</v>
      </c>
      <c r="N71" s="209">
        <v>83</v>
      </c>
      <c r="O71" s="209">
        <v>2550</v>
      </c>
      <c r="P71" s="209">
        <v>83</v>
      </c>
      <c r="Q71" s="68"/>
      <c r="R71" s="68"/>
      <c r="S71" s="68"/>
      <c r="T71" s="2"/>
      <c r="U71" s="2"/>
    </row>
    <row r="72" spans="2:21" x14ac:dyDescent="0.2">
      <c r="B72" s="33"/>
      <c r="C72" s="33"/>
      <c r="D72" s="2"/>
      <c r="E72" s="2"/>
      <c r="F72" s="2" t="s">
        <v>62</v>
      </c>
      <c r="G72" s="209">
        <v>2025</v>
      </c>
      <c r="H72" s="209">
        <v>91</v>
      </c>
      <c r="I72" s="209">
        <v>2024</v>
      </c>
      <c r="J72" s="209">
        <v>89</v>
      </c>
      <c r="K72" s="209">
        <v>2025</v>
      </c>
      <c r="L72" s="209">
        <v>91</v>
      </c>
      <c r="M72" s="209">
        <v>2025</v>
      </c>
      <c r="N72" s="209">
        <v>84</v>
      </c>
      <c r="O72" s="209">
        <v>2024</v>
      </c>
      <c r="P72" s="209">
        <v>84</v>
      </c>
      <c r="Q72" s="68"/>
      <c r="R72" s="68"/>
      <c r="S72" s="68"/>
      <c r="T72" s="2"/>
      <c r="U72" s="2"/>
    </row>
    <row r="73" spans="2:21" x14ac:dyDescent="0.2">
      <c r="B73" s="33"/>
      <c r="C73" s="33"/>
      <c r="D73" s="2"/>
      <c r="E73" s="2"/>
      <c r="F73" s="2" t="s">
        <v>790</v>
      </c>
      <c r="G73" s="209">
        <v>526</v>
      </c>
      <c r="H73" s="209">
        <v>92</v>
      </c>
      <c r="I73" s="209">
        <v>526</v>
      </c>
      <c r="J73" s="209">
        <v>87</v>
      </c>
      <c r="K73" s="209">
        <v>526</v>
      </c>
      <c r="L73" s="209">
        <v>87</v>
      </c>
      <c r="M73" s="209">
        <v>526</v>
      </c>
      <c r="N73" s="209">
        <v>78</v>
      </c>
      <c r="O73" s="209">
        <v>526</v>
      </c>
      <c r="P73" s="209">
        <v>80</v>
      </c>
      <c r="Q73" s="68"/>
      <c r="R73" s="68"/>
      <c r="S73" s="68"/>
      <c r="T73" s="2"/>
      <c r="U73" s="2"/>
    </row>
    <row r="74" spans="2:21" ht="5.25" customHeight="1" x14ac:dyDescent="0.2">
      <c r="B74" s="33"/>
      <c r="C74" s="33"/>
      <c r="D74" s="2"/>
      <c r="E74" s="2"/>
      <c r="F74" s="2"/>
      <c r="G74" s="10"/>
      <c r="H74" s="26"/>
      <c r="I74" s="26"/>
      <c r="J74" s="26"/>
      <c r="K74" s="10"/>
      <c r="L74" s="26"/>
      <c r="M74" s="10"/>
      <c r="N74" s="26"/>
      <c r="O74" s="10"/>
      <c r="P74" s="26"/>
      <c r="Q74" s="68"/>
      <c r="R74" s="68"/>
      <c r="S74" s="68"/>
      <c r="T74" s="2"/>
      <c r="U74" s="2"/>
    </row>
    <row r="75" spans="2:21" x14ac:dyDescent="0.2">
      <c r="B75" s="33"/>
      <c r="C75" s="33"/>
      <c r="D75" s="2" t="s">
        <v>797</v>
      </c>
      <c r="E75" s="2" t="s">
        <v>791</v>
      </c>
      <c r="F75" s="2"/>
      <c r="G75" s="209">
        <v>1784</v>
      </c>
      <c r="H75" s="209">
        <v>92</v>
      </c>
      <c r="I75" s="209">
        <v>1784</v>
      </c>
      <c r="J75" s="209">
        <v>90</v>
      </c>
      <c r="K75" s="209">
        <v>1784</v>
      </c>
      <c r="L75" s="209">
        <v>90</v>
      </c>
      <c r="M75" s="209">
        <v>1784</v>
      </c>
      <c r="N75" s="209">
        <v>85</v>
      </c>
      <c r="O75" s="209">
        <v>1784</v>
      </c>
      <c r="P75" s="209">
        <v>85</v>
      </c>
      <c r="Q75" s="68"/>
      <c r="R75" s="68"/>
      <c r="S75" s="68"/>
      <c r="T75" s="2"/>
      <c r="U75" s="2"/>
    </row>
    <row r="76" spans="2:21" x14ac:dyDescent="0.2">
      <c r="B76" s="33"/>
      <c r="C76" s="33"/>
      <c r="D76" s="2"/>
      <c r="E76" s="2"/>
      <c r="F76" s="2" t="s">
        <v>62</v>
      </c>
      <c r="G76" s="209">
        <v>1222</v>
      </c>
      <c r="H76" s="209">
        <v>93</v>
      </c>
      <c r="I76" s="209">
        <v>1222</v>
      </c>
      <c r="J76" s="209">
        <v>91</v>
      </c>
      <c r="K76" s="209">
        <v>1222</v>
      </c>
      <c r="L76" s="209">
        <v>91</v>
      </c>
      <c r="M76" s="209">
        <v>1222</v>
      </c>
      <c r="N76" s="209">
        <v>86</v>
      </c>
      <c r="O76" s="209">
        <v>1222</v>
      </c>
      <c r="P76" s="209">
        <v>86</v>
      </c>
      <c r="Q76" s="68"/>
      <c r="R76" s="68"/>
      <c r="S76" s="68"/>
      <c r="T76" s="2"/>
      <c r="U76" s="2"/>
    </row>
    <row r="77" spans="2:21" x14ac:dyDescent="0.2">
      <c r="B77" s="33"/>
      <c r="C77" s="33"/>
      <c r="D77" s="2"/>
      <c r="E77" s="2"/>
      <c r="F77" s="2" t="s">
        <v>790</v>
      </c>
      <c r="G77" s="209">
        <v>562</v>
      </c>
      <c r="H77" s="209">
        <v>91</v>
      </c>
      <c r="I77" s="209">
        <v>562</v>
      </c>
      <c r="J77" s="209">
        <v>89</v>
      </c>
      <c r="K77" s="209">
        <v>562</v>
      </c>
      <c r="L77" s="209">
        <v>88</v>
      </c>
      <c r="M77" s="209">
        <v>562</v>
      </c>
      <c r="N77" s="209">
        <v>83</v>
      </c>
      <c r="O77" s="209">
        <v>562</v>
      </c>
      <c r="P77" s="209">
        <v>83</v>
      </c>
      <c r="Q77" s="68"/>
      <c r="R77" s="68"/>
      <c r="S77" s="68"/>
      <c r="T77" s="2"/>
      <c r="U77" s="2"/>
    </row>
    <row r="78" spans="2:21" ht="5.25" customHeight="1" x14ac:dyDescent="0.2">
      <c r="B78" s="33"/>
      <c r="C78" s="33"/>
      <c r="D78" s="2"/>
      <c r="E78" s="2"/>
      <c r="F78" s="2"/>
      <c r="G78" s="10"/>
      <c r="H78" s="26"/>
      <c r="I78" s="26"/>
      <c r="J78" s="26"/>
      <c r="K78" s="10"/>
      <c r="L78" s="26"/>
      <c r="M78" s="10"/>
      <c r="N78" s="26"/>
      <c r="O78" s="10"/>
      <c r="P78" s="26"/>
      <c r="Q78" s="68"/>
      <c r="R78" s="68"/>
      <c r="S78" s="68"/>
      <c r="T78" s="2"/>
      <c r="U78" s="2"/>
    </row>
    <row r="79" spans="2:21" x14ac:dyDescent="0.2">
      <c r="B79" s="33"/>
      <c r="C79" s="33"/>
      <c r="D79" s="2" t="s">
        <v>796</v>
      </c>
      <c r="E79" s="2" t="s">
        <v>791</v>
      </c>
      <c r="F79" s="2"/>
      <c r="G79" s="209">
        <v>1928</v>
      </c>
      <c r="H79" s="209">
        <v>93</v>
      </c>
      <c r="I79" s="209">
        <v>1928</v>
      </c>
      <c r="J79" s="209">
        <v>91</v>
      </c>
      <c r="K79" s="209">
        <v>1928</v>
      </c>
      <c r="L79" s="209">
        <v>92</v>
      </c>
      <c r="M79" s="209">
        <v>1928</v>
      </c>
      <c r="N79" s="209">
        <v>86</v>
      </c>
      <c r="O79" s="209">
        <v>1928</v>
      </c>
      <c r="P79" s="209">
        <v>86</v>
      </c>
      <c r="Q79" s="68"/>
      <c r="R79" s="68"/>
      <c r="S79" s="68"/>
      <c r="T79" s="2"/>
      <c r="U79" s="2"/>
    </row>
    <row r="80" spans="2:21" x14ac:dyDescent="0.2">
      <c r="B80" s="33"/>
      <c r="C80" s="33"/>
      <c r="D80" s="2"/>
      <c r="E80" s="2"/>
      <c r="F80" s="2" t="s">
        <v>62</v>
      </c>
      <c r="G80" s="209">
        <v>1375</v>
      </c>
      <c r="H80" s="209">
        <v>93</v>
      </c>
      <c r="I80" s="209">
        <v>1375</v>
      </c>
      <c r="J80" s="209">
        <v>91</v>
      </c>
      <c r="K80" s="209">
        <v>1375</v>
      </c>
      <c r="L80" s="209">
        <v>93</v>
      </c>
      <c r="M80" s="209">
        <v>1375</v>
      </c>
      <c r="N80" s="209">
        <v>87</v>
      </c>
      <c r="O80" s="209">
        <v>1375</v>
      </c>
      <c r="P80" s="209">
        <v>87</v>
      </c>
      <c r="Q80" s="68"/>
      <c r="R80" s="68"/>
      <c r="S80" s="68"/>
      <c r="T80" s="2"/>
      <c r="U80" s="2"/>
    </row>
    <row r="81" spans="2:21" x14ac:dyDescent="0.2">
      <c r="B81" s="33"/>
      <c r="C81" s="33"/>
      <c r="D81" s="2"/>
      <c r="E81" s="2"/>
      <c r="F81" s="2" t="s">
        <v>790</v>
      </c>
      <c r="G81" s="209">
        <v>553</v>
      </c>
      <c r="H81" s="209">
        <v>94</v>
      </c>
      <c r="I81" s="209">
        <v>553</v>
      </c>
      <c r="J81" s="209">
        <v>89</v>
      </c>
      <c r="K81" s="209">
        <v>553</v>
      </c>
      <c r="L81" s="209">
        <v>89</v>
      </c>
      <c r="M81" s="209">
        <v>553</v>
      </c>
      <c r="N81" s="209">
        <v>84</v>
      </c>
      <c r="O81" s="209">
        <v>553</v>
      </c>
      <c r="P81" s="209">
        <v>85</v>
      </c>
      <c r="Q81" s="68"/>
      <c r="R81" s="68"/>
      <c r="S81" s="68"/>
      <c r="T81" s="2"/>
      <c r="U81" s="2"/>
    </row>
    <row r="82" spans="2:21" ht="5.25" customHeight="1" x14ac:dyDescent="0.2">
      <c r="B82" s="33"/>
      <c r="C82" s="33"/>
      <c r="D82" s="2"/>
      <c r="E82" s="2"/>
      <c r="F82" s="2"/>
      <c r="G82" s="10"/>
      <c r="H82" s="26"/>
      <c r="I82" s="26"/>
      <c r="J82" s="26"/>
      <c r="K82" s="10"/>
      <c r="L82" s="26"/>
      <c r="M82" s="10"/>
      <c r="N82" s="26"/>
      <c r="O82" s="10"/>
      <c r="P82" s="26"/>
      <c r="Q82" s="68"/>
      <c r="R82" s="68"/>
      <c r="S82" s="68"/>
      <c r="T82" s="2"/>
      <c r="U82" s="2"/>
    </row>
    <row r="83" spans="2:21" x14ac:dyDescent="0.2">
      <c r="B83" s="33"/>
      <c r="C83" s="33"/>
      <c r="D83" s="2" t="s">
        <v>795</v>
      </c>
      <c r="E83" s="2" t="s">
        <v>791</v>
      </c>
      <c r="F83" s="2"/>
      <c r="G83" s="209">
        <v>1622</v>
      </c>
      <c r="H83" s="209">
        <v>94</v>
      </c>
      <c r="I83" s="209">
        <v>1622</v>
      </c>
      <c r="J83" s="209">
        <v>91</v>
      </c>
      <c r="K83" s="209">
        <v>1622</v>
      </c>
      <c r="L83" s="209">
        <v>92</v>
      </c>
      <c r="M83" s="209">
        <v>1622</v>
      </c>
      <c r="N83" s="209">
        <v>87</v>
      </c>
      <c r="O83" s="209">
        <v>1622</v>
      </c>
      <c r="P83" s="209">
        <v>87</v>
      </c>
      <c r="Q83" s="68"/>
      <c r="R83" s="68"/>
      <c r="S83" s="68"/>
      <c r="T83" s="2"/>
      <c r="U83" s="2"/>
    </row>
    <row r="84" spans="2:21" x14ac:dyDescent="0.2">
      <c r="B84" s="33"/>
      <c r="C84" s="33"/>
      <c r="D84" s="2"/>
      <c r="E84" s="2"/>
      <c r="F84" s="2" t="s">
        <v>62</v>
      </c>
      <c r="G84" s="209">
        <v>1188</v>
      </c>
      <c r="H84" s="209">
        <v>94</v>
      </c>
      <c r="I84" s="209">
        <v>1188</v>
      </c>
      <c r="J84" s="209">
        <v>91</v>
      </c>
      <c r="K84" s="209">
        <v>1188</v>
      </c>
      <c r="L84" s="209">
        <v>93</v>
      </c>
      <c r="M84" s="209">
        <v>1188</v>
      </c>
      <c r="N84" s="209">
        <v>88</v>
      </c>
      <c r="O84" s="209">
        <v>1188</v>
      </c>
      <c r="P84" s="209">
        <v>87</v>
      </c>
      <c r="Q84" s="68"/>
      <c r="R84" s="68"/>
      <c r="S84" s="68"/>
      <c r="T84" s="2"/>
      <c r="U84" s="2"/>
    </row>
    <row r="85" spans="2:21" x14ac:dyDescent="0.2">
      <c r="B85" s="33"/>
      <c r="C85" s="33"/>
      <c r="D85" s="2"/>
      <c r="E85" s="2"/>
      <c r="F85" s="2" t="s">
        <v>790</v>
      </c>
      <c r="G85" s="209">
        <v>434</v>
      </c>
      <c r="H85" s="209">
        <v>96</v>
      </c>
      <c r="I85" s="209">
        <v>434</v>
      </c>
      <c r="J85" s="209">
        <v>94</v>
      </c>
      <c r="K85" s="209">
        <v>434</v>
      </c>
      <c r="L85" s="209">
        <v>92</v>
      </c>
      <c r="M85" s="209">
        <v>434</v>
      </c>
      <c r="N85" s="209">
        <v>86</v>
      </c>
      <c r="O85" s="209">
        <v>434</v>
      </c>
      <c r="P85" s="209">
        <v>88</v>
      </c>
      <c r="Q85" s="68"/>
      <c r="R85" s="68"/>
      <c r="S85" s="68"/>
      <c r="T85" s="2"/>
      <c r="U85" s="2"/>
    </row>
    <row r="86" spans="2:21" ht="5.25" customHeight="1" x14ac:dyDescent="0.2">
      <c r="B86" s="33"/>
      <c r="C86" s="33"/>
      <c r="D86" s="2"/>
      <c r="E86" s="2"/>
      <c r="F86" s="2"/>
      <c r="G86" s="10"/>
      <c r="H86" s="26"/>
      <c r="I86" s="26"/>
      <c r="J86" s="26"/>
      <c r="K86" s="10"/>
      <c r="L86" s="26"/>
      <c r="M86" s="10"/>
      <c r="N86" s="26"/>
      <c r="O86" s="10"/>
      <c r="P86" s="26"/>
      <c r="Q86" s="68"/>
      <c r="R86" s="68"/>
      <c r="S86" s="68"/>
      <c r="T86" s="2"/>
      <c r="U86" s="2"/>
    </row>
    <row r="87" spans="2:21" x14ac:dyDescent="0.2">
      <c r="B87" s="33"/>
      <c r="C87" s="33"/>
      <c r="D87" s="2" t="s">
        <v>794</v>
      </c>
      <c r="E87" s="2" t="s">
        <v>791</v>
      </c>
      <c r="F87" s="2"/>
      <c r="G87" s="209">
        <v>2021</v>
      </c>
      <c r="H87" s="209">
        <v>94</v>
      </c>
      <c r="I87" s="209">
        <v>2021</v>
      </c>
      <c r="J87" s="209">
        <v>93</v>
      </c>
      <c r="K87" s="209">
        <v>2020</v>
      </c>
      <c r="L87" s="209">
        <v>94</v>
      </c>
      <c r="M87" s="209">
        <v>2021</v>
      </c>
      <c r="N87" s="209">
        <v>88</v>
      </c>
      <c r="O87" s="209">
        <v>2020</v>
      </c>
      <c r="P87" s="209">
        <v>89</v>
      </c>
      <c r="Q87" s="68"/>
      <c r="R87" s="68"/>
      <c r="S87" s="68"/>
      <c r="T87" s="2"/>
      <c r="U87" s="2"/>
    </row>
    <row r="88" spans="2:21" x14ac:dyDescent="0.2">
      <c r="B88" s="33"/>
      <c r="C88" s="33"/>
      <c r="D88" s="2"/>
      <c r="E88" s="2"/>
      <c r="F88" s="2" t="s">
        <v>62</v>
      </c>
      <c r="G88" s="209">
        <v>1705</v>
      </c>
      <c r="H88" s="209">
        <v>94</v>
      </c>
      <c r="I88" s="209">
        <v>1705</v>
      </c>
      <c r="J88" s="209">
        <v>93</v>
      </c>
      <c r="K88" s="209">
        <v>1704</v>
      </c>
      <c r="L88" s="209">
        <v>94</v>
      </c>
      <c r="M88" s="209">
        <v>1705</v>
      </c>
      <c r="N88" s="209">
        <v>88</v>
      </c>
      <c r="O88" s="209">
        <v>1704</v>
      </c>
      <c r="P88" s="209">
        <v>89</v>
      </c>
      <c r="Q88" s="68"/>
      <c r="R88" s="68"/>
      <c r="S88" s="68"/>
      <c r="T88" s="2"/>
      <c r="U88" s="2"/>
    </row>
    <row r="89" spans="2:21" x14ac:dyDescent="0.2">
      <c r="B89" s="33"/>
      <c r="C89" s="33"/>
      <c r="D89" s="2"/>
      <c r="E89" s="2"/>
      <c r="F89" s="2" t="s">
        <v>790</v>
      </c>
      <c r="G89" s="209">
        <v>316</v>
      </c>
      <c r="H89" s="209">
        <v>94</v>
      </c>
      <c r="I89" s="209">
        <v>316</v>
      </c>
      <c r="J89" s="209">
        <v>94</v>
      </c>
      <c r="K89" s="209">
        <v>316</v>
      </c>
      <c r="L89" s="209">
        <v>93</v>
      </c>
      <c r="M89" s="209">
        <v>316</v>
      </c>
      <c r="N89" s="209">
        <v>88</v>
      </c>
      <c r="O89" s="209">
        <v>316</v>
      </c>
      <c r="P89" s="209">
        <v>89</v>
      </c>
      <c r="Q89" s="68"/>
      <c r="R89" s="68"/>
      <c r="S89" s="68"/>
      <c r="T89" s="2"/>
      <c r="U89" s="2"/>
    </row>
    <row r="90" spans="2:21" ht="5.25" customHeight="1" x14ac:dyDescent="0.2">
      <c r="B90" s="33"/>
      <c r="C90" s="33"/>
      <c r="D90" s="2"/>
      <c r="E90" s="2"/>
      <c r="F90" s="2"/>
      <c r="G90" s="10"/>
      <c r="H90" s="26"/>
      <c r="I90" s="26"/>
      <c r="J90" s="26"/>
      <c r="K90" s="10"/>
      <c r="L90" s="26"/>
      <c r="M90" s="10"/>
      <c r="N90" s="26"/>
      <c r="O90" s="10"/>
      <c r="P90" s="26"/>
      <c r="Q90" s="68"/>
      <c r="R90" s="68"/>
      <c r="S90" s="68"/>
      <c r="T90" s="2"/>
      <c r="U90" s="2"/>
    </row>
    <row r="91" spans="2:21" x14ac:dyDescent="0.2">
      <c r="B91" s="33"/>
      <c r="C91" s="33"/>
      <c r="D91" s="2" t="s">
        <v>793</v>
      </c>
      <c r="E91" s="2" t="s">
        <v>791</v>
      </c>
      <c r="F91" s="2"/>
      <c r="G91" s="209">
        <v>2645</v>
      </c>
      <c r="H91" s="209">
        <v>96</v>
      </c>
      <c r="I91" s="209">
        <v>2645</v>
      </c>
      <c r="J91" s="209">
        <v>94</v>
      </c>
      <c r="K91" s="209">
        <v>2645</v>
      </c>
      <c r="L91" s="209">
        <v>95</v>
      </c>
      <c r="M91" s="209">
        <v>2645</v>
      </c>
      <c r="N91" s="209">
        <v>90</v>
      </c>
      <c r="O91" s="209">
        <v>2645</v>
      </c>
      <c r="P91" s="209">
        <v>91</v>
      </c>
      <c r="Q91" s="68"/>
      <c r="R91" s="68"/>
      <c r="S91" s="68"/>
      <c r="T91" s="2"/>
      <c r="U91" s="2"/>
    </row>
    <row r="92" spans="2:21" x14ac:dyDescent="0.2">
      <c r="B92" s="33"/>
      <c r="C92" s="33"/>
      <c r="D92" s="2"/>
      <c r="E92" s="2"/>
      <c r="F92" s="2" t="s">
        <v>62</v>
      </c>
      <c r="G92" s="209">
        <v>2262</v>
      </c>
      <c r="H92" s="209">
        <v>96</v>
      </c>
      <c r="I92" s="209">
        <v>2262</v>
      </c>
      <c r="J92" s="209">
        <v>94</v>
      </c>
      <c r="K92" s="209">
        <v>2262</v>
      </c>
      <c r="L92" s="209">
        <v>95</v>
      </c>
      <c r="M92" s="209">
        <v>2262</v>
      </c>
      <c r="N92" s="209">
        <v>90</v>
      </c>
      <c r="O92" s="209">
        <v>2262</v>
      </c>
      <c r="P92" s="209">
        <v>91</v>
      </c>
      <c r="Q92" s="68"/>
      <c r="R92" s="68"/>
      <c r="S92" s="68"/>
      <c r="T92" s="2"/>
      <c r="U92" s="2"/>
    </row>
    <row r="93" spans="2:21" x14ac:dyDescent="0.2">
      <c r="B93" s="33"/>
      <c r="C93" s="33"/>
      <c r="D93" s="2"/>
      <c r="E93" s="2"/>
      <c r="F93" s="2" t="s">
        <v>790</v>
      </c>
      <c r="G93" s="209">
        <v>383</v>
      </c>
      <c r="H93" s="209">
        <v>96</v>
      </c>
      <c r="I93" s="209">
        <v>383</v>
      </c>
      <c r="J93" s="209">
        <v>94</v>
      </c>
      <c r="K93" s="209">
        <v>383</v>
      </c>
      <c r="L93" s="209">
        <v>95</v>
      </c>
      <c r="M93" s="209">
        <v>383</v>
      </c>
      <c r="N93" s="209">
        <v>88</v>
      </c>
      <c r="O93" s="209">
        <v>383</v>
      </c>
      <c r="P93" s="209">
        <v>90</v>
      </c>
      <c r="Q93" s="68"/>
      <c r="R93" s="68"/>
      <c r="S93" s="68"/>
      <c r="T93" s="2"/>
      <c r="U93" s="2"/>
    </row>
    <row r="94" spans="2:21" ht="5.25" customHeight="1" x14ac:dyDescent="0.2">
      <c r="B94" s="33"/>
      <c r="C94" s="33"/>
      <c r="D94" s="2"/>
      <c r="E94" s="2"/>
      <c r="F94" s="2"/>
      <c r="G94" s="10"/>
      <c r="H94" s="26"/>
      <c r="I94" s="26"/>
      <c r="J94" s="26"/>
      <c r="K94" s="10"/>
      <c r="L94" s="26"/>
      <c r="M94" s="10"/>
      <c r="N94" s="26"/>
      <c r="O94" s="10"/>
      <c r="P94" s="26"/>
      <c r="Q94" s="68"/>
      <c r="R94" s="68"/>
      <c r="S94" s="68"/>
      <c r="T94" s="2"/>
      <c r="U94" s="2"/>
    </row>
    <row r="95" spans="2:21" x14ac:dyDescent="0.2">
      <c r="B95" s="33"/>
      <c r="C95" s="33"/>
      <c r="D95" s="2" t="s">
        <v>792</v>
      </c>
      <c r="E95" s="2" t="s">
        <v>791</v>
      </c>
      <c r="F95" s="2"/>
      <c r="G95" s="209">
        <v>27102</v>
      </c>
      <c r="H95" s="209">
        <v>90</v>
      </c>
      <c r="I95" s="209">
        <v>27099</v>
      </c>
      <c r="J95" s="209">
        <v>88</v>
      </c>
      <c r="K95" s="209">
        <v>27083</v>
      </c>
      <c r="L95" s="209">
        <v>89</v>
      </c>
      <c r="M95" s="209">
        <v>27102</v>
      </c>
      <c r="N95" s="209">
        <v>81</v>
      </c>
      <c r="O95" s="209">
        <v>27080</v>
      </c>
      <c r="P95" s="209">
        <v>82</v>
      </c>
      <c r="Q95" s="68"/>
      <c r="R95" s="68"/>
      <c r="S95" s="68"/>
      <c r="T95" s="2"/>
      <c r="U95" s="2"/>
    </row>
    <row r="96" spans="2:21" x14ac:dyDescent="0.2">
      <c r="B96" s="33"/>
      <c r="C96" s="33"/>
      <c r="D96" s="2"/>
      <c r="E96" s="2"/>
      <c r="F96" s="2" t="s">
        <v>62</v>
      </c>
      <c r="G96" s="209">
        <v>22334</v>
      </c>
      <c r="H96" s="209">
        <v>90</v>
      </c>
      <c r="I96" s="209">
        <v>22331</v>
      </c>
      <c r="J96" s="209">
        <v>87</v>
      </c>
      <c r="K96" s="209">
        <v>22316</v>
      </c>
      <c r="L96" s="209">
        <v>89</v>
      </c>
      <c r="M96" s="209">
        <v>22334</v>
      </c>
      <c r="N96" s="209">
        <v>82</v>
      </c>
      <c r="O96" s="209">
        <v>22313</v>
      </c>
      <c r="P96" s="209">
        <v>82</v>
      </c>
      <c r="Q96" s="68"/>
      <c r="R96" s="68"/>
      <c r="S96" s="68"/>
      <c r="T96" s="2"/>
      <c r="U96" s="2"/>
    </row>
    <row r="97" spans="1:21" x14ac:dyDescent="0.2">
      <c r="B97" s="33"/>
      <c r="C97" s="33"/>
      <c r="D97" s="2"/>
      <c r="E97" s="2"/>
      <c r="F97" s="2" t="s">
        <v>790</v>
      </c>
      <c r="G97" s="209">
        <v>4768</v>
      </c>
      <c r="H97" s="209">
        <v>91</v>
      </c>
      <c r="I97" s="209">
        <v>4768</v>
      </c>
      <c r="J97" s="209">
        <v>88</v>
      </c>
      <c r="K97" s="209">
        <v>4767</v>
      </c>
      <c r="L97" s="209">
        <v>88</v>
      </c>
      <c r="M97" s="209">
        <v>4768</v>
      </c>
      <c r="N97" s="209">
        <v>81</v>
      </c>
      <c r="O97" s="209">
        <v>4767</v>
      </c>
      <c r="P97" s="209">
        <v>82</v>
      </c>
      <c r="Q97" s="68"/>
      <c r="R97" s="68"/>
      <c r="S97" s="68"/>
      <c r="T97" s="2"/>
      <c r="U97" s="2"/>
    </row>
    <row r="98" spans="1:21" ht="5.25" customHeight="1" x14ac:dyDescent="0.2">
      <c r="B98" s="33"/>
      <c r="C98" s="33"/>
      <c r="D98" s="2"/>
      <c r="E98" s="2"/>
      <c r="F98" s="2"/>
      <c r="G98" s="10"/>
      <c r="H98" s="26"/>
      <c r="I98" s="26"/>
      <c r="J98" s="26"/>
      <c r="K98" s="10"/>
      <c r="L98" s="26"/>
      <c r="M98" s="10"/>
      <c r="N98" s="26"/>
      <c r="O98" s="10"/>
      <c r="P98" s="26"/>
      <c r="Q98" s="68"/>
      <c r="R98" s="68"/>
      <c r="S98" s="68"/>
      <c r="T98" s="2"/>
      <c r="U98" s="2"/>
    </row>
    <row r="99" spans="1:21" x14ac:dyDescent="0.2">
      <c r="A99" s="106" t="s">
        <v>40</v>
      </c>
      <c r="B99" s="33" t="s">
        <v>39</v>
      </c>
      <c r="C99" s="33" t="s">
        <v>38</v>
      </c>
      <c r="D99" s="2"/>
      <c r="E99" s="2"/>
      <c r="F99" s="2"/>
      <c r="G99" s="10"/>
      <c r="H99" s="26"/>
      <c r="I99" s="26"/>
      <c r="J99" s="26"/>
      <c r="K99" s="10"/>
      <c r="L99" s="26"/>
      <c r="M99" s="10"/>
      <c r="N99" s="26"/>
      <c r="O99" s="10"/>
      <c r="P99" s="26"/>
      <c r="Q99" s="68"/>
      <c r="R99" s="68"/>
      <c r="S99" s="68"/>
      <c r="T99" s="2"/>
      <c r="U99" s="2"/>
    </row>
    <row r="100" spans="1:21" x14ac:dyDescent="0.2">
      <c r="B100" s="33"/>
      <c r="C100" s="33"/>
      <c r="D100" s="2" t="s">
        <v>802</v>
      </c>
      <c r="E100" s="2" t="s">
        <v>791</v>
      </c>
      <c r="F100" s="2"/>
      <c r="G100" s="209">
        <v>13503</v>
      </c>
      <c r="H100" s="209">
        <v>85</v>
      </c>
      <c r="I100" s="209">
        <v>13501</v>
      </c>
      <c r="J100" s="209">
        <v>82</v>
      </c>
      <c r="K100" s="209">
        <v>13503</v>
      </c>
      <c r="L100" s="209">
        <v>84</v>
      </c>
      <c r="M100" s="209">
        <v>13502</v>
      </c>
      <c r="N100" s="209">
        <v>76</v>
      </c>
      <c r="O100" s="209">
        <v>13501</v>
      </c>
      <c r="P100" s="209">
        <v>74</v>
      </c>
      <c r="Q100" s="68"/>
      <c r="R100" s="68"/>
      <c r="S100" s="68"/>
      <c r="T100" s="2"/>
      <c r="U100" s="2"/>
    </row>
    <row r="101" spans="1:21" x14ac:dyDescent="0.2">
      <c r="B101" s="33"/>
      <c r="C101" s="33"/>
      <c r="D101" s="2"/>
      <c r="E101" s="2"/>
      <c r="F101" s="2" t="s">
        <v>62</v>
      </c>
      <c r="G101" s="209">
        <v>13434</v>
      </c>
      <c r="H101" s="209">
        <v>85</v>
      </c>
      <c r="I101" s="209">
        <v>13432</v>
      </c>
      <c r="J101" s="209">
        <v>82</v>
      </c>
      <c r="K101" s="209">
        <v>13434</v>
      </c>
      <c r="L101" s="209">
        <v>84</v>
      </c>
      <c r="M101" s="209">
        <v>13433</v>
      </c>
      <c r="N101" s="209">
        <v>76</v>
      </c>
      <c r="O101" s="209">
        <v>13432</v>
      </c>
      <c r="P101" s="209">
        <v>74</v>
      </c>
      <c r="Q101" s="68"/>
      <c r="R101" s="68"/>
      <c r="S101" s="68"/>
      <c r="T101" s="2"/>
      <c r="U101" s="2"/>
    </row>
    <row r="102" spans="1:21" x14ac:dyDescent="0.2">
      <c r="B102" s="33"/>
      <c r="C102" s="33"/>
      <c r="D102" s="2"/>
      <c r="E102" s="2"/>
      <c r="F102" s="2" t="s">
        <v>790</v>
      </c>
      <c r="G102" s="209">
        <v>69</v>
      </c>
      <c r="H102" s="209">
        <v>86</v>
      </c>
      <c r="I102" s="209">
        <v>69</v>
      </c>
      <c r="J102" s="209">
        <v>81</v>
      </c>
      <c r="K102" s="209">
        <v>69</v>
      </c>
      <c r="L102" s="209">
        <v>78</v>
      </c>
      <c r="M102" s="209">
        <v>69</v>
      </c>
      <c r="N102" s="209">
        <v>67</v>
      </c>
      <c r="O102" s="209">
        <v>69</v>
      </c>
      <c r="P102" s="209">
        <v>70</v>
      </c>
      <c r="Q102" s="68"/>
      <c r="R102" s="68"/>
      <c r="S102" s="68"/>
      <c r="T102" s="2"/>
      <c r="U102" s="2"/>
    </row>
    <row r="103" spans="1:21" ht="5.25" customHeight="1" x14ac:dyDescent="0.2">
      <c r="B103" s="33"/>
      <c r="C103" s="33"/>
      <c r="D103" s="2"/>
      <c r="E103" s="2"/>
      <c r="F103" s="2"/>
      <c r="G103" s="10"/>
      <c r="H103" s="26"/>
      <c r="I103" s="26"/>
      <c r="J103" s="26"/>
      <c r="K103" s="10"/>
      <c r="L103" s="26"/>
      <c r="M103" s="10"/>
      <c r="N103" s="26"/>
      <c r="O103" s="10"/>
      <c r="P103" s="26"/>
      <c r="Q103" s="68"/>
      <c r="R103" s="68"/>
      <c r="S103" s="68"/>
      <c r="T103" s="2"/>
      <c r="U103" s="2"/>
    </row>
    <row r="104" spans="1:21" x14ac:dyDescent="0.2">
      <c r="B104" s="33"/>
      <c r="C104" s="33"/>
      <c r="D104" s="2" t="s">
        <v>801</v>
      </c>
      <c r="E104" s="2" t="s">
        <v>791</v>
      </c>
      <c r="F104" s="2"/>
      <c r="G104" s="209">
        <v>9429</v>
      </c>
      <c r="H104" s="209">
        <v>87</v>
      </c>
      <c r="I104" s="209">
        <v>9428</v>
      </c>
      <c r="J104" s="209">
        <v>83</v>
      </c>
      <c r="K104" s="209">
        <v>9429</v>
      </c>
      <c r="L104" s="209">
        <v>85</v>
      </c>
      <c r="M104" s="209">
        <v>9429</v>
      </c>
      <c r="N104" s="209">
        <v>77</v>
      </c>
      <c r="O104" s="209">
        <v>9428</v>
      </c>
      <c r="P104" s="209">
        <v>76</v>
      </c>
      <c r="Q104" s="68"/>
      <c r="R104" s="68"/>
      <c r="S104" s="68"/>
      <c r="T104" s="2"/>
      <c r="U104" s="2"/>
    </row>
    <row r="105" spans="1:21" x14ac:dyDescent="0.2">
      <c r="B105" s="33"/>
      <c r="C105" s="33"/>
      <c r="D105" s="2"/>
      <c r="E105" s="2"/>
      <c r="F105" s="2" t="s">
        <v>62</v>
      </c>
      <c r="G105" s="209">
        <v>9286</v>
      </c>
      <c r="H105" s="209">
        <v>87</v>
      </c>
      <c r="I105" s="209">
        <v>9285</v>
      </c>
      <c r="J105" s="209">
        <v>83</v>
      </c>
      <c r="K105" s="209">
        <v>9286</v>
      </c>
      <c r="L105" s="209">
        <v>85</v>
      </c>
      <c r="M105" s="209">
        <v>9286</v>
      </c>
      <c r="N105" s="209">
        <v>77</v>
      </c>
      <c r="O105" s="209">
        <v>9285</v>
      </c>
      <c r="P105" s="209">
        <v>76</v>
      </c>
      <c r="Q105" s="68"/>
      <c r="R105" s="68"/>
      <c r="S105" s="68"/>
      <c r="T105" s="2"/>
      <c r="U105" s="2"/>
    </row>
    <row r="106" spans="1:21" x14ac:dyDescent="0.2">
      <c r="B106" s="33"/>
      <c r="C106" s="33"/>
      <c r="D106" s="2"/>
      <c r="E106" s="2"/>
      <c r="F106" s="2" t="s">
        <v>790</v>
      </c>
      <c r="G106" s="209">
        <v>143</v>
      </c>
      <c r="H106" s="209">
        <v>92</v>
      </c>
      <c r="I106" s="209">
        <v>143</v>
      </c>
      <c r="J106" s="209">
        <v>86</v>
      </c>
      <c r="K106" s="209">
        <v>143</v>
      </c>
      <c r="L106" s="209">
        <v>91</v>
      </c>
      <c r="M106" s="209">
        <v>143</v>
      </c>
      <c r="N106" s="209">
        <v>75</v>
      </c>
      <c r="O106" s="209">
        <v>143</v>
      </c>
      <c r="P106" s="209">
        <v>83</v>
      </c>
      <c r="Q106" s="68"/>
      <c r="R106" s="68"/>
      <c r="S106" s="68"/>
      <c r="T106" s="2"/>
      <c r="U106" s="2"/>
    </row>
    <row r="107" spans="1:21" ht="5.25" customHeight="1" x14ac:dyDescent="0.2">
      <c r="B107" s="33"/>
      <c r="C107" s="33"/>
      <c r="D107" s="2"/>
      <c r="E107" s="2"/>
      <c r="F107" s="2"/>
      <c r="G107" s="10"/>
      <c r="H107" s="26"/>
      <c r="I107" s="26"/>
      <c r="J107" s="26"/>
      <c r="K107" s="10"/>
      <c r="L107" s="26"/>
      <c r="M107" s="10"/>
      <c r="N107" s="26"/>
      <c r="O107" s="10"/>
      <c r="P107" s="26"/>
      <c r="Q107" s="68"/>
      <c r="R107" s="68"/>
      <c r="S107" s="68"/>
      <c r="T107" s="2"/>
      <c r="U107" s="2"/>
    </row>
    <row r="108" spans="1:21" x14ac:dyDescent="0.2">
      <c r="B108" s="33"/>
      <c r="C108" s="33"/>
      <c r="D108" s="2" t="s">
        <v>800</v>
      </c>
      <c r="E108" s="2" t="s">
        <v>791</v>
      </c>
      <c r="F108" s="2"/>
      <c r="G108" s="209">
        <v>8161</v>
      </c>
      <c r="H108" s="209">
        <v>88</v>
      </c>
      <c r="I108" s="209">
        <v>8161</v>
      </c>
      <c r="J108" s="209">
        <v>85</v>
      </c>
      <c r="K108" s="209">
        <v>8161</v>
      </c>
      <c r="L108" s="209">
        <v>87</v>
      </c>
      <c r="M108" s="209">
        <v>8161</v>
      </c>
      <c r="N108" s="209">
        <v>80</v>
      </c>
      <c r="O108" s="209">
        <v>8161</v>
      </c>
      <c r="P108" s="209">
        <v>78</v>
      </c>
      <c r="Q108" s="68"/>
      <c r="R108" s="68"/>
      <c r="S108" s="68"/>
      <c r="T108" s="2"/>
      <c r="U108" s="2"/>
    </row>
    <row r="109" spans="1:21" x14ac:dyDescent="0.2">
      <c r="B109" s="33"/>
      <c r="C109" s="33"/>
      <c r="D109" s="2"/>
      <c r="E109" s="2"/>
      <c r="F109" s="2" t="s">
        <v>62</v>
      </c>
      <c r="G109" s="209">
        <v>8031</v>
      </c>
      <c r="H109" s="209">
        <v>88</v>
      </c>
      <c r="I109" s="209">
        <v>8031</v>
      </c>
      <c r="J109" s="209">
        <v>85</v>
      </c>
      <c r="K109" s="209">
        <v>8031</v>
      </c>
      <c r="L109" s="209">
        <v>86</v>
      </c>
      <c r="M109" s="209">
        <v>8031</v>
      </c>
      <c r="N109" s="209">
        <v>80</v>
      </c>
      <c r="O109" s="209">
        <v>8031</v>
      </c>
      <c r="P109" s="209">
        <v>78</v>
      </c>
      <c r="Q109" s="68"/>
      <c r="R109" s="68"/>
      <c r="S109" s="68"/>
      <c r="T109" s="2"/>
      <c r="U109" s="2"/>
    </row>
    <row r="110" spans="1:21" x14ac:dyDescent="0.2">
      <c r="B110" s="33"/>
      <c r="C110" s="33"/>
      <c r="D110" s="2"/>
      <c r="E110" s="2"/>
      <c r="F110" s="2" t="s">
        <v>790</v>
      </c>
      <c r="G110" s="209">
        <v>130</v>
      </c>
      <c r="H110" s="209">
        <v>92</v>
      </c>
      <c r="I110" s="209">
        <v>130</v>
      </c>
      <c r="J110" s="209">
        <v>83</v>
      </c>
      <c r="K110" s="209">
        <v>130</v>
      </c>
      <c r="L110" s="209">
        <v>88</v>
      </c>
      <c r="M110" s="209">
        <v>130</v>
      </c>
      <c r="N110" s="209">
        <v>82</v>
      </c>
      <c r="O110" s="209">
        <v>130</v>
      </c>
      <c r="P110" s="209">
        <v>78</v>
      </c>
      <c r="Q110" s="68"/>
      <c r="R110" s="68"/>
      <c r="S110" s="68"/>
      <c r="T110" s="2"/>
      <c r="U110" s="2"/>
    </row>
    <row r="111" spans="1:21" ht="5.25" customHeight="1" x14ac:dyDescent="0.2">
      <c r="B111" s="33"/>
      <c r="C111" s="33"/>
      <c r="D111" s="2"/>
      <c r="E111" s="2"/>
      <c r="F111" s="2"/>
      <c r="G111" s="10"/>
      <c r="H111" s="26"/>
      <c r="I111" s="26"/>
      <c r="J111" s="26"/>
      <c r="K111" s="10"/>
      <c r="L111" s="26"/>
      <c r="M111" s="10"/>
      <c r="N111" s="26"/>
      <c r="O111" s="10"/>
      <c r="P111" s="26"/>
      <c r="Q111" s="68"/>
      <c r="R111" s="68"/>
      <c r="S111" s="68"/>
      <c r="T111" s="2"/>
      <c r="U111" s="2"/>
    </row>
    <row r="112" spans="1:21" x14ac:dyDescent="0.2">
      <c r="B112" s="33"/>
      <c r="C112" s="33"/>
      <c r="D112" s="2" t="s">
        <v>799</v>
      </c>
      <c r="E112" s="2" t="s">
        <v>791</v>
      </c>
      <c r="F112" s="2"/>
      <c r="G112" s="209">
        <v>7214</v>
      </c>
      <c r="H112" s="209">
        <v>90</v>
      </c>
      <c r="I112" s="209">
        <v>7213</v>
      </c>
      <c r="J112" s="209">
        <v>86</v>
      </c>
      <c r="K112" s="209">
        <v>7214</v>
      </c>
      <c r="L112" s="209">
        <v>87</v>
      </c>
      <c r="M112" s="209">
        <v>7214</v>
      </c>
      <c r="N112" s="209">
        <v>80</v>
      </c>
      <c r="O112" s="209">
        <v>7213</v>
      </c>
      <c r="P112" s="209">
        <v>80</v>
      </c>
      <c r="Q112" s="68"/>
      <c r="R112" s="68"/>
      <c r="S112" s="68"/>
      <c r="T112" s="2"/>
      <c r="U112" s="2"/>
    </row>
    <row r="113" spans="2:21" x14ac:dyDescent="0.2">
      <c r="B113" s="33"/>
      <c r="C113" s="33"/>
      <c r="D113" s="2"/>
      <c r="E113" s="2"/>
      <c r="F113" s="2" t="s">
        <v>62</v>
      </c>
      <c r="G113" s="209">
        <v>6901</v>
      </c>
      <c r="H113" s="209">
        <v>90</v>
      </c>
      <c r="I113" s="209">
        <v>6900</v>
      </c>
      <c r="J113" s="209">
        <v>86</v>
      </c>
      <c r="K113" s="209">
        <v>6901</v>
      </c>
      <c r="L113" s="209">
        <v>87</v>
      </c>
      <c r="M113" s="209">
        <v>6901</v>
      </c>
      <c r="N113" s="209">
        <v>80</v>
      </c>
      <c r="O113" s="209">
        <v>6900</v>
      </c>
      <c r="P113" s="209">
        <v>80</v>
      </c>
      <c r="Q113" s="68"/>
      <c r="R113" s="68"/>
      <c r="S113" s="68"/>
      <c r="T113" s="2"/>
      <c r="U113" s="2"/>
    </row>
    <row r="114" spans="2:21" x14ac:dyDescent="0.2">
      <c r="B114" s="33"/>
      <c r="C114" s="33"/>
      <c r="D114" s="2"/>
      <c r="E114" s="2"/>
      <c r="F114" s="2" t="s">
        <v>790</v>
      </c>
      <c r="G114" s="209">
        <v>313</v>
      </c>
      <c r="H114" s="209">
        <v>90</v>
      </c>
      <c r="I114" s="209">
        <v>313</v>
      </c>
      <c r="J114" s="209">
        <v>86</v>
      </c>
      <c r="K114" s="209">
        <v>313</v>
      </c>
      <c r="L114" s="209">
        <v>87</v>
      </c>
      <c r="M114" s="209">
        <v>313</v>
      </c>
      <c r="N114" s="209">
        <v>75</v>
      </c>
      <c r="O114" s="209">
        <v>313</v>
      </c>
      <c r="P114" s="209">
        <v>79</v>
      </c>
      <c r="Q114" s="68"/>
      <c r="R114" s="68"/>
      <c r="S114" s="68"/>
      <c r="T114" s="2"/>
      <c r="U114" s="2"/>
    </row>
    <row r="115" spans="2:21" ht="5.25" customHeight="1" x14ac:dyDescent="0.2">
      <c r="B115" s="33"/>
      <c r="C115" s="33"/>
      <c r="D115" s="2"/>
      <c r="E115" s="2"/>
      <c r="F115" s="2"/>
      <c r="G115" s="10"/>
      <c r="H115" s="26"/>
      <c r="I115" s="26"/>
      <c r="J115" s="26"/>
      <c r="K115" s="10"/>
      <c r="L115" s="26"/>
      <c r="M115" s="10"/>
      <c r="N115" s="26"/>
      <c r="O115" s="10"/>
      <c r="P115" s="26"/>
      <c r="Q115" s="68"/>
      <c r="R115" s="68"/>
      <c r="S115" s="68"/>
      <c r="T115" s="2"/>
      <c r="U115" s="2"/>
    </row>
    <row r="116" spans="2:21" x14ac:dyDescent="0.2">
      <c r="B116" s="33"/>
      <c r="C116" s="33"/>
      <c r="D116" s="2" t="s">
        <v>798</v>
      </c>
      <c r="E116" s="2" t="s">
        <v>791</v>
      </c>
      <c r="F116" s="2"/>
      <c r="G116" s="209">
        <v>5897</v>
      </c>
      <c r="H116" s="209">
        <v>91</v>
      </c>
      <c r="I116" s="209">
        <v>5897</v>
      </c>
      <c r="J116" s="209">
        <v>88</v>
      </c>
      <c r="K116" s="209">
        <v>5897</v>
      </c>
      <c r="L116" s="209">
        <v>88</v>
      </c>
      <c r="M116" s="209">
        <v>5897</v>
      </c>
      <c r="N116" s="209">
        <v>83</v>
      </c>
      <c r="O116" s="209">
        <v>5897</v>
      </c>
      <c r="P116" s="209">
        <v>81</v>
      </c>
      <c r="Q116" s="68"/>
      <c r="R116" s="68"/>
      <c r="S116" s="68"/>
      <c r="T116" s="2"/>
      <c r="U116" s="2"/>
    </row>
    <row r="117" spans="2:21" x14ac:dyDescent="0.2">
      <c r="B117" s="33"/>
      <c r="C117" s="33"/>
      <c r="D117" s="2"/>
      <c r="E117" s="2"/>
      <c r="F117" s="2" t="s">
        <v>62</v>
      </c>
      <c r="G117" s="209">
        <v>5425</v>
      </c>
      <c r="H117" s="209">
        <v>91</v>
      </c>
      <c r="I117" s="209">
        <v>5425</v>
      </c>
      <c r="J117" s="209">
        <v>88</v>
      </c>
      <c r="K117" s="209">
        <v>5425</v>
      </c>
      <c r="L117" s="209">
        <v>88</v>
      </c>
      <c r="M117" s="209">
        <v>5425</v>
      </c>
      <c r="N117" s="209">
        <v>83</v>
      </c>
      <c r="O117" s="209">
        <v>5425</v>
      </c>
      <c r="P117" s="209">
        <v>81</v>
      </c>
      <c r="Q117" s="68"/>
      <c r="R117" s="68"/>
      <c r="S117" s="68"/>
      <c r="T117" s="2"/>
      <c r="U117" s="2"/>
    </row>
    <row r="118" spans="2:21" x14ac:dyDescent="0.2">
      <c r="B118" s="33"/>
      <c r="C118" s="33"/>
      <c r="D118" s="2"/>
      <c r="E118" s="2"/>
      <c r="F118" s="2" t="s">
        <v>790</v>
      </c>
      <c r="G118" s="209">
        <v>472</v>
      </c>
      <c r="H118" s="209">
        <v>92</v>
      </c>
      <c r="I118" s="209">
        <v>472</v>
      </c>
      <c r="J118" s="209">
        <v>88</v>
      </c>
      <c r="K118" s="209">
        <v>472</v>
      </c>
      <c r="L118" s="209">
        <v>88</v>
      </c>
      <c r="M118" s="209">
        <v>472</v>
      </c>
      <c r="N118" s="209">
        <v>83</v>
      </c>
      <c r="O118" s="209">
        <v>472</v>
      </c>
      <c r="P118" s="209">
        <v>81</v>
      </c>
      <c r="Q118" s="68"/>
      <c r="R118" s="68"/>
      <c r="S118" s="68"/>
      <c r="T118" s="2"/>
      <c r="U118" s="2"/>
    </row>
    <row r="119" spans="2:21" ht="5.25" customHeight="1" x14ac:dyDescent="0.2">
      <c r="B119" s="33"/>
      <c r="C119" s="33"/>
      <c r="D119" s="2"/>
      <c r="E119" s="2"/>
      <c r="F119" s="2"/>
      <c r="G119" s="10"/>
      <c r="H119" s="26"/>
      <c r="I119" s="26"/>
      <c r="J119" s="26"/>
      <c r="K119" s="10"/>
      <c r="L119" s="26"/>
      <c r="M119" s="10"/>
      <c r="N119" s="26"/>
      <c r="O119" s="10"/>
      <c r="P119" s="26"/>
      <c r="Q119" s="68"/>
      <c r="R119" s="68"/>
      <c r="S119" s="68"/>
      <c r="T119" s="2"/>
      <c r="U119" s="2"/>
    </row>
    <row r="120" spans="2:21" x14ac:dyDescent="0.2">
      <c r="B120" s="33"/>
      <c r="C120" s="33"/>
      <c r="D120" s="2" t="s">
        <v>797</v>
      </c>
      <c r="E120" s="2" t="s">
        <v>791</v>
      </c>
      <c r="F120" s="2"/>
      <c r="G120" s="209">
        <v>5754</v>
      </c>
      <c r="H120" s="209">
        <v>92</v>
      </c>
      <c r="I120" s="209">
        <v>5753</v>
      </c>
      <c r="J120" s="209">
        <v>88</v>
      </c>
      <c r="K120" s="209">
        <v>5753</v>
      </c>
      <c r="L120" s="209">
        <v>89</v>
      </c>
      <c r="M120" s="209">
        <v>5754</v>
      </c>
      <c r="N120" s="209">
        <v>83</v>
      </c>
      <c r="O120" s="209">
        <v>5752</v>
      </c>
      <c r="P120" s="209">
        <v>82</v>
      </c>
      <c r="Q120" s="68"/>
      <c r="R120" s="68"/>
      <c r="S120" s="68"/>
      <c r="T120" s="2"/>
      <c r="U120" s="2"/>
    </row>
    <row r="121" spans="2:21" x14ac:dyDescent="0.2">
      <c r="B121" s="33"/>
      <c r="C121" s="33"/>
      <c r="D121" s="2"/>
      <c r="E121" s="2"/>
      <c r="F121" s="2" t="s">
        <v>62</v>
      </c>
      <c r="G121" s="209">
        <v>5081</v>
      </c>
      <c r="H121" s="209">
        <v>92</v>
      </c>
      <c r="I121" s="209">
        <v>5080</v>
      </c>
      <c r="J121" s="209">
        <v>88</v>
      </c>
      <c r="K121" s="209">
        <v>5081</v>
      </c>
      <c r="L121" s="209">
        <v>89</v>
      </c>
      <c r="M121" s="209">
        <v>5081</v>
      </c>
      <c r="N121" s="209">
        <v>83</v>
      </c>
      <c r="O121" s="209">
        <v>5080</v>
      </c>
      <c r="P121" s="209">
        <v>82</v>
      </c>
      <c r="Q121" s="68"/>
      <c r="R121" s="68"/>
      <c r="S121" s="68"/>
      <c r="T121" s="2"/>
      <c r="U121" s="2"/>
    </row>
    <row r="122" spans="2:21" x14ac:dyDescent="0.2">
      <c r="B122" s="33"/>
      <c r="C122" s="33"/>
      <c r="D122" s="2"/>
      <c r="E122" s="2"/>
      <c r="F122" s="2" t="s">
        <v>790</v>
      </c>
      <c r="G122" s="209">
        <v>673</v>
      </c>
      <c r="H122" s="209">
        <v>92</v>
      </c>
      <c r="I122" s="209">
        <v>673</v>
      </c>
      <c r="J122" s="209">
        <v>87</v>
      </c>
      <c r="K122" s="209">
        <v>672</v>
      </c>
      <c r="L122" s="209">
        <v>89</v>
      </c>
      <c r="M122" s="209">
        <v>673</v>
      </c>
      <c r="N122" s="209">
        <v>82</v>
      </c>
      <c r="O122" s="209">
        <v>672</v>
      </c>
      <c r="P122" s="209">
        <v>82</v>
      </c>
      <c r="Q122" s="68"/>
      <c r="R122" s="68"/>
      <c r="S122" s="68"/>
      <c r="T122" s="2"/>
      <c r="U122" s="2"/>
    </row>
    <row r="123" spans="2:21" ht="5.25" customHeight="1" x14ac:dyDescent="0.2">
      <c r="B123" s="33"/>
      <c r="C123" s="33"/>
      <c r="D123" s="2"/>
      <c r="E123" s="2"/>
      <c r="F123" s="2"/>
      <c r="G123" s="10"/>
      <c r="H123" s="26"/>
      <c r="I123" s="26"/>
      <c r="J123" s="26"/>
      <c r="K123" s="10"/>
      <c r="L123" s="26"/>
      <c r="M123" s="10"/>
      <c r="N123" s="26"/>
      <c r="O123" s="10"/>
      <c r="P123" s="26"/>
      <c r="Q123" s="68"/>
      <c r="R123" s="68"/>
      <c r="S123" s="68"/>
      <c r="T123" s="2"/>
      <c r="U123" s="2"/>
    </row>
    <row r="124" spans="2:21" x14ac:dyDescent="0.2">
      <c r="B124" s="33"/>
      <c r="C124" s="33"/>
      <c r="D124" s="2" t="s">
        <v>796</v>
      </c>
      <c r="E124" s="2" t="s">
        <v>791</v>
      </c>
      <c r="F124" s="2"/>
      <c r="G124" s="209">
        <v>5652</v>
      </c>
      <c r="H124" s="209">
        <v>93</v>
      </c>
      <c r="I124" s="209">
        <v>5652</v>
      </c>
      <c r="J124" s="209">
        <v>90</v>
      </c>
      <c r="K124" s="209">
        <v>5652</v>
      </c>
      <c r="L124" s="209">
        <v>91</v>
      </c>
      <c r="M124" s="209">
        <v>5652</v>
      </c>
      <c r="N124" s="209">
        <v>85</v>
      </c>
      <c r="O124" s="209">
        <v>5652</v>
      </c>
      <c r="P124" s="209">
        <v>85</v>
      </c>
      <c r="Q124" s="68"/>
      <c r="R124" s="68"/>
      <c r="S124" s="68"/>
      <c r="T124" s="2"/>
      <c r="U124" s="2"/>
    </row>
    <row r="125" spans="2:21" x14ac:dyDescent="0.2">
      <c r="B125" s="33"/>
      <c r="C125" s="33"/>
      <c r="D125" s="2"/>
      <c r="E125" s="2"/>
      <c r="F125" s="2" t="s">
        <v>62</v>
      </c>
      <c r="G125" s="209">
        <v>4745</v>
      </c>
      <c r="H125" s="209">
        <v>93</v>
      </c>
      <c r="I125" s="209">
        <v>4745</v>
      </c>
      <c r="J125" s="209">
        <v>91</v>
      </c>
      <c r="K125" s="209">
        <v>4745</v>
      </c>
      <c r="L125" s="209">
        <v>91</v>
      </c>
      <c r="M125" s="209">
        <v>4745</v>
      </c>
      <c r="N125" s="209">
        <v>85</v>
      </c>
      <c r="O125" s="209">
        <v>4745</v>
      </c>
      <c r="P125" s="209">
        <v>86</v>
      </c>
      <c r="Q125" s="68"/>
      <c r="R125" s="68"/>
      <c r="S125" s="68"/>
      <c r="T125" s="2"/>
      <c r="U125" s="2"/>
    </row>
    <row r="126" spans="2:21" x14ac:dyDescent="0.2">
      <c r="B126" s="33"/>
      <c r="C126" s="33"/>
      <c r="D126" s="2"/>
      <c r="E126" s="2"/>
      <c r="F126" s="2" t="s">
        <v>790</v>
      </c>
      <c r="G126" s="209">
        <v>907</v>
      </c>
      <c r="H126" s="209">
        <v>92</v>
      </c>
      <c r="I126" s="209">
        <v>907</v>
      </c>
      <c r="J126" s="209">
        <v>88</v>
      </c>
      <c r="K126" s="209">
        <v>907</v>
      </c>
      <c r="L126" s="209">
        <v>89</v>
      </c>
      <c r="M126" s="209">
        <v>907</v>
      </c>
      <c r="N126" s="209">
        <v>81</v>
      </c>
      <c r="O126" s="209">
        <v>907</v>
      </c>
      <c r="P126" s="209">
        <v>82</v>
      </c>
      <c r="Q126" s="68"/>
      <c r="R126" s="68"/>
      <c r="S126" s="68"/>
      <c r="T126" s="2"/>
      <c r="U126" s="2"/>
    </row>
    <row r="127" spans="2:21" ht="5.25" customHeight="1" x14ac:dyDescent="0.2">
      <c r="B127" s="33"/>
      <c r="C127" s="33"/>
      <c r="D127" s="2"/>
      <c r="E127" s="2"/>
      <c r="F127" s="2"/>
      <c r="G127" s="10"/>
      <c r="H127" s="26"/>
      <c r="I127" s="26"/>
      <c r="J127" s="26"/>
      <c r="K127" s="10"/>
      <c r="L127" s="26"/>
      <c r="M127" s="10"/>
      <c r="N127" s="26"/>
      <c r="O127" s="10"/>
      <c r="P127" s="26"/>
      <c r="Q127" s="68"/>
      <c r="R127" s="68"/>
      <c r="S127" s="68"/>
      <c r="T127" s="2"/>
      <c r="U127" s="2"/>
    </row>
    <row r="128" spans="2:21" x14ac:dyDescent="0.2">
      <c r="B128" s="33"/>
      <c r="C128" s="33"/>
      <c r="D128" s="2" t="s">
        <v>795</v>
      </c>
      <c r="E128" s="2" t="s">
        <v>791</v>
      </c>
      <c r="F128" s="2"/>
      <c r="G128" s="209">
        <v>6378</v>
      </c>
      <c r="H128" s="209">
        <v>94</v>
      </c>
      <c r="I128" s="209">
        <v>6379</v>
      </c>
      <c r="J128" s="209">
        <v>92</v>
      </c>
      <c r="K128" s="209">
        <v>6379</v>
      </c>
      <c r="L128" s="209">
        <v>91</v>
      </c>
      <c r="M128" s="209">
        <v>6379</v>
      </c>
      <c r="N128" s="209">
        <v>86</v>
      </c>
      <c r="O128" s="209">
        <v>6378</v>
      </c>
      <c r="P128" s="209">
        <v>87</v>
      </c>
      <c r="Q128" s="68"/>
      <c r="R128" s="68"/>
      <c r="S128" s="68"/>
      <c r="T128" s="2"/>
      <c r="U128" s="2"/>
    </row>
    <row r="129" spans="1:21" x14ac:dyDescent="0.2">
      <c r="B129" s="33"/>
      <c r="C129" s="33"/>
      <c r="D129" s="2"/>
      <c r="E129" s="2"/>
      <c r="F129" s="2" t="s">
        <v>62</v>
      </c>
      <c r="G129" s="209">
        <v>4957</v>
      </c>
      <c r="H129" s="209">
        <v>94</v>
      </c>
      <c r="I129" s="209">
        <v>4958</v>
      </c>
      <c r="J129" s="209">
        <v>92</v>
      </c>
      <c r="K129" s="209">
        <v>4958</v>
      </c>
      <c r="L129" s="209">
        <v>92</v>
      </c>
      <c r="M129" s="209">
        <v>4958</v>
      </c>
      <c r="N129" s="209">
        <v>87</v>
      </c>
      <c r="O129" s="209">
        <v>4957</v>
      </c>
      <c r="P129" s="209">
        <v>87</v>
      </c>
      <c r="Q129" s="68"/>
      <c r="R129" s="68"/>
      <c r="S129" s="68"/>
      <c r="T129" s="2"/>
      <c r="U129" s="2"/>
    </row>
    <row r="130" spans="1:21" x14ac:dyDescent="0.2">
      <c r="B130" s="33"/>
      <c r="C130" s="33"/>
      <c r="D130" s="2"/>
      <c r="E130" s="2"/>
      <c r="F130" s="2" t="s">
        <v>790</v>
      </c>
      <c r="G130" s="209">
        <v>1421</v>
      </c>
      <c r="H130" s="209">
        <v>93</v>
      </c>
      <c r="I130" s="209">
        <v>1421</v>
      </c>
      <c r="J130" s="209">
        <v>89</v>
      </c>
      <c r="K130" s="209">
        <v>1421</v>
      </c>
      <c r="L130" s="209">
        <v>90</v>
      </c>
      <c r="M130" s="209">
        <v>1421</v>
      </c>
      <c r="N130" s="209">
        <v>82</v>
      </c>
      <c r="O130" s="209">
        <v>1421</v>
      </c>
      <c r="P130" s="209">
        <v>84</v>
      </c>
      <c r="Q130" s="68"/>
      <c r="R130" s="68"/>
      <c r="S130" s="68"/>
      <c r="T130" s="2"/>
      <c r="U130" s="2"/>
    </row>
    <row r="131" spans="1:21" ht="5.25" customHeight="1" x14ac:dyDescent="0.2">
      <c r="B131" s="33"/>
      <c r="C131" s="33"/>
      <c r="D131" s="2"/>
      <c r="E131" s="2"/>
      <c r="F131" s="2"/>
      <c r="G131" s="10"/>
      <c r="H131" s="26"/>
      <c r="I131" s="26"/>
      <c r="J131" s="26"/>
      <c r="K131" s="10"/>
      <c r="L131" s="26"/>
      <c r="M131" s="10"/>
      <c r="N131" s="26"/>
      <c r="O131" s="10"/>
      <c r="P131" s="26"/>
      <c r="Q131" s="68"/>
      <c r="R131" s="68"/>
      <c r="S131" s="68"/>
      <c r="T131" s="2"/>
      <c r="U131" s="2"/>
    </row>
    <row r="132" spans="1:21" x14ac:dyDescent="0.2">
      <c r="B132" s="33"/>
      <c r="C132" s="33"/>
      <c r="D132" s="2" t="s">
        <v>794</v>
      </c>
      <c r="E132" s="2" t="s">
        <v>791</v>
      </c>
      <c r="F132" s="2"/>
      <c r="G132" s="209">
        <v>7481</v>
      </c>
      <c r="H132" s="209">
        <v>95</v>
      </c>
      <c r="I132" s="209">
        <v>7480</v>
      </c>
      <c r="J132" s="209">
        <v>93</v>
      </c>
      <c r="K132" s="209">
        <v>7480</v>
      </c>
      <c r="L132" s="209">
        <v>92</v>
      </c>
      <c r="M132" s="209">
        <v>7481</v>
      </c>
      <c r="N132" s="209">
        <v>87</v>
      </c>
      <c r="O132" s="209">
        <v>7480</v>
      </c>
      <c r="P132" s="209">
        <v>88</v>
      </c>
      <c r="Q132" s="68"/>
      <c r="R132" s="68"/>
      <c r="S132" s="68"/>
      <c r="T132" s="2"/>
      <c r="U132" s="2"/>
    </row>
    <row r="133" spans="1:21" x14ac:dyDescent="0.2">
      <c r="B133" s="33"/>
      <c r="C133" s="33"/>
      <c r="D133" s="2"/>
      <c r="E133" s="2"/>
      <c r="F133" s="2" t="s">
        <v>62</v>
      </c>
      <c r="G133" s="209">
        <v>5761</v>
      </c>
      <c r="H133" s="209">
        <v>95</v>
      </c>
      <c r="I133" s="209">
        <v>5760</v>
      </c>
      <c r="J133" s="209">
        <v>93</v>
      </c>
      <c r="K133" s="209">
        <v>5760</v>
      </c>
      <c r="L133" s="209">
        <v>93</v>
      </c>
      <c r="M133" s="209">
        <v>5761</v>
      </c>
      <c r="N133" s="209">
        <v>88</v>
      </c>
      <c r="O133" s="209">
        <v>5760</v>
      </c>
      <c r="P133" s="209">
        <v>89</v>
      </c>
      <c r="Q133" s="68"/>
      <c r="R133" s="68"/>
      <c r="S133" s="68"/>
      <c r="T133" s="2"/>
      <c r="U133" s="2"/>
    </row>
    <row r="134" spans="1:21" x14ac:dyDescent="0.2">
      <c r="B134" s="33"/>
      <c r="C134" s="33"/>
      <c r="D134" s="2"/>
      <c r="E134" s="2"/>
      <c r="F134" s="2" t="s">
        <v>790</v>
      </c>
      <c r="G134" s="209">
        <v>1720</v>
      </c>
      <c r="H134" s="209">
        <v>94</v>
      </c>
      <c r="I134" s="209">
        <v>1720</v>
      </c>
      <c r="J134" s="209">
        <v>91</v>
      </c>
      <c r="K134" s="209">
        <v>1720</v>
      </c>
      <c r="L134" s="209">
        <v>91</v>
      </c>
      <c r="M134" s="209">
        <v>1720</v>
      </c>
      <c r="N134" s="209">
        <v>84</v>
      </c>
      <c r="O134" s="209">
        <v>1720</v>
      </c>
      <c r="P134" s="209">
        <v>87</v>
      </c>
      <c r="Q134" s="68"/>
      <c r="R134" s="68"/>
      <c r="S134" s="68"/>
      <c r="T134" s="2"/>
      <c r="U134" s="2"/>
    </row>
    <row r="135" spans="1:21" ht="5.25" customHeight="1" x14ac:dyDescent="0.2">
      <c r="B135" s="33"/>
      <c r="C135" s="33"/>
      <c r="D135" s="2"/>
      <c r="E135" s="2"/>
      <c r="F135" s="2"/>
      <c r="G135" s="10"/>
      <c r="H135" s="26"/>
      <c r="I135" s="26"/>
      <c r="J135" s="26"/>
      <c r="K135" s="10"/>
      <c r="L135" s="26"/>
      <c r="M135" s="10"/>
      <c r="N135" s="26"/>
      <c r="O135" s="10"/>
      <c r="P135" s="26"/>
      <c r="Q135" s="68"/>
      <c r="R135" s="68"/>
      <c r="S135" s="68"/>
      <c r="T135" s="2"/>
      <c r="U135" s="2"/>
    </row>
    <row r="136" spans="1:21" x14ac:dyDescent="0.2">
      <c r="B136" s="33"/>
      <c r="C136" s="33"/>
      <c r="D136" s="2" t="s">
        <v>793</v>
      </c>
      <c r="E136" s="2" t="s">
        <v>791</v>
      </c>
      <c r="F136" s="2"/>
      <c r="G136" s="209">
        <v>8175</v>
      </c>
      <c r="H136" s="209">
        <v>95</v>
      </c>
      <c r="I136" s="209">
        <v>8174</v>
      </c>
      <c r="J136" s="209">
        <v>94</v>
      </c>
      <c r="K136" s="209">
        <v>8175</v>
      </c>
      <c r="L136" s="209">
        <v>94</v>
      </c>
      <c r="M136" s="209">
        <v>8175</v>
      </c>
      <c r="N136" s="209">
        <v>89</v>
      </c>
      <c r="O136" s="209">
        <v>8174</v>
      </c>
      <c r="P136" s="209">
        <v>90</v>
      </c>
      <c r="Q136" s="68"/>
      <c r="R136" s="68"/>
      <c r="S136" s="68"/>
      <c r="T136" s="2"/>
      <c r="U136" s="2"/>
    </row>
    <row r="137" spans="1:21" x14ac:dyDescent="0.2">
      <c r="B137" s="33"/>
      <c r="C137" s="33"/>
      <c r="D137" s="2"/>
      <c r="E137" s="2"/>
      <c r="F137" s="2" t="s">
        <v>62</v>
      </c>
      <c r="G137" s="209">
        <v>6752</v>
      </c>
      <c r="H137" s="209">
        <v>95</v>
      </c>
      <c r="I137" s="209">
        <v>6752</v>
      </c>
      <c r="J137" s="209">
        <v>94</v>
      </c>
      <c r="K137" s="209">
        <v>6752</v>
      </c>
      <c r="L137" s="209">
        <v>94</v>
      </c>
      <c r="M137" s="209">
        <v>6752</v>
      </c>
      <c r="N137" s="209">
        <v>90</v>
      </c>
      <c r="O137" s="209">
        <v>6752</v>
      </c>
      <c r="P137" s="209">
        <v>90</v>
      </c>
      <c r="Q137" s="68"/>
      <c r="R137" s="68"/>
      <c r="S137" s="68"/>
      <c r="T137" s="2"/>
      <c r="U137" s="2"/>
    </row>
    <row r="138" spans="1:21" x14ac:dyDescent="0.2">
      <c r="B138" s="33"/>
      <c r="C138" s="33"/>
      <c r="D138" s="2"/>
      <c r="E138" s="2"/>
      <c r="F138" s="2" t="s">
        <v>790</v>
      </c>
      <c r="G138" s="209">
        <v>1423</v>
      </c>
      <c r="H138" s="209">
        <v>95</v>
      </c>
      <c r="I138" s="209">
        <v>1422</v>
      </c>
      <c r="J138" s="209">
        <v>93</v>
      </c>
      <c r="K138" s="209">
        <v>1423</v>
      </c>
      <c r="L138" s="209">
        <v>94</v>
      </c>
      <c r="M138" s="209">
        <v>1423</v>
      </c>
      <c r="N138" s="209">
        <v>88</v>
      </c>
      <c r="O138" s="209">
        <v>1422</v>
      </c>
      <c r="P138" s="209">
        <v>89</v>
      </c>
      <c r="Q138" s="68"/>
      <c r="R138" s="68"/>
      <c r="S138" s="68"/>
      <c r="T138" s="2"/>
      <c r="U138" s="2"/>
    </row>
    <row r="139" spans="1:21" ht="5.25" customHeight="1" x14ac:dyDescent="0.2">
      <c r="B139" s="33"/>
      <c r="C139" s="33"/>
      <c r="D139" s="2"/>
      <c r="E139" s="2"/>
      <c r="F139" s="2"/>
      <c r="G139" s="10"/>
      <c r="H139" s="26"/>
      <c r="I139" s="26"/>
      <c r="J139" s="26"/>
      <c r="K139" s="10"/>
      <c r="L139" s="26"/>
      <c r="M139" s="10"/>
      <c r="N139" s="26"/>
      <c r="O139" s="10"/>
      <c r="P139" s="26"/>
      <c r="Q139" s="68"/>
      <c r="R139" s="68"/>
      <c r="S139" s="68"/>
      <c r="T139" s="2"/>
      <c r="U139" s="2"/>
    </row>
    <row r="140" spans="1:21" x14ac:dyDescent="0.2">
      <c r="B140" s="33"/>
      <c r="C140" s="33"/>
      <c r="D140" s="2" t="s">
        <v>792</v>
      </c>
      <c r="E140" s="2" t="s">
        <v>791</v>
      </c>
      <c r="F140" s="2"/>
      <c r="G140" s="209">
        <v>77644</v>
      </c>
      <c r="H140" s="209">
        <v>90</v>
      </c>
      <c r="I140" s="209">
        <v>77638</v>
      </c>
      <c r="J140" s="209">
        <v>87</v>
      </c>
      <c r="K140" s="209">
        <v>77643</v>
      </c>
      <c r="L140" s="209">
        <v>88</v>
      </c>
      <c r="M140" s="209">
        <v>77644</v>
      </c>
      <c r="N140" s="209">
        <v>82</v>
      </c>
      <c r="O140" s="209">
        <v>77636</v>
      </c>
      <c r="P140" s="209">
        <v>81</v>
      </c>
      <c r="Q140" s="68"/>
      <c r="R140" s="68"/>
      <c r="S140" s="68"/>
      <c r="T140" s="2"/>
      <c r="U140" s="2"/>
    </row>
    <row r="141" spans="1:21" x14ac:dyDescent="0.2">
      <c r="B141" s="33"/>
      <c r="C141" s="33"/>
      <c r="D141" s="2"/>
      <c r="E141" s="2"/>
      <c r="F141" s="2" t="s">
        <v>62</v>
      </c>
      <c r="G141" s="209">
        <v>70373</v>
      </c>
      <c r="H141" s="209">
        <v>90</v>
      </c>
      <c r="I141" s="209">
        <v>70368</v>
      </c>
      <c r="J141" s="209">
        <v>87</v>
      </c>
      <c r="K141" s="209">
        <v>70373</v>
      </c>
      <c r="L141" s="209">
        <v>88</v>
      </c>
      <c r="M141" s="209">
        <v>70373</v>
      </c>
      <c r="N141" s="209">
        <v>82</v>
      </c>
      <c r="O141" s="209">
        <v>70367</v>
      </c>
      <c r="P141" s="209">
        <v>81</v>
      </c>
      <c r="Q141" s="68"/>
      <c r="R141" s="68"/>
      <c r="S141" s="68"/>
      <c r="T141" s="2"/>
      <c r="U141" s="2"/>
    </row>
    <row r="142" spans="1:21" x14ac:dyDescent="0.2">
      <c r="B142" s="33"/>
      <c r="C142" s="33"/>
      <c r="D142" s="2"/>
      <c r="E142" s="2"/>
      <c r="F142" s="2" t="s">
        <v>790</v>
      </c>
      <c r="G142" s="209">
        <v>7271</v>
      </c>
      <c r="H142" s="209">
        <v>93</v>
      </c>
      <c r="I142" s="209">
        <v>7270</v>
      </c>
      <c r="J142" s="209">
        <v>90</v>
      </c>
      <c r="K142" s="209">
        <v>7270</v>
      </c>
      <c r="L142" s="209">
        <v>90</v>
      </c>
      <c r="M142" s="209">
        <v>7271</v>
      </c>
      <c r="N142" s="209">
        <v>83</v>
      </c>
      <c r="O142" s="209">
        <v>7269</v>
      </c>
      <c r="P142" s="209">
        <v>85</v>
      </c>
      <c r="Q142" s="68"/>
      <c r="R142" s="68"/>
      <c r="S142" s="68"/>
      <c r="T142" s="2"/>
      <c r="U142" s="2"/>
    </row>
    <row r="143" spans="1:21" ht="5.25" customHeight="1" x14ac:dyDescent="0.2">
      <c r="B143" s="33"/>
      <c r="C143" s="33"/>
      <c r="D143" s="2"/>
      <c r="E143" s="2"/>
      <c r="F143" s="2"/>
      <c r="G143" s="10"/>
      <c r="H143" s="26"/>
      <c r="I143" s="26"/>
      <c r="J143" s="26"/>
      <c r="K143" s="10"/>
      <c r="L143" s="26"/>
      <c r="M143" s="10"/>
      <c r="N143" s="26"/>
      <c r="O143" s="10"/>
      <c r="P143" s="26"/>
      <c r="Q143" s="68"/>
      <c r="R143" s="68"/>
      <c r="S143" s="68"/>
      <c r="T143" s="2"/>
      <c r="U143" s="2"/>
    </row>
    <row r="144" spans="1:21" x14ac:dyDescent="0.2">
      <c r="A144" s="106" t="s">
        <v>37</v>
      </c>
      <c r="B144" s="33" t="s">
        <v>36</v>
      </c>
      <c r="C144" s="28" t="s">
        <v>35</v>
      </c>
      <c r="D144" s="2"/>
      <c r="E144" s="2"/>
      <c r="F144" s="2"/>
      <c r="G144" s="10"/>
      <c r="H144" s="26"/>
      <c r="I144" s="26"/>
      <c r="J144" s="26"/>
      <c r="K144" s="10"/>
      <c r="L144" s="26"/>
      <c r="M144" s="10"/>
      <c r="N144" s="26"/>
      <c r="O144" s="10"/>
      <c r="P144" s="26"/>
      <c r="Q144" s="68"/>
      <c r="R144" s="68"/>
      <c r="S144" s="68"/>
      <c r="T144" s="2"/>
      <c r="U144" s="2"/>
    </row>
    <row r="145" spans="2:21" x14ac:dyDescent="0.2">
      <c r="B145" s="33"/>
      <c r="C145" s="28"/>
      <c r="D145" s="2" t="s">
        <v>802</v>
      </c>
      <c r="E145" s="2" t="s">
        <v>791</v>
      </c>
      <c r="F145" s="2"/>
      <c r="G145" s="209">
        <v>7687</v>
      </c>
      <c r="H145" s="209">
        <v>81</v>
      </c>
      <c r="I145" s="209">
        <v>7685</v>
      </c>
      <c r="J145" s="209">
        <v>79</v>
      </c>
      <c r="K145" s="209">
        <v>7688</v>
      </c>
      <c r="L145" s="209">
        <v>80</v>
      </c>
      <c r="M145" s="209">
        <v>7687</v>
      </c>
      <c r="N145" s="209">
        <v>69</v>
      </c>
      <c r="O145" s="209">
        <v>7685</v>
      </c>
      <c r="P145" s="209">
        <v>70</v>
      </c>
      <c r="Q145" s="68"/>
      <c r="R145" s="68"/>
      <c r="S145" s="68"/>
      <c r="T145" s="2"/>
      <c r="U145" s="2"/>
    </row>
    <row r="146" spans="2:21" x14ac:dyDescent="0.2">
      <c r="B146" s="33"/>
      <c r="C146" s="28"/>
      <c r="D146" s="2"/>
      <c r="E146" s="2"/>
      <c r="F146" s="2" t="s">
        <v>62</v>
      </c>
      <c r="G146" s="209">
        <v>7618</v>
      </c>
      <c r="H146" s="209">
        <v>81</v>
      </c>
      <c r="I146" s="209">
        <v>7616</v>
      </c>
      <c r="J146" s="209">
        <v>79</v>
      </c>
      <c r="K146" s="209">
        <v>7619</v>
      </c>
      <c r="L146" s="209">
        <v>80</v>
      </c>
      <c r="M146" s="209">
        <v>7618</v>
      </c>
      <c r="N146" s="209">
        <v>69</v>
      </c>
      <c r="O146" s="209">
        <v>7616</v>
      </c>
      <c r="P146" s="209">
        <v>70</v>
      </c>
      <c r="Q146" s="68"/>
      <c r="R146" s="68"/>
      <c r="S146" s="68"/>
      <c r="T146" s="2"/>
      <c r="U146" s="2"/>
    </row>
    <row r="147" spans="2:21" x14ac:dyDescent="0.2">
      <c r="B147" s="33"/>
      <c r="C147" s="28"/>
      <c r="D147" s="2"/>
      <c r="E147" s="2"/>
      <c r="F147" s="2" t="s">
        <v>790</v>
      </c>
      <c r="G147" s="209">
        <v>69</v>
      </c>
      <c r="H147" s="209">
        <v>87</v>
      </c>
      <c r="I147" s="209">
        <v>69</v>
      </c>
      <c r="J147" s="209">
        <v>70</v>
      </c>
      <c r="K147" s="209">
        <v>69</v>
      </c>
      <c r="L147" s="209">
        <v>80</v>
      </c>
      <c r="M147" s="209">
        <v>69</v>
      </c>
      <c r="N147" s="209">
        <v>59</v>
      </c>
      <c r="O147" s="209">
        <v>69</v>
      </c>
      <c r="P147" s="209">
        <v>62</v>
      </c>
      <c r="Q147" s="68"/>
      <c r="R147" s="68"/>
      <c r="S147" s="68"/>
      <c r="T147" s="2"/>
      <c r="U147" s="2"/>
    </row>
    <row r="148" spans="2:21" ht="5.25" customHeight="1" x14ac:dyDescent="0.2">
      <c r="B148" s="33"/>
      <c r="C148" s="28"/>
      <c r="D148" s="2"/>
      <c r="E148" s="2"/>
      <c r="F148" s="2"/>
      <c r="G148" s="10"/>
      <c r="H148" s="26"/>
      <c r="I148" s="26"/>
      <c r="J148" s="26"/>
      <c r="K148" s="10"/>
      <c r="L148" s="26"/>
      <c r="M148" s="10"/>
      <c r="N148" s="26"/>
      <c r="O148" s="10"/>
      <c r="P148" s="26"/>
      <c r="Q148" s="68"/>
      <c r="R148" s="68"/>
      <c r="S148" s="68"/>
      <c r="T148" s="2"/>
      <c r="U148" s="2"/>
    </row>
    <row r="149" spans="2:21" x14ac:dyDescent="0.2">
      <c r="B149" s="33"/>
      <c r="C149" s="28"/>
      <c r="D149" s="2" t="s">
        <v>801</v>
      </c>
      <c r="E149" s="2" t="s">
        <v>791</v>
      </c>
      <c r="F149" s="2"/>
      <c r="G149" s="209">
        <v>8106</v>
      </c>
      <c r="H149" s="209">
        <v>81</v>
      </c>
      <c r="I149" s="209">
        <v>8103</v>
      </c>
      <c r="J149" s="209">
        <v>79</v>
      </c>
      <c r="K149" s="209">
        <v>8106</v>
      </c>
      <c r="L149" s="209">
        <v>80</v>
      </c>
      <c r="M149" s="209">
        <v>8106</v>
      </c>
      <c r="N149" s="209">
        <v>71</v>
      </c>
      <c r="O149" s="209">
        <v>8103</v>
      </c>
      <c r="P149" s="209">
        <v>70</v>
      </c>
      <c r="Q149" s="68"/>
      <c r="R149" s="68"/>
      <c r="S149" s="68"/>
      <c r="T149" s="2"/>
      <c r="U149" s="2"/>
    </row>
    <row r="150" spans="2:21" x14ac:dyDescent="0.2">
      <c r="B150" s="33"/>
      <c r="C150" s="28"/>
      <c r="D150" s="2"/>
      <c r="E150" s="2"/>
      <c r="F150" s="2" t="s">
        <v>62</v>
      </c>
      <c r="G150" s="209">
        <v>7883</v>
      </c>
      <c r="H150" s="209">
        <v>81</v>
      </c>
      <c r="I150" s="209">
        <v>7880</v>
      </c>
      <c r="J150" s="209">
        <v>79</v>
      </c>
      <c r="K150" s="209">
        <v>7883</v>
      </c>
      <c r="L150" s="209">
        <v>80</v>
      </c>
      <c r="M150" s="209">
        <v>7883</v>
      </c>
      <c r="N150" s="209">
        <v>71</v>
      </c>
      <c r="O150" s="209">
        <v>7880</v>
      </c>
      <c r="P150" s="209">
        <v>70</v>
      </c>
      <c r="Q150" s="68"/>
      <c r="R150" s="68"/>
      <c r="S150" s="68"/>
      <c r="T150" s="2"/>
      <c r="U150" s="2"/>
    </row>
    <row r="151" spans="2:21" x14ac:dyDescent="0.2">
      <c r="B151" s="33"/>
      <c r="C151" s="28"/>
      <c r="D151" s="2"/>
      <c r="E151" s="2"/>
      <c r="F151" s="2" t="s">
        <v>790</v>
      </c>
      <c r="G151" s="209">
        <v>223</v>
      </c>
      <c r="H151" s="209">
        <v>82</v>
      </c>
      <c r="I151" s="209">
        <v>223</v>
      </c>
      <c r="J151" s="209">
        <v>78</v>
      </c>
      <c r="K151" s="209">
        <v>223</v>
      </c>
      <c r="L151" s="209">
        <v>77</v>
      </c>
      <c r="M151" s="209">
        <v>223</v>
      </c>
      <c r="N151" s="209">
        <v>70</v>
      </c>
      <c r="O151" s="209">
        <v>223</v>
      </c>
      <c r="P151" s="209">
        <v>65</v>
      </c>
      <c r="Q151" s="68"/>
      <c r="R151" s="68"/>
      <c r="S151" s="68"/>
      <c r="T151" s="2"/>
      <c r="U151" s="2"/>
    </row>
    <row r="152" spans="2:21" ht="5.25" customHeight="1" x14ac:dyDescent="0.2">
      <c r="B152" s="33"/>
      <c r="C152" s="28"/>
      <c r="D152" s="2"/>
      <c r="E152" s="2"/>
      <c r="F152" s="2"/>
      <c r="G152" s="10"/>
      <c r="H152" s="26"/>
      <c r="I152" s="26"/>
      <c r="J152" s="26"/>
      <c r="K152" s="10"/>
      <c r="L152" s="26"/>
      <c r="M152" s="10"/>
      <c r="N152" s="26"/>
      <c r="O152" s="10"/>
      <c r="P152" s="26"/>
      <c r="Q152" s="68"/>
      <c r="R152" s="68"/>
      <c r="S152" s="68"/>
      <c r="T152" s="2"/>
      <c r="U152" s="2"/>
    </row>
    <row r="153" spans="2:21" x14ac:dyDescent="0.2">
      <c r="B153" s="33"/>
      <c r="C153" s="28"/>
      <c r="D153" s="2" t="s">
        <v>800</v>
      </c>
      <c r="E153" s="2" t="s">
        <v>791</v>
      </c>
      <c r="F153" s="2"/>
      <c r="G153" s="209">
        <v>6342</v>
      </c>
      <c r="H153" s="209">
        <v>85</v>
      </c>
      <c r="I153" s="209">
        <v>6342</v>
      </c>
      <c r="J153" s="209">
        <v>82</v>
      </c>
      <c r="K153" s="209">
        <v>6340</v>
      </c>
      <c r="L153" s="209">
        <v>83</v>
      </c>
      <c r="M153" s="209">
        <v>6342</v>
      </c>
      <c r="N153" s="209">
        <v>73</v>
      </c>
      <c r="O153" s="209">
        <v>6340</v>
      </c>
      <c r="P153" s="209">
        <v>73</v>
      </c>
      <c r="Q153" s="68"/>
      <c r="R153" s="68"/>
      <c r="S153" s="68"/>
      <c r="T153" s="2"/>
      <c r="U153" s="2"/>
    </row>
    <row r="154" spans="2:21" x14ac:dyDescent="0.2">
      <c r="B154" s="33"/>
      <c r="C154" s="28"/>
      <c r="D154" s="2"/>
      <c r="E154" s="2"/>
      <c r="F154" s="2" t="s">
        <v>62</v>
      </c>
      <c r="G154" s="209">
        <v>5877</v>
      </c>
      <c r="H154" s="209">
        <v>85</v>
      </c>
      <c r="I154" s="209">
        <v>5877</v>
      </c>
      <c r="J154" s="209">
        <v>82</v>
      </c>
      <c r="K154" s="209">
        <v>5875</v>
      </c>
      <c r="L154" s="209">
        <v>83</v>
      </c>
      <c r="M154" s="209">
        <v>5877</v>
      </c>
      <c r="N154" s="209">
        <v>74</v>
      </c>
      <c r="O154" s="209">
        <v>5875</v>
      </c>
      <c r="P154" s="209">
        <v>73</v>
      </c>
      <c r="Q154" s="68"/>
      <c r="R154" s="68"/>
      <c r="S154" s="68"/>
      <c r="T154" s="2"/>
      <c r="U154" s="2"/>
    </row>
    <row r="155" spans="2:21" x14ac:dyDescent="0.2">
      <c r="B155" s="33"/>
      <c r="C155" s="28"/>
      <c r="D155" s="2"/>
      <c r="E155" s="2"/>
      <c r="F155" s="2" t="s">
        <v>790</v>
      </c>
      <c r="G155" s="209">
        <v>465</v>
      </c>
      <c r="H155" s="209">
        <v>85</v>
      </c>
      <c r="I155" s="209">
        <v>465</v>
      </c>
      <c r="J155" s="209">
        <v>83</v>
      </c>
      <c r="K155" s="209">
        <v>465</v>
      </c>
      <c r="L155" s="209">
        <v>81</v>
      </c>
      <c r="M155" s="209">
        <v>465</v>
      </c>
      <c r="N155" s="209">
        <v>72</v>
      </c>
      <c r="O155" s="209">
        <v>465</v>
      </c>
      <c r="P155" s="209">
        <v>71</v>
      </c>
      <c r="Q155" s="68"/>
      <c r="R155" s="68"/>
      <c r="S155" s="68"/>
      <c r="T155" s="2"/>
      <c r="U155" s="2"/>
    </row>
    <row r="156" spans="2:21" ht="5.25" customHeight="1" x14ac:dyDescent="0.2">
      <c r="B156" s="33"/>
      <c r="C156" s="28"/>
      <c r="D156" s="2"/>
      <c r="E156" s="2"/>
      <c r="F156" s="2"/>
      <c r="G156" s="10"/>
      <c r="H156" s="26"/>
      <c r="I156" s="26"/>
      <c r="J156" s="26"/>
      <c r="K156" s="10"/>
      <c r="L156" s="26"/>
      <c r="M156" s="10"/>
      <c r="N156" s="26"/>
      <c r="O156" s="10"/>
      <c r="P156" s="26"/>
      <c r="Q156" s="68"/>
      <c r="R156" s="68"/>
      <c r="S156" s="68"/>
      <c r="T156" s="2"/>
      <c r="U156" s="2"/>
    </row>
    <row r="157" spans="2:21" x14ac:dyDescent="0.2">
      <c r="B157" s="33"/>
      <c r="C157" s="28"/>
      <c r="D157" s="2" t="s">
        <v>799</v>
      </c>
      <c r="E157" s="2" t="s">
        <v>791</v>
      </c>
      <c r="F157" s="2"/>
      <c r="G157" s="209">
        <v>5457</v>
      </c>
      <c r="H157" s="209">
        <v>85</v>
      </c>
      <c r="I157" s="209">
        <v>5457</v>
      </c>
      <c r="J157" s="209">
        <v>84</v>
      </c>
      <c r="K157" s="209">
        <v>5455</v>
      </c>
      <c r="L157" s="209">
        <v>84</v>
      </c>
      <c r="M157" s="209">
        <v>5457</v>
      </c>
      <c r="N157" s="209">
        <v>75</v>
      </c>
      <c r="O157" s="209">
        <v>5455</v>
      </c>
      <c r="P157" s="209">
        <v>75</v>
      </c>
      <c r="Q157" s="68"/>
      <c r="R157" s="68"/>
      <c r="S157" s="68"/>
      <c r="T157" s="2"/>
      <c r="U157" s="2"/>
    </row>
    <row r="158" spans="2:21" x14ac:dyDescent="0.2">
      <c r="B158" s="33"/>
      <c r="C158" s="28"/>
      <c r="D158" s="2"/>
      <c r="E158" s="2"/>
      <c r="F158" s="2" t="s">
        <v>62</v>
      </c>
      <c r="G158" s="209">
        <v>5096</v>
      </c>
      <c r="H158" s="209">
        <v>86</v>
      </c>
      <c r="I158" s="209">
        <v>5096</v>
      </c>
      <c r="J158" s="209">
        <v>85</v>
      </c>
      <c r="K158" s="209">
        <v>5094</v>
      </c>
      <c r="L158" s="209">
        <v>84</v>
      </c>
      <c r="M158" s="209">
        <v>5096</v>
      </c>
      <c r="N158" s="209">
        <v>76</v>
      </c>
      <c r="O158" s="209">
        <v>5094</v>
      </c>
      <c r="P158" s="209">
        <v>75</v>
      </c>
      <c r="Q158" s="68"/>
      <c r="R158" s="68"/>
      <c r="S158" s="68"/>
      <c r="T158" s="2"/>
      <c r="U158" s="2"/>
    </row>
    <row r="159" spans="2:21" x14ac:dyDescent="0.2">
      <c r="B159" s="33"/>
      <c r="C159" s="28"/>
      <c r="D159" s="2"/>
      <c r="E159" s="2"/>
      <c r="F159" s="2" t="s">
        <v>790</v>
      </c>
      <c r="G159" s="209">
        <v>361</v>
      </c>
      <c r="H159" s="209">
        <v>84</v>
      </c>
      <c r="I159" s="209">
        <v>361</v>
      </c>
      <c r="J159" s="209">
        <v>78</v>
      </c>
      <c r="K159" s="209">
        <v>361</v>
      </c>
      <c r="L159" s="209">
        <v>81</v>
      </c>
      <c r="M159" s="209">
        <v>361</v>
      </c>
      <c r="N159" s="209">
        <v>71</v>
      </c>
      <c r="O159" s="209">
        <v>361</v>
      </c>
      <c r="P159" s="209">
        <v>71</v>
      </c>
      <c r="Q159" s="68"/>
      <c r="R159" s="68"/>
      <c r="S159" s="68"/>
      <c r="T159" s="2"/>
      <c r="U159" s="2"/>
    </row>
    <row r="160" spans="2:21" ht="5.25" customHeight="1" x14ac:dyDescent="0.2">
      <c r="B160" s="33"/>
      <c r="C160" s="28"/>
      <c r="D160" s="2"/>
      <c r="E160" s="2"/>
      <c r="F160" s="2"/>
      <c r="G160" s="10"/>
      <c r="H160" s="26"/>
      <c r="I160" s="26"/>
      <c r="J160" s="26"/>
      <c r="K160" s="10"/>
      <c r="L160" s="26"/>
      <c r="M160" s="10"/>
      <c r="N160" s="26"/>
      <c r="O160" s="10"/>
      <c r="P160" s="26"/>
      <c r="Q160" s="68"/>
      <c r="R160" s="68"/>
      <c r="S160" s="68"/>
      <c r="T160" s="2"/>
      <c r="U160" s="2"/>
    </row>
    <row r="161" spans="2:21" x14ac:dyDescent="0.2">
      <c r="B161" s="33"/>
      <c r="C161" s="28"/>
      <c r="D161" s="2" t="s">
        <v>798</v>
      </c>
      <c r="E161" s="2" t="s">
        <v>791</v>
      </c>
      <c r="F161" s="2"/>
      <c r="G161" s="209">
        <v>4943</v>
      </c>
      <c r="H161" s="209">
        <v>89</v>
      </c>
      <c r="I161" s="209">
        <v>4942</v>
      </c>
      <c r="J161" s="209">
        <v>88</v>
      </c>
      <c r="K161" s="209">
        <v>4943</v>
      </c>
      <c r="L161" s="209">
        <v>86</v>
      </c>
      <c r="M161" s="209">
        <v>4943</v>
      </c>
      <c r="N161" s="209">
        <v>79</v>
      </c>
      <c r="O161" s="209">
        <v>4942</v>
      </c>
      <c r="P161" s="209">
        <v>80</v>
      </c>
      <c r="Q161" s="68"/>
      <c r="R161" s="68"/>
      <c r="S161" s="68"/>
      <c r="T161" s="2"/>
      <c r="U161" s="2"/>
    </row>
    <row r="162" spans="2:21" x14ac:dyDescent="0.2">
      <c r="B162" s="33"/>
      <c r="C162" s="28"/>
      <c r="D162" s="2"/>
      <c r="E162" s="2"/>
      <c r="F162" s="2" t="s">
        <v>62</v>
      </c>
      <c r="G162" s="209">
        <v>4049</v>
      </c>
      <c r="H162" s="209">
        <v>89</v>
      </c>
      <c r="I162" s="209">
        <v>4048</v>
      </c>
      <c r="J162" s="209">
        <v>88</v>
      </c>
      <c r="K162" s="209">
        <v>4049</v>
      </c>
      <c r="L162" s="209">
        <v>87</v>
      </c>
      <c r="M162" s="209">
        <v>4049</v>
      </c>
      <c r="N162" s="209">
        <v>80</v>
      </c>
      <c r="O162" s="209">
        <v>4048</v>
      </c>
      <c r="P162" s="209">
        <v>80</v>
      </c>
      <c r="Q162" s="68"/>
      <c r="R162" s="68"/>
      <c r="S162" s="68"/>
      <c r="T162" s="2"/>
      <c r="U162" s="2"/>
    </row>
    <row r="163" spans="2:21" x14ac:dyDescent="0.2">
      <c r="B163" s="33"/>
      <c r="C163" s="28"/>
      <c r="D163" s="2"/>
      <c r="E163" s="2"/>
      <c r="F163" s="2" t="s">
        <v>790</v>
      </c>
      <c r="G163" s="209">
        <v>894</v>
      </c>
      <c r="H163" s="209">
        <v>89</v>
      </c>
      <c r="I163" s="209">
        <v>894</v>
      </c>
      <c r="J163" s="209">
        <v>87</v>
      </c>
      <c r="K163" s="209">
        <v>894</v>
      </c>
      <c r="L163" s="209">
        <v>86</v>
      </c>
      <c r="M163" s="209">
        <v>894</v>
      </c>
      <c r="N163" s="209">
        <v>78</v>
      </c>
      <c r="O163" s="209">
        <v>894</v>
      </c>
      <c r="P163" s="209">
        <v>79</v>
      </c>
      <c r="Q163" s="68"/>
      <c r="R163" s="68"/>
      <c r="S163" s="68"/>
      <c r="T163" s="2"/>
      <c r="U163" s="2"/>
    </row>
    <row r="164" spans="2:21" ht="5.25" customHeight="1" x14ac:dyDescent="0.2">
      <c r="B164" s="33"/>
      <c r="C164" s="28"/>
      <c r="D164" s="2"/>
      <c r="E164" s="2"/>
      <c r="F164" s="2"/>
      <c r="G164" s="10"/>
      <c r="H164" s="26"/>
      <c r="I164" s="26"/>
      <c r="J164" s="26"/>
      <c r="K164" s="10"/>
      <c r="L164" s="26"/>
      <c r="M164" s="10"/>
      <c r="N164" s="26"/>
      <c r="O164" s="10"/>
      <c r="P164" s="26"/>
      <c r="Q164" s="68"/>
      <c r="R164" s="68"/>
      <c r="S164" s="68"/>
      <c r="T164" s="2"/>
      <c r="U164" s="2"/>
    </row>
    <row r="165" spans="2:21" x14ac:dyDescent="0.2">
      <c r="B165" s="33"/>
      <c r="C165" s="28"/>
      <c r="D165" s="2" t="s">
        <v>797</v>
      </c>
      <c r="E165" s="2" t="s">
        <v>791</v>
      </c>
      <c r="F165" s="2"/>
      <c r="G165" s="209">
        <v>4639</v>
      </c>
      <c r="H165" s="209">
        <v>90</v>
      </c>
      <c r="I165" s="209">
        <v>4639</v>
      </c>
      <c r="J165" s="209">
        <v>88</v>
      </c>
      <c r="K165" s="209">
        <v>4639</v>
      </c>
      <c r="L165" s="209">
        <v>88</v>
      </c>
      <c r="M165" s="209">
        <v>4639</v>
      </c>
      <c r="N165" s="209">
        <v>80</v>
      </c>
      <c r="O165" s="209">
        <v>4639</v>
      </c>
      <c r="P165" s="209">
        <v>81</v>
      </c>
      <c r="Q165" s="68"/>
      <c r="R165" s="68"/>
      <c r="S165" s="68"/>
      <c r="T165" s="2"/>
      <c r="U165" s="2"/>
    </row>
    <row r="166" spans="2:21" x14ac:dyDescent="0.2">
      <c r="B166" s="33"/>
      <c r="C166" s="28"/>
      <c r="D166" s="2"/>
      <c r="E166" s="2"/>
      <c r="F166" s="2" t="s">
        <v>62</v>
      </c>
      <c r="G166" s="209">
        <v>3658</v>
      </c>
      <c r="H166" s="209">
        <v>90</v>
      </c>
      <c r="I166" s="209">
        <v>3658</v>
      </c>
      <c r="J166" s="209">
        <v>88</v>
      </c>
      <c r="K166" s="209">
        <v>3658</v>
      </c>
      <c r="L166" s="209">
        <v>88</v>
      </c>
      <c r="M166" s="209">
        <v>3658</v>
      </c>
      <c r="N166" s="209">
        <v>81</v>
      </c>
      <c r="O166" s="209">
        <v>3658</v>
      </c>
      <c r="P166" s="209">
        <v>81</v>
      </c>
      <c r="Q166" s="68"/>
      <c r="R166" s="68"/>
      <c r="S166" s="68"/>
      <c r="T166" s="2"/>
      <c r="U166" s="2"/>
    </row>
    <row r="167" spans="2:21" x14ac:dyDescent="0.2">
      <c r="B167" s="33"/>
      <c r="C167" s="28"/>
      <c r="D167" s="2"/>
      <c r="E167" s="2"/>
      <c r="F167" s="2" t="s">
        <v>790</v>
      </c>
      <c r="G167" s="209">
        <v>981</v>
      </c>
      <c r="H167" s="209">
        <v>90</v>
      </c>
      <c r="I167" s="209">
        <v>981</v>
      </c>
      <c r="J167" s="209">
        <v>87</v>
      </c>
      <c r="K167" s="209">
        <v>981</v>
      </c>
      <c r="L167" s="209">
        <v>87</v>
      </c>
      <c r="M167" s="209">
        <v>981</v>
      </c>
      <c r="N167" s="209">
        <v>77</v>
      </c>
      <c r="O167" s="209">
        <v>981</v>
      </c>
      <c r="P167" s="209">
        <v>79</v>
      </c>
      <c r="Q167" s="68"/>
      <c r="R167" s="68"/>
      <c r="S167" s="68"/>
      <c r="T167" s="2"/>
      <c r="U167" s="2"/>
    </row>
    <row r="168" spans="2:21" ht="5.25" customHeight="1" x14ac:dyDescent="0.2">
      <c r="B168" s="33"/>
      <c r="C168" s="28"/>
      <c r="D168" s="2"/>
      <c r="E168" s="2"/>
      <c r="F168" s="2"/>
      <c r="G168" s="10"/>
      <c r="H168" s="26"/>
      <c r="I168" s="26"/>
      <c r="J168" s="26"/>
      <c r="K168" s="10"/>
      <c r="L168" s="26"/>
      <c r="M168" s="10"/>
      <c r="N168" s="26"/>
      <c r="O168" s="10"/>
      <c r="P168" s="26"/>
      <c r="Q168" s="68"/>
      <c r="R168" s="68"/>
      <c r="S168" s="68"/>
      <c r="T168" s="2"/>
      <c r="U168" s="2"/>
    </row>
    <row r="169" spans="2:21" x14ac:dyDescent="0.2">
      <c r="B169" s="33"/>
      <c r="C169" s="28"/>
      <c r="D169" s="2" t="s">
        <v>796</v>
      </c>
      <c r="E169" s="2" t="s">
        <v>791</v>
      </c>
      <c r="F169" s="2"/>
      <c r="G169" s="209">
        <v>5066</v>
      </c>
      <c r="H169" s="209">
        <v>91</v>
      </c>
      <c r="I169" s="209">
        <v>5066</v>
      </c>
      <c r="J169" s="209">
        <v>89</v>
      </c>
      <c r="K169" s="209">
        <v>5066</v>
      </c>
      <c r="L169" s="209">
        <v>88</v>
      </c>
      <c r="M169" s="209">
        <v>5066</v>
      </c>
      <c r="N169" s="209">
        <v>82</v>
      </c>
      <c r="O169" s="209">
        <v>5066</v>
      </c>
      <c r="P169" s="209">
        <v>83</v>
      </c>
      <c r="Q169" s="68"/>
      <c r="R169" s="68"/>
      <c r="S169" s="68"/>
      <c r="T169" s="2"/>
      <c r="U169" s="2"/>
    </row>
    <row r="170" spans="2:21" x14ac:dyDescent="0.2">
      <c r="B170" s="33"/>
      <c r="C170" s="28"/>
      <c r="D170" s="2"/>
      <c r="E170" s="2"/>
      <c r="F170" s="2" t="s">
        <v>62</v>
      </c>
      <c r="G170" s="209">
        <v>3572</v>
      </c>
      <c r="H170" s="209">
        <v>91</v>
      </c>
      <c r="I170" s="209">
        <v>3572</v>
      </c>
      <c r="J170" s="209">
        <v>89</v>
      </c>
      <c r="K170" s="209">
        <v>3572</v>
      </c>
      <c r="L170" s="209">
        <v>89</v>
      </c>
      <c r="M170" s="209">
        <v>3572</v>
      </c>
      <c r="N170" s="209">
        <v>82</v>
      </c>
      <c r="O170" s="209">
        <v>3572</v>
      </c>
      <c r="P170" s="209">
        <v>83</v>
      </c>
      <c r="Q170" s="68"/>
      <c r="R170" s="68"/>
      <c r="S170" s="68"/>
      <c r="T170" s="2"/>
      <c r="U170" s="2"/>
    </row>
    <row r="171" spans="2:21" x14ac:dyDescent="0.2">
      <c r="B171" s="33"/>
      <c r="C171" s="28"/>
      <c r="D171" s="2"/>
      <c r="E171" s="2"/>
      <c r="F171" s="2" t="s">
        <v>790</v>
      </c>
      <c r="G171" s="209">
        <v>1494</v>
      </c>
      <c r="H171" s="209">
        <v>91</v>
      </c>
      <c r="I171" s="209">
        <v>1494</v>
      </c>
      <c r="J171" s="209">
        <v>89</v>
      </c>
      <c r="K171" s="209">
        <v>1494</v>
      </c>
      <c r="L171" s="209">
        <v>87</v>
      </c>
      <c r="M171" s="209">
        <v>1494</v>
      </c>
      <c r="N171" s="209">
        <v>81</v>
      </c>
      <c r="O171" s="209">
        <v>1494</v>
      </c>
      <c r="P171" s="209">
        <v>82</v>
      </c>
      <c r="Q171" s="68"/>
      <c r="R171" s="68"/>
      <c r="S171" s="68"/>
      <c r="T171" s="2"/>
      <c r="U171" s="2"/>
    </row>
    <row r="172" spans="2:21" ht="5.25" customHeight="1" x14ac:dyDescent="0.2">
      <c r="B172" s="33"/>
      <c r="C172" s="28"/>
      <c r="D172" s="2"/>
      <c r="E172" s="2"/>
      <c r="F172" s="2"/>
      <c r="G172" s="10"/>
      <c r="H172" s="26"/>
      <c r="I172" s="26"/>
      <c r="J172" s="26"/>
      <c r="K172" s="10"/>
      <c r="L172" s="26"/>
      <c r="M172" s="10"/>
      <c r="N172" s="26"/>
      <c r="O172" s="10"/>
      <c r="P172" s="26"/>
      <c r="Q172" s="68"/>
      <c r="R172" s="68"/>
      <c r="S172" s="68"/>
      <c r="T172" s="2"/>
      <c r="U172" s="2"/>
    </row>
    <row r="173" spans="2:21" x14ac:dyDescent="0.2">
      <c r="B173" s="33"/>
      <c r="C173" s="28"/>
      <c r="D173" s="2" t="s">
        <v>795</v>
      </c>
      <c r="E173" s="2" t="s">
        <v>791</v>
      </c>
      <c r="F173" s="2"/>
      <c r="G173" s="209">
        <v>5029</v>
      </c>
      <c r="H173" s="209">
        <v>92</v>
      </c>
      <c r="I173" s="209">
        <v>5029</v>
      </c>
      <c r="J173" s="209">
        <v>91</v>
      </c>
      <c r="K173" s="209">
        <v>5029</v>
      </c>
      <c r="L173" s="209">
        <v>89</v>
      </c>
      <c r="M173" s="209">
        <v>5029</v>
      </c>
      <c r="N173" s="209">
        <v>83</v>
      </c>
      <c r="O173" s="209">
        <v>5029</v>
      </c>
      <c r="P173" s="209">
        <v>84</v>
      </c>
      <c r="Q173" s="68"/>
      <c r="R173" s="68"/>
      <c r="S173" s="68"/>
      <c r="T173" s="2"/>
      <c r="U173" s="2"/>
    </row>
    <row r="174" spans="2:21" x14ac:dyDescent="0.2">
      <c r="B174" s="33"/>
      <c r="C174" s="28"/>
      <c r="D174" s="2"/>
      <c r="E174" s="2"/>
      <c r="F174" s="2" t="s">
        <v>62</v>
      </c>
      <c r="G174" s="209">
        <v>3162</v>
      </c>
      <c r="H174" s="209">
        <v>93</v>
      </c>
      <c r="I174" s="209">
        <v>3162</v>
      </c>
      <c r="J174" s="209">
        <v>92</v>
      </c>
      <c r="K174" s="209">
        <v>3162</v>
      </c>
      <c r="L174" s="209">
        <v>90</v>
      </c>
      <c r="M174" s="209">
        <v>3162</v>
      </c>
      <c r="N174" s="209">
        <v>85</v>
      </c>
      <c r="O174" s="209">
        <v>3162</v>
      </c>
      <c r="P174" s="209">
        <v>86</v>
      </c>
      <c r="Q174" s="68"/>
      <c r="R174" s="68"/>
      <c r="S174" s="68"/>
      <c r="T174" s="2"/>
      <c r="U174" s="2"/>
    </row>
    <row r="175" spans="2:21" x14ac:dyDescent="0.2">
      <c r="B175" s="33"/>
      <c r="C175" s="28"/>
      <c r="D175" s="2"/>
      <c r="E175" s="2"/>
      <c r="F175" s="2" t="s">
        <v>790</v>
      </c>
      <c r="G175" s="209">
        <v>1867</v>
      </c>
      <c r="H175" s="209">
        <v>91</v>
      </c>
      <c r="I175" s="209">
        <v>1867</v>
      </c>
      <c r="J175" s="209">
        <v>89</v>
      </c>
      <c r="K175" s="209">
        <v>1867</v>
      </c>
      <c r="L175" s="209">
        <v>87</v>
      </c>
      <c r="M175" s="209">
        <v>1867</v>
      </c>
      <c r="N175" s="209">
        <v>80</v>
      </c>
      <c r="O175" s="209">
        <v>1867</v>
      </c>
      <c r="P175" s="209">
        <v>82</v>
      </c>
      <c r="Q175" s="68"/>
      <c r="R175" s="68"/>
      <c r="S175" s="68"/>
      <c r="T175" s="2"/>
      <c r="U175" s="2"/>
    </row>
    <row r="176" spans="2:21" ht="5.25" customHeight="1" x14ac:dyDescent="0.2">
      <c r="B176" s="33"/>
      <c r="C176" s="28"/>
      <c r="D176" s="2"/>
      <c r="E176" s="2"/>
      <c r="F176" s="2"/>
      <c r="G176" s="10"/>
      <c r="H176" s="26"/>
      <c r="I176" s="26"/>
      <c r="J176" s="26"/>
      <c r="K176" s="10"/>
      <c r="L176" s="26"/>
      <c r="M176" s="10"/>
      <c r="N176" s="26"/>
      <c r="O176" s="10"/>
      <c r="P176" s="26"/>
      <c r="Q176" s="68"/>
      <c r="R176" s="68"/>
      <c r="S176" s="68"/>
      <c r="T176" s="2"/>
      <c r="U176" s="2"/>
    </row>
    <row r="177" spans="1:21" x14ac:dyDescent="0.2">
      <c r="B177" s="33"/>
      <c r="C177" s="28"/>
      <c r="D177" s="2" t="s">
        <v>794</v>
      </c>
      <c r="E177" s="2" t="s">
        <v>791</v>
      </c>
      <c r="F177" s="2"/>
      <c r="G177" s="209">
        <v>5494</v>
      </c>
      <c r="H177" s="209">
        <v>93</v>
      </c>
      <c r="I177" s="209">
        <v>5494</v>
      </c>
      <c r="J177" s="209">
        <v>92</v>
      </c>
      <c r="K177" s="209">
        <v>5494</v>
      </c>
      <c r="L177" s="209">
        <v>91</v>
      </c>
      <c r="M177" s="209">
        <v>5494</v>
      </c>
      <c r="N177" s="209">
        <v>85</v>
      </c>
      <c r="O177" s="209">
        <v>5494</v>
      </c>
      <c r="P177" s="209">
        <v>87</v>
      </c>
      <c r="Q177" s="68"/>
      <c r="R177" s="68"/>
      <c r="S177" s="68"/>
      <c r="T177" s="2"/>
      <c r="U177" s="2"/>
    </row>
    <row r="178" spans="1:21" x14ac:dyDescent="0.2">
      <c r="B178" s="33"/>
      <c r="C178" s="28"/>
      <c r="D178" s="2"/>
      <c r="E178" s="2"/>
      <c r="F178" s="2" t="s">
        <v>62</v>
      </c>
      <c r="G178" s="209">
        <v>3892</v>
      </c>
      <c r="H178" s="209">
        <v>94</v>
      </c>
      <c r="I178" s="209">
        <v>3892</v>
      </c>
      <c r="J178" s="209">
        <v>93</v>
      </c>
      <c r="K178" s="209">
        <v>3892</v>
      </c>
      <c r="L178" s="209">
        <v>92</v>
      </c>
      <c r="M178" s="209">
        <v>3892</v>
      </c>
      <c r="N178" s="209">
        <v>85</v>
      </c>
      <c r="O178" s="209">
        <v>3892</v>
      </c>
      <c r="P178" s="209">
        <v>88</v>
      </c>
      <c r="Q178" s="68"/>
      <c r="R178" s="68"/>
      <c r="S178" s="68"/>
      <c r="T178" s="2"/>
      <c r="U178" s="2"/>
    </row>
    <row r="179" spans="1:21" x14ac:dyDescent="0.2">
      <c r="B179" s="33"/>
      <c r="C179" s="28"/>
      <c r="D179" s="2"/>
      <c r="E179" s="2"/>
      <c r="F179" s="2" t="s">
        <v>790</v>
      </c>
      <c r="G179" s="209">
        <v>1602</v>
      </c>
      <c r="H179" s="209">
        <v>93</v>
      </c>
      <c r="I179" s="209">
        <v>1602</v>
      </c>
      <c r="J179" s="209">
        <v>90</v>
      </c>
      <c r="K179" s="209">
        <v>1602</v>
      </c>
      <c r="L179" s="209">
        <v>89</v>
      </c>
      <c r="M179" s="209">
        <v>1602</v>
      </c>
      <c r="N179" s="209">
        <v>82</v>
      </c>
      <c r="O179" s="209">
        <v>1602</v>
      </c>
      <c r="P179" s="209">
        <v>84</v>
      </c>
      <c r="Q179" s="68"/>
      <c r="R179" s="68"/>
      <c r="S179" s="68"/>
      <c r="T179" s="2"/>
      <c r="U179" s="2"/>
    </row>
    <row r="180" spans="1:21" ht="5.25" customHeight="1" x14ac:dyDescent="0.2">
      <c r="B180" s="33"/>
      <c r="C180" s="28"/>
      <c r="D180" s="2"/>
      <c r="E180" s="2"/>
      <c r="F180" s="2"/>
      <c r="G180" s="10"/>
      <c r="H180" s="26"/>
      <c r="I180" s="26"/>
      <c r="J180" s="26"/>
      <c r="K180" s="10"/>
      <c r="L180" s="26"/>
      <c r="M180" s="10"/>
      <c r="N180" s="26"/>
      <c r="O180" s="10"/>
      <c r="P180" s="26"/>
      <c r="Q180" s="68"/>
      <c r="R180" s="68"/>
      <c r="S180" s="68"/>
      <c r="T180" s="2"/>
      <c r="U180" s="2"/>
    </row>
    <row r="181" spans="1:21" x14ac:dyDescent="0.2">
      <c r="B181" s="33"/>
      <c r="C181" s="28"/>
      <c r="D181" s="2" t="s">
        <v>793</v>
      </c>
      <c r="E181" s="2" t="s">
        <v>791</v>
      </c>
      <c r="F181" s="2"/>
      <c r="G181" s="209">
        <v>5360</v>
      </c>
      <c r="H181" s="209">
        <v>94</v>
      </c>
      <c r="I181" s="209">
        <v>5360</v>
      </c>
      <c r="J181" s="209">
        <v>93</v>
      </c>
      <c r="K181" s="209">
        <v>5359</v>
      </c>
      <c r="L181" s="209">
        <v>93</v>
      </c>
      <c r="M181" s="209">
        <v>5360</v>
      </c>
      <c r="N181" s="209">
        <v>86</v>
      </c>
      <c r="O181" s="209">
        <v>5359</v>
      </c>
      <c r="P181" s="209">
        <v>89</v>
      </c>
      <c r="Q181" s="68"/>
      <c r="R181" s="68"/>
      <c r="S181" s="68"/>
      <c r="T181" s="2"/>
      <c r="U181" s="2"/>
    </row>
    <row r="182" spans="1:21" x14ac:dyDescent="0.2">
      <c r="B182" s="33"/>
      <c r="C182" s="28"/>
      <c r="D182" s="2"/>
      <c r="E182" s="2"/>
      <c r="F182" s="2" t="s">
        <v>62</v>
      </c>
      <c r="G182" s="209">
        <v>3985</v>
      </c>
      <c r="H182" s="209">
        <v>94</v>
      </c>
      <c r="I182" s="209">
        <v>3985</v>
      </c>
      <c r="J182" s="209">
        <v>93</v>
      </c>
      <c r="K182" s="209">
        <v>3985</v>
      </c>
      <c r="L182" s="209">
        <v>93</v>
      </c>
      <c r="M182" s="209">
        <v>3985</v>
      </c>
      <c r="N182" s="209">
        <v>87</v>
      </c>
      <c r="O182" s="209">
        <v>3985</v>
      </c>
      <c r="P182" s="209">
        <v>89</v>
      </c>
      <c r="Q182" s="68"/>
      <c r="R182" s="68"/>
      <c r="S182" s="68"/>
      <c r="T182" s="2"/>
      <c r="U182" s="2"/>
    </row>
    <row r="183" spans="1:21" x14ac:dyDescent="0.2">
      <c r="B183" s="33"/>
      <c r="C183" s="28"/>
      <c r="D183" s="2"/>
      <c r="E183" s="2"/>
      <c r="F183" s="2" t="s">
        <v>790</v>
      </c>
      <c r="G183" s="209">
        <v>1375</v>
      </c>
      <c r="H183" s="209">
        <v>94</v>
      </c>
      <c r="I183" s="209">
        <v>1375</v>
      </c>
      <c r="J183" s="209">
        <v>93</v>
      </c>
      <c r="K183" s="209">
        <v>1374</v>
      </c>
      <c r="L183" s="209">
        <v>92</v>
      </c>
      <c r="M183" s="209">
        <v>1375</v>
      </c>
      <c r="N183" s="209">
        <v>84</v>
      </c>
      <c r="O183" s="209">
        <v>1374</v>
      </c>
      <c r="P183" s="209">
        <v>88</v>
      </c>
      <c r="Q183" s="68"/>
      <c r="R183" s="68"/>
      <c r="S183" s="68"/>
      <c r="T183" s="2"/>
      <c r="U183" s="2"/>
    </row>
    <row r="184" spans="1:21" ht="5.25" customHeight="1" x14ac:dyDescent="0.2">
      <c r="B184" s="33"/>
      <c r="C184" s="28"/>
      <c r="D184" s="2"/>
      <c r="E184" s="2"/>
      <c r="F184" s="2"/>
      <c r="G184" s="10"/>
      <c r="H184" s="26"/>
      <c r="I184" s="26"/>
      <c r="J184" s="26"/>
      <c r="K184" s="10"/>
      <c r="L184" s="26"/>
      <c r="M184" s="10"/>
      <c r="N184" s="26"/>
      <c r="O184" s="10"/>
      <c r="P184" s="26"/>
      <c r="Q184" s="68"/>
      <c r="R184" s="68"/>
      <c r="S184" s="68"/>
      <c r="T184" s="2"/>
      <c r="U184" s="2"/>
    </row>
    <row r="185" spans="1:21" x14ac:dyDescent="0.2">
      <c r="B185" s="33"/>
      <c r="C185" s="28"/>
      <c r="D185" s="2" t="s">
        <v>792</v>
      </c>
      <c r="E185" s="2" t="s">
        <v>791</v>
      </c>
      <c r="F185" s="2"/>
      <c r="G185" s="209">
        <v>48623</v>
      </c>
      <c r="H185" s="209">
        <v>89</v>
      </c>
      <c r="I185" s="209">
        <v>48665</v>
      </c>
      <c r="J185" s="209">
        <v>87</v>
      </c>
      <c r="K185" s="209">
        <v>48644</v>
      </c>
      <c r="L185" s="209">
        <v>87</v>
      </c>
      <c r="M185" s="209">
        <v>48668</v>
      </c>
      <c r="N185" s="209">
        <v>79</v>
      </c>
      <c r="O185" s="209">
        <v>48596</v>
      </c>
      <c r="P185" s="209">
        <v>79</v>
      </c>
      <c r="Q185" s="68"/>
      <c r="R185" s="68"/>
      <c r="S185" s="68"/>
      <c r="T185" s="2"/>
      <c r="U185" s="2"/>
    </row>
    <row r="186" spans="1:21" x14ac:dyDescent="0.2">
      <c r="B186" s="33"/>
      <c r="C186" s="28"/>
      <c r="D186" s="2"/>
      <c r="E186" s="2"/>
      <c r="F186" s="2" t="s">
        <v>62</v>
      </c>
      <c r="G186" s="209">
        <v>36192</v>
      </c>
      <c r="H186" s="209">
        <v>88</v>
      </c>
      <c r="I186" s="209">
        <v>36232</v>
      </c>
      <c r="J186" s="209">
        <v>86</v>
      </c>
      <c r="K186" s="209">
        <v>36230</v>
      </c>
      <c r="L186" s="209">
        <v>86</v>
      </c>
      <c r="M186" s="209">
        <v>36234</v>
      </c>
      <c r="N186" s="209">
        <v>79</v>
      </c>
      <c r="O186" s="209">
        <v>36186</v>
      </c>
      <c r="P186" s="209">
        <v>78</v>
      </c>
      <c r="Q186" s="68"/>
      <c r="R186" s="68"/>
      <c r="S186" s="68"/>
      <c r="T186" s="2"/>
      <c r="U186" s="2"/>
    </row>
    <row r="187" spans="1:21" x14ac:dyDescent="0.2">
      <c r="B187" s="33"/>
      <c r="C187" s="28"/>
      <c r="D187" s="2"/>
      <c r="E187" s="2"/>
      <c r="F187" s="2" t="s">
        <v>790</v>
      </c>
      <c r="G187" s="209">
        <v>12431</v>
      </c>
      <c r="H187" s="209">
        <v>91</v>
      </c>
      <c r="I187" s="209">
        <v>12433</v>
      </c>
      <c r="J187" s="209">
        <v>88</v>
      </c>
      <c r="K187" s="209">
        <v>12414</v>
      </c>
      <c r="L187" s="209">
        <v>88</v>
      </c>
      <c r="M187" s="209">
        <v>12434</v>
      </c>
      <c r="N187" s="209">
        <v>82</v>
      </c>
      <c r="O187" s="209">
        <v>12410</v>
      </c>
      <c r="P187" s="209">
        <v>82</v>
      </c>
      <c r="Q187" s="68"/>
      <c r="R187" s="68"/>
      <c r="S187" s="68"/>
      <c r="T187" s="2"/>
      <c r="U187" s="2"/>
    </row>
    <row r="188" spans="1:21" ht="5.25" customHeight="1" x14ac:dyDescent="0.2">
      <c r="B188" s="33"/>
      <c r="C188" s="33"/>
      <c r="D188" s="2"/>
      <c r="E188" s="2"/>
      <c r="F188" s="2"/>
      <c r="G188" s="10"/>
      <c r="H188" s="26"/>
      <c r="I188" s="26"/>
      <c r="J188" s="26"/>
      <c r="K188" s="10"/>
      <c r="L188" s="26"/>
      <c r="M188" s="10"/>
      <c r="N188" s="26"/>
      <c r="O188" s="10"/>
      <c r="P188" s="26"/>
      <c r="Q188" s="68"/>
      <c r="R188" s="68"/>
      <c r="S188" s="68"/>
      <c r="T188" s="2"/>
      <c r="U188" s="2"/>
    </row>
    <row r="189" spans="1:21" x14ac:dyDescent="0.2">
      <c r="A189" s="108" t="s">
        <v>34</v>
      </c>
      <c r="B189" s="28" t="s">
        <v>33</v>
      </c>
      <c r="C189" s="28" t="s">
        <v>32</v>
      </c>
      <c r="D189" s="2"/>
      <c r="E189" s="2"/>
      <c r="F189" s="2"/>
      <c r="G189" s="10"/>
      <c r="H189" s="26"/>
      <c r="I189" s="26"/>
      <c r="J189" s="26"/>
      <c r="K189" s="10"/>
      <c r="L189" s="26"/>
      <c r="M189" s="10"/>
      <c r="N189" s="26"/>
      <c r="O189" s="10"/>
      <c r="P189" s="26"/>
      <c r="Q189" s="68"/>
      <c r="R189" s="68"/>
      <c r="S189" s="68"/>
      <c r="T189" s="2"/>
      <c r="U189" s="2"/>
    </row>
    <row r="190" spans="1:21" x14ac:dyDescent="0.2">
      <c r="B190" s="33"/>
      <c r="C190" s="28"/>
      <c r="D190" s="2" t="s">
        <v>802</v>
      </c>
      <c r="E190" s="2" t="s">
        <v>791</v>
      </c>
      <c r="F190" s="2"/>
      <c r="G190" s="209">
        <v>4611</v>
      </c>
      <c r="H190" s="209">
        <v>83</v>
      </c>
      <c r="I190" s="209">
        <v>4612</v>
      </c>
      <c r="J190" s="209">
        <v>80</v>
      </c>
      <c r="K190" s="209">
        <v>4613</v>
      </c>
      <c r="L190" s="209">
        <v>82</v>
      </c>
      <c r="M190" s="209">
        <v>4613</v>
      </c>
      <c r="N190" s="209">
        <v>72</v>
      </c>
      <c r="O190" s="209">
        <v>4610</v>
      </c>
      <c r="P190" s="209">
        <v>71</v>
      </c>
      <c r="Q190" s="68"/>
      <c r="R190" s="68"/>
      <c r="S190" s="68"/>
      <c r="T190" s="2"/>
      <c r="U190" s="2"/>
    </row>
    <row r="191" spans="1:21" x14ac:dyDescent="0.2">
      <c r="B191" s="33"/>
      <c r="C191" s="28"/>
      <c r="D191" s="2"/>
      <c r="E191" s="2"/>
      <c r="F191" s="2" t="s">
        <v>62</v>
      </c>
      <c r="G191" s="209">
        <v>4504</v>
      </c>
      <c r="H191" s="209">
        <v>83</v>
      </c>
      <c r="I191" s="209">
        <v>4505</v>
      </c>
      <c r="J191" s="209">
        <v>80</v>
      </c>
      <c r="K191" s="209">
        <v>4506</v>
      </c>
      <c r="L191" s="209">
        <v>82</v>
      </c>
      <c r="M191" s="209">
        <v>4506</v>
      </c>
      <c r="N191" s="209">
        <v>73</v>
      </c>
      <c r="O191" s="209">
        <v>4503</v>
      </c>
      <c r="P191" s="209">
        <v>71</v>
      </c>
      <c r="Q191" s="68"/>
      <c r="R191" s="68"/>
      <c r="S191" s="68"/>
      <c r="T191" s="2"/>
      <c r="U191" s="2"/>
    </row>
    <row r="192" spans="1:21" x14ac:dyDescent="0.2">
      <c r="B192" s="33"/>
      <c r="C192" s="28"/>
      <c r="D192" s="2"/>
      <c r="E192" s="2"/>
      <c r="F192" s="2" t="s">
        <v>790</v>
      </c>
      <c r="G192" s="209">
        <v>107</v>
      </c>
      <c r="H192" s="209">
        <v>78</v>
      </c>
      <c r="I192" s="209">
        <v>107</v>
      </c>
      <c r="J192" s="209">
        <v>68</v>
      </c>
      <c r="K192" s="209">
        <v>107</v>
      </c>
      <c r="L192" s="209">
        <v>79</v>
      </c>
      <c r="M192" s="209">
        <v>107</v>
      </c>
      <c r="N192" s="209">
        <v>59</v>
      </c>
      <c r="O192" s="209">
        <v>107</v>
      </c>
      <c r="P192" s="209">
        <v>64</v>
      </c>
      <c r="Q192" s="68"/>
      <c r="R192" s="68"/>
      <c r="S192" s="68"/>
      <c r="T192" s="2"/>
      <c r="U192" s="2"/>
    </row>
    <row r="193" spans="2:21" ht="5.25" customHeight="1" x14ac:dyDescent="0.2">
      <c r="B193" s="33"/>
      <c r="C193" s="28"/>
      <c r="D193" s="2"/>
      <c r="E193" s="2"/>
      <c r="F193" s="2"/>
      <c r="G193" s="10"/>
      <c r="H193" s="26"/>
      <c r="I193" s="26"/>
      <c r="J193" s="26"/>
      <c r="K193" s="10"/>
      <c r="L193" s="26"/>
      <c r="M193" s="10"/>
      <c r="N193" s="26"/>
      <c r="O193" s="10"/>
      <c r="P193" s="26"/>
      <c r="Q193" s="68"/>
      <c r="R193" s="68"/>
      <c r="S193" s="68"/>
      <c r="T193" s="2"/>
      <c r="U193" s="2"/>
    </row>
    <row r="194" spans="2:21" x14ac:dyDescent="0.2">
      <c r="B194" s="33"/>
      <c r="C194" s="28"/>
      <c r="D194" s="2" t="s">
        <v>801</v>
      </c>
      <c r="E194" s="2" t="s">
        <v>791</v>
      </c>
      <c r="F194" s="2"/>
      <c r="G194" s="209">
        <v>4886</v>
      </c>
      <c r="H194" s="209">
        <v>84</v>
      </c>
      <c r="I194" s="209">
        <v>4887</v>
      </c>
      <c r="J194" s="209">
        <v>80</v>
      </c>
      <c r="K194" s="209">
        <v>4887</v>
      </c>
      <c r="L194" s="209">
        <v>81</v>
      </c>
      <c r="M194" s="209">
        <v>4887</v>
      </c>
      <c r="N194" s="209">
        <v>73</v>
      </c>
      <c r="O194" s="209">
        <v>4886</v>
      </c>
      <c r="P194" s="209">
        <v>72</v>
      </c>
      <c r="Q194" s="68"/>
      <c r="R194" s="68"/>
      <c r="S194" s="68"/>
      <c r="T194" s="2"/>
      <c r="U194" s="2"/>
    </row>
    <row r="195" spans="2:21" x14ac:dyDescent="0.2">
      <c r="B195" s="33"/>
      <c r="C195" s="28"/>
      <c r="D195" s="2"/>
      <c r="E195" s="2"/>
      <c r="F195" s="2" t="s">
        <v>62</v>
      </c>
      <c r="G195" s="209">
        <v>4669</v>
      </c>
      <c r="H195" s="209">
        <v>84</v>
      </c>
      <c r="I195" s="209">
        <v>4670</v>
      </c>
      <c r="J195" s="209">
        <v>80</v>
      </c>
      <c r="K195" s="209">
        <v>4670</v>
      </c>
      <c r="L195" s="209">
        <v>82</v>
      </c>
      <c r="M195" s="209">
        <v>4670</v>
      </c>
      <c r="N195" s="209">
        <v>73</v>
      </c>
      <c r="O195" s="209">
        <v>4669</v>
      </c>
      <c r="P195" s="209">
        <v>72</v>
      </c>
      <c r="Q195" s="68"/>
      <c r="R195" s="68"/>
      <c r="S195" s="68"/>
      <c r="T195" s="2"/>
      <c r="U195" s="2"/>
    </row>
    <row r="196" spans="2:21" x14ac:dyDescent="0.2">
      <c r="B196" s="33"/>
      <c r="C196" s="28"/>
      <c r="D196" s="2"/>
      <c r="E196" s="2"/>
      <c r="F196" s="2" t="s">
        <v>790</v>
      </c>
      <c r="G196" s="209">
        <v>217</v>
      </c>
      <c r="H196" s="209">
        <v>82</v>
      </c>
      <c r="I196" s="209">
        <v>217</v>
      </c>
      <c r="J196" s="209">
        <v>79</v>
      </c>
      <c r="K196" s="209">
        <v>217</v>
      </c>
      <c r="L196" s="209">
        <v>78</v>
      </c>
      <c r="M196" s="209">
        <v>217</v>
      </c>
      <c r="N196" s="209">
        <v>71</v>
      </c>
      <c r="O196" s="209">
        <v>217</v>
      </c>
      <c r="P196" s="209">
        <v>70</v>
      </c>
      <c r="Q196" s="68"/>
      <c r="R196" s="68"/>
      <c r="S196" s="68"/>
      <c r="T196" s="2"/>
      <c r="U196" s="2"/>
    </row>
    <row r="197" spans="2:21" ht="5.25" customHeight="1" x14ac:dyDescent="0.2">
      <c r="B197" s="33"/>
      <c r="C197" s="28"/>
      <c r="D197" s="2"/>
      <c r="E197" s="2"/>
      <c r="F197" s="2"/>
      <c r="G197" s="10"/>
      <c r="H197" s="26"/>
      <c r="I197" s="26"/>
      <c r="J197" s="26"/>
      <c r="K197" s="10"/>
      <c r="L197" s="26"/>
      <c r="M197" s="10"/>
      <c r="N197" s="26"/>
      <c r="O197" s="10"/>
      <c r="P197" s="26"/>
      <c r="Q197" s="68"/>
      <c r="R197" s="68"/>
      <c r="S197" s="68"/>
      <c r="T197" s="2"/>
      <c r="U197" s="2"/>
    </row>
    <row r="198" spans="2:21" x14ac:dyDescent="0.2">
      <c r="B198" s="33"/>
      <c r="C198" s="28"/>
      <c r="D198" s="2" t="s">
        <v>800</v>
      </c>
      <c r="E198" s="2" t="s">
        <v>791</v>
      </c>
      <c r="F198" s="2"/>
      <c r="G198" s="209">
        <v>4510</v>
      </c>
      <c r="H198" s="209">
        <v>86</v>
      </c>
      <c r="I198" s="209">
        <v>4514</v>
      </c>
      <c r="J198" s="209">
        <v>83</v>
      </c>
      <c r="K198" s="209">
        <v>4514</v>
      </c>
      <c r="L198" s="209">
        <v>84</v>
      </c>
      <c r="M198" s="209">
        <v>4514</v>
      </c>
      <c r="N198" s="209">
        <v>76</v>
      </c>
      <c r="O198" s="209">
        <v>4510</v>
      </c>
      <c r="P198" s="209">
        <v>75</v>
      </c>
      <c r="Q198" s="68"/>
      <c r="R198" s="68"/>
      <c r="S198" s="68"/>
      <c r="T198" s="2"/>
      <c r="U198" s="2"/>
    </row>
    <row r="199" spans="2:21" x14ac:dyDescent="0.2">
      <c r="B199" s="33"/>
      <c r="C199" s="28"/>
      <c r="D199" s="2"/>
      <c r="E199" s="2"/>
      <c r="F199" s="2" t="s">
        <v>62</v>
      </c>
      <c r="G199" s="209">
        <v>4072</v>
      </c>
      <c r="H199" s="209">
        <v>85</v>
      </c>
      <c r="I199" s="209">
        <v>4076</v>
      </c>
      <c r="J199" s="209">
        <v>83</v>
      </c>
      <c r="K199" s="209">
        <v>4076</v>
      </c>
      <c r="L199" s="209">
        <v>83</v>
      </c>
      <c r="M199" s="209">
        <v>4076</v>
      </c>
      <c r="N199" s="209">
        <v>76</v>
      </c>
      <c r="O199" s="209">
        <v>4072</v>
      </c>
      <c r="P199" s="209">
        <v>74</v>
      </c>
      <c r="Q199" s="68"/>
      <c r="R199" s="68"/>
      <c r="S199" s="68"/>
      <c r="T199" s="2"/>
      <c r="U199" s="2"/>
    </row>
    <row r="200" spans="2:21" x14ac:dyDescent="0.2">
      <c r="B200" s="33"/>
      <c r="C200" s="28"/>
      <c r="D200" s="2"/>
      <c r="E200" s="2"/>
      <c r="F200" s="2" t="s">
        <v>790</v>
      </c>
      <c r="G200" s="209">
        <v>438</v>
      </c>
      <c r="H200" s="209">
        <v>89</v>
      </c>
      <c r="I200" s="209">
        <v>438</v>
      </c>
      <c r="J200" s="209">
        <v>87</v>
      </c>
      <c r="K200" s="209">
        <v>438</v>
      </c>
      <c r="L200" s="209">
        <v>85</v>
      </c>
      <c r="M200" s="209">
        <v>438</v>
      </c>
      <c r="N200" s="209">
        <v>78</v>
      </c>
      <c r="O200" s="209">
        <v>438</v>
      </c>
      <c r="P200" s="209">
        <v>79</v>
      </c>
      <c r="Q200" s="68"/>
      <c r="R200" s="68"/>
      <c r="S200" s="68"/>
      <c r="T200" s="2"/>
      <c r="U200" s="2"/>
    </row>
    <row r="201" spans="2:21" ht="5.25" customHeight="1" x14ac:dyDescent="0.2">
      <c r="B201" s="33"/>
      <c r="C201" s="28"/>
      <c r="D201" s="2"/>
      <c r="E201" s="2"/>
      <c r="F201" s="2"/>
      <c r="G201" s="10"/>
      <c r="H201" s="26"/>
      <c r="I201" s="26"/>
      <c r="J201" s="26"/>
      <c r="K201" s="10"/>
      <c r="L201" s="26"/>
      <c r="M201" s="10"/>
      <c r="N201" s="26"/>
      <c r="O201" s="10"/>
      <c r="P201" s="26"/>
      <c r="Q201" s="68"/>
      <c r="R201" s="68"/>
      <c r="S201" s="68"/>
      <c r="T201" s="2"/>
      <c r="U201" s="2"/>
    </row>
    <row r="202" spans="2:21" x14ac:dyDescent="0.2">
      <c r="B202" s="33"/>
      <c r="C202" s="28"/>
      <c r="D202" s="2" t="s">
        <v>799</v>
      </c>
      <c r="E202" s="2" t="s">
        <v>791</v>
      </c>
      <c r="F202" s="2"/>
      <c r="G202" s="209">
        <v>4528</v>
      </c>
      <c r="H202" s="209">
        <v>87</v>
      </c>
      <c r="I202" s="209">
        <v>4545</v>
      </c>
      <c r="J202" s="209">
        <v>85</v>
      </c>
      <c r="K202" s="209">
        <v>4545</v>
      </c>
      <c r="L202" s="209">
        <v>84</v>
      </c>
      <c r="M202" s="209">
        <v>4545</v>
      </c>
      <c r="N202" s="209">
        <v>76</v>
      </c>
      <c r="O202" s="209">
        <v>4528</v>
      </c>
      <c r="P202" s="209">
        <v>77</v>
      </c>
      <c r="Q202" s="68"/>
      <c r="R202" s="68"/>
      <c r="S202" s="68"/>
      <c r="T202" s="2"/>
      <c r="U202" s="2"/>
    </row>
    <row r="203" spans="2:21" x14ac:dyDescent="0.2">
      <c r="B203" s="33"/>
      <c r="C203" s="28"/>
      <c r="D203" s="2"/>
      <c r="E203" s="2"/>
      <c r="F203" s="2" t="s">
        <v>62</v>
      </c>
      <c r="G203" s="209">
        <v>3722</v>
      </c>
      <c r="H203" s="209">
        <v>87</v>
      </c>
      <c r="I203" s="209">
        <v>3739</v>
      </c>
      <c r="J203" s="209">
        <v>85</v>
      </c>
      <c r="K203" s="209">
        <v>3739</v>
      </c>
      <c r="L203" s="209">
        <v>84</v>
      </c>
      <c r="M203" s="209">
        <v>3739</v>
      </c>
      <c r="N203" s="209">
        <v>76</v>
      </c>
      <c r="O203" s="209">
        <v>3722</v>
      </c>
      <c r="P203" s="209">
        <v>76</v>
      </c>
      <c r="Q203" s="68"/>
      <c r="R203" s="68"/>
      <c r="S203" s="68"/>
      <c r="T203" s="2"/>
      <c r="U203" s="2"/>
    </row>
    <row r="204" spans="2:21" x14ac:dyDescent="0.2">
      <c r="B204" s="33"/>
      <c r="C204" s="28"/>
      <c r="D204" s="2"/>
      <c r="E204" s="2"/>
      <c r="F204" s="2" t="s">
        <v>790</v>
      </c>
      <c r="G204" s="209">
        <v>806</v>
      </c>
      <c r="H204" s="209">
        <v>88</v>
      </c>
      <c r="I204" s="209">
        <v>806</v>
      </c>
      <c r="J204" s="209">
        <v>84</v>
      </c>
      <c r="K204" s="209">
        <v>806</v>
      </c>
      <c r="L204" s="209">
        <v>86</v>
      </c>
      <c r="M204" s="209">
        <v>806</v>
      </c>
      <c r="N204" s="209">
        <v>76</v>
      </c>
      <c r="O204" s="209">
        <v>806</v>
      </c>
      <c r="P204" s="209">
        <v>78</v>
      </c>
      <c r="Q204" s="68"/>
      <c r="R204" s="68"/>
      <c r="S204" s="68"/>
      <c r="T204" s="2"/>
      <c r="U204" s="2"/>
    </row>
    <row r="205" spans="2:21" ht="5.25" customHeight="1" x14ac:dyDescent="0.2">
      <c r="B205" s="33"/>
      <c r="C205" s="28"/>
      <c r="D205" s="2"/>
      <c r="E205" s="2"/>
      <c r="F205" s="2"/>
      <c r="G205" s="10"/>
      <c r="H205" s="26"/>
      <c r="I205" s="26"/>
      <c r="J205" s="26"/>
      <c r="K205" s="10"/>
      <c r="L205" s="26"/>
      <c r="M205" s="10"/>
      <c r="N205" s="26"/>
      <c r="O205" s="10"/>
      <c r="P205" s="26"/>
      <c r="Q205" s="68"/>
      <c r="R205" s="68"/>
      <c r="S205" s="68"/>
      <c r="T205" s="2"/>
      <c r="U205" s="2"/>
    </row>
    <row r="206" spans="2:21" x14ac:dyDescent="0.2">
      <c r="B206" s="33"/>
      <c r="C206" s="28"/>
      <c r="D206" s="2" t="s">
        <v>798</v>
      </c>
      <c r="E206" s="2" t="s">
        <v>791</v>
      </c>
      <c r="F206" s="2"/>
      <c r="G206" s="209">
        <v>5020</v>
      </c>
      <c r="H206" s="209">
        <v>89</v>
      </c>
      <c r="I206" s="209">
        <v>5023</v>
      </c>
      <c r="J206" s="209">
        <v>87</v>
      </c>
      <c r="K206" s="209">
        <v>5023</v>
      </c>
      <c r="L206" s="209">
        <v>86</v>
      </c>
      <c r="M206" s="209">
        <v>5023</v>
      </c>
      <c r="N206" s="209">
        <v>79</v>
      </c>
      <c r="O206" s="209">
        <v>5020</v>
      </c>
      <c r="P206" s="209">
        <v>79</v>
      </c>
      <c r="Q206" s="68"/>
      <c r="R206" s="68"/>
      <c r="S206" s="68"/>
      <c r="T206" s="2"/>
      <c r="U206" s="2"/>
    </row>
    <row r="207" spans="2:21" x14ac:dyDescent="0.2">
      <c r="B207" s="33"/>
      <c r="C207" s="28"/>
      <c r="D207" s="2"/>
      <c r="E207" s="2"/>
      <c r="F207" s="2" t="s">
        <v>62</v>
      </c>
      <c r="G207" s="209">
        <v>3743</v>
      </c>
      <c r="H207" s="209">
        <v>89</v>
      </c>
      <c r="I207" s="209">
        <v>3745</v>
      </c>
      <c r="J207" s="209">
        <v>87</v>
      </c>
      <c r="K207" s="209">
        <v>3745</v>
      </c>
      <c r="L207" s="209">
        <v>87</v>
      </c>
      <c r="M207" s="209">
        <v>3745</v>
      </c>
      <c r="N207" s="209">
        <v>79</v>
      </c>
      <c r="O207" s="209">
        <v>3743</v>
      </c>
      <c r="P207" s="209">
        <v>79</v>
      </c>
      <c r="Q207" s="68"/>
      <c r="R207" s="68"/>
      <c r="S207" s="68"/>
      <c r="T207" s="2"/>
      <c r="U207" s="2"/>
    </row>
    <row r="208" spans="2:21" x14ac:dyDescent="0.2">
      <c r="B208" s="33"/>
      <c r="C208" s="28"/>
      <c r="D208" s="2"/>
      <c r="E208" s="2"/>
      <c r="F208" s="2" t="s">
        <v>790</v>
      </c>
      <c r="G208" s="209">
        <v>1277</v>
      </c>
      <c r="H208" s="209">
        <v>89</v>
      </c>
      <c r="I208" s="209">
        <v>1278</v>
      </c>
      <c r="J208" s="209">
        <v>85</v>
      </c>
      <c r="K208" s="209">
        <v>1278</v>
      </c>
      <c r="L208" s="209">
        <v>85</v>
      </c>
      <c r="M208" s="209">
        <v>1278</v>
      </c>
      <c r="N208" s="209">
        <v>78</v>
      </c>
      <c r="O208" s="209">
        <v>1277</v>
      </c>
      <c r="P208" s="209">
        <v>79</v>
      </c>
      <c r="Q208" s="68"/>
      <c r="R208" s="68"/>
      <c r="S208" s="68"/>
      <c r="T208" s="2"/>
      <c r="U208" s="2"/>
    </row>
    <row r="209" spans="2:21" ht="5.25" customHeight="1" x14ac:dyDescent="0.2">
      <c r="B209" s="33"/>
      <c r="C209" s="28"/>
      <c r="D209" s="2"/>
      <c r="E209" s="2"/>
      <c r="F209" s="2"/>
      <c r="G209" s="10"/>
      <c r="H209" s="26"/>
      <c r="I209" s="26"/>
      <c r="J209" s="26"/>
      <c r="K209" s="10"/>
      <c r="L209" s="26"/>
      <c r="M209" s="10"/>
      <c r="N209" s="26"/>
      <c r="O209" s="10"/>
      <c r="P209" s="26"/>
      <c r="Q209" s="68"/>
      <c r="R209" s="68"/>
      <c r="S209" s="68"/>
      <c r="T209" s="2"/>
      <c r="U209" s="2"/>
    </row>
    <row r="210" spans="2:21" x14ac:dyDescent="0.2">
      <c r="B210" s="33"/>
      <c r="C210" s="28"/>
      <c r="D210" s="2" t="s">
        <v>797</v>
      </c>
      <c r="E210" s="2" t="s">
        <v>791</v>
      </c>
      <c r="F210" s="2"/>
      <c r="G210" s="209">
        <v>4500</v>
      </c>
      <c r="H210" s="209">
        <v>89</v>
      </c>
      <c r="I210" s="209">
        <v>4507</v>
      </c>
      <c r="J210" s="209">
        <v>87</v>
      </c>
      <c r="K210" s="209">
        <v>4506</v>
      </c>
      <c r="L210" s="209">
        <v>87</v>
      </c>
      <c r="M210" s="209">
        <v>4508</v>
      </c>
      <c r="N210" s="209">
        <v>80</v>
      </c>
      <c r="O210" s="209">
        <v>4497</v>
      </c>
      <c r="P210" s="209">
        <v>80</v>
      </c>
      <c r="Q210" s="68"/>
      <c r="R210" s="68"/>
      <c r="S210" s="68"/>
      <c r="T210" s="2"/>
      <c r="U210" s="2"/>
    </row>
    <row r="211" spans="2:21" x14ac:dyDescent="0.2">
      <c r="B211" s="33"/>
      <c r="C211" s="28"/>
      <c r="D211" s="2"/>
      <c r="E211" s="2"/>
      <c r="F211" s="2" t="s">
        <v>62</v>
      </c>
      <c r="G211" s="209">
        <v>2921</v>
      </c>
      <c r="H211" s="209">
        <v>90</v>
      </c>
      <c r="I211" s="209">
        <v>2927</v>
      </c>
      <c r="J211" s="209">
        <v>88</v>
      </c>
      <c r="K211" s="209">
        <v>2926</v>
      </c>
      <c r="L211" s="209">
        <v>88</v>
      </c>
      <c r="M211" s="209">
        <v>2928</v>
      </c>
      <c r="N211" s="209">
        <v>80</v>
      </c>
      <c r="O211" s="209">
        <v>2918</v>
      </c>
      <c r="P211" s="209">
        <v>81</v>
      </c>
      <c r="Q211" s="68"/>
      <c r="R211" s="68"/>
      <c r="S211" s="68"/>
      <c r="T211" s="2"/>
      <c r="U211" s="2"/>
    </row>
    <row r="212" spans="2:21" x14ac:dyDescent="0.2">
      <c r="B212" s="33"/>
      <c r="C212" s="28"/>
      <c r="D212" s="2"/>
      <c r="E212" s="2"/>
      <c r="F212" s="2" t="s">
        <v>790</v>
      </c>
      <c r="G212" s="209">
        <v>1579</v>
      </c>
      <c r="H212" s="209">
        <v>88</v>
      </c>
      <c r="I212" s="209">
        <v>1580</v>
      </c>
      <c r="J212" s="209">
        <v>85</v>
      </c>
      <c r="K212" s="209">
        <v>1580</v>
      </c>
      <c r="L212" s="209">
        <v>86</v>
      </c>
      <c r="M212" s="209">
        <v>1580</v>
      </c>
      <c r="N212" s="209">
        <v>79</v>
      </c>
      <c r="O212" s="209">
        <v>1579</v>
      </c>
      <c r="P212" s="209">
        <v>78</v>
      </c>
      <c r="Q212" s="68"/>
      <c r="R212" s="68"/>
      <c r="S212" s="68"/>
      <c r="T212" s="2"/>
      <c r="U212" s="2"/>
    </row>
    <row r="213" spans="2:21" ht="5.25" customHeight="1" x14ac:dyDescent="0.2">
      <c r="B213" s="33"/>
      <c r="C213" s="28"/>
      <c r="D213" s="2"/>
      <c r="E213" s="2"/>
      <c r="F213" s="2"/>
      <c r="G213" s="10"/>
      <c r="H213" s="26"/>
      <c r="I213" s="26"/>
      <c r="J213" s="26"/>
      <c r="K213" s="10"/>
      <c r="L213" s="26"/>
      <c r="M213" s="10"/>
      <c r="N213" s="26"/>
      <c r="O213" s="10"/>
      <c r="P213" s="26"/>
      <c r="Q213" s="68"/>
      <c r="R213" s="68"/>
      <c r="S213" s="68"/>
      <c r="T213" s="2"/>
      <c r="U213" s="2"/>
    </row>
    <row r="214" spans="2:21" x14ac:dyDescent="0.2">
      <c r="B214" s="33"/>
      <c r="C214" s="28"/>
      <c r="D214" s="2" t="s">
        <v>796</v>
      </c>
      <c r="E214" s="2" t="s">
        <v>791</v>
      </c>
      <c r="F214" s="2"/>
      <c r="G214" s="209">
        <v>4763</v>
      </c>
      <c r="H214" s="209">
        <v>91</v>
      </c>
      <c r="I214" s="209">
        <v>4766</v>
      </c>
      <c r="J214" s="209">
        <v>89</v>
      </c>
      <c r="K214" s="209">
        <v>4763</v>
      </c>
      <c r="L214" s="209">
        <v>88</v>
      </c>
      <c r="M214" s="209">
        <v>4766</v>
      </c>
      <c r="N214" s="209">
        <v>82</v>
      </c>
      <c r="O214" s="209">
        <v>4760</v>
      </c>
      <c r="P214" s="209">
        <v>82</v>
      </c>
      <c r="Q214" s="68"/>
      <c r="R214" s="68"/>
      <c r="S214" s="68"/>
      <c r="T214" s="2"/>
      <c r="U214" s="2"/>
    </row>
    <row r="215" spans="2:21" x14ac:dyDescent="0.2">
      <c r="B215" s="33"/>
      <c r="C215" s="28"/>
      <c r="D215" s="2"/>
      <c r="E215" s="2"/>
      <c r="F215" s="2" t="s">
        <v>62</v>
      </c>
      <c r="G215" s="209">
        <v>2903</v>
      </c>
      <c r="H215" s="209">
        <v>91</v>
      </c>
      <c r="I215" s="209">
        <v>2906</v>
      </c>
      <c r="J215" s="209">
        <v>89</v>
      </c>
      <c r="K215" s="209">
        <v>2905</v>
      </c>
      <c r="L215" s="209">
        <v>88</v>
      </c>
      <c r="M215" s="209">
        <v>2906</v>
      </c>
      <c r="N215" s="209">
        <v>83</v>
      </c>
      <c r="O215" s="209">
        <v>2902</v>
      </c>
      <c r="P215" s="209">
        <v>82</v>
      </c>
      <c r="Q215" s="68"/>
      <c r="R215" s="68"/>
      <c r="S215" s="68"/>
      <c r="T215" s="2"/>
      <c r="U215" s="2"/>
    </row>
    <row r="216" spans="2:21" x14ac:dyDescent="0.2">
      <c r="B216" s="33"/>
      <c r="C216" s="28"/>
      <c r="D216" s="2"/>
      <c r="E216" s="2"/>
      <c r="F216" s="2" t="s">
        <v>790</v>
      </c>
      <c r="G216" s="209">
        <v>1860</v>
      </c>
      <c r="H216" s="209">
        <v>92</v>
      </c>
      <c r="I216" s="209">
        <v>1860</v>
      </c>
      <c r="J216" s="209">
        <v>90</v>
      </c>
      <c r="K216" s="209">
        <v>1858</v>
      </c>
      <c r="L216" s="209">
        <v>89</v>
      </c>
      <c r="M216" s="209">
        <v>1860</v>
      </c>
      <c r="N216" s="209">
        <v>82</v>
      </c>
      <c r="O216" s="209">
        <v>1858</v>
      </c>
      <c r="P216" s="209">
        <v>82</v>
      </c>
      <c r="Q216" s="68"/>
      <c r="R216" s="68"/>
      <c r="S216" s="68"/>
      <c r="T216" s="2"/>
      <c r="U216" s="2"/>
    </row>
    <row r="217" spans="2:21" ht="5.25" customHeight="1" x14ac:dyDescent="0.2">
      <c r="B217" s="33"/>
      <c r="C217" s="28"/>
      <c r="D217" s="2"/>
      <c r="E217" s="2"/>
      <c r="F217" s="2"/>
      <c r="G217" s="10"/>
      <c r="H217" s="26"/>
      <c r="I217" s="26"/>
      <c r="J217" s="26"/>
      <c r="K217" s="10"/>
      <c r="L217" s="26"/>
      <c r="M217" s="10"/>
      <c r="N217" s="26"/>
      <c r="O217" s="10"/>
      <c r="P217" s="26"/>
      <c r="Q217" s="68"/>
      <c r="R217" s="68"/>
      <c r="S217" s="68"/>
      <c r="T217" s="2"/>
      <c r="U217" s="2"/>
    </row>
    <row r="218" spans="2:21" x14ac:dyDescent="0.2">
      <c r="B218" s="33"/>
      <c r="C218" s="28"/>
      <c r="D218" s="2" t="s">
        <v>795</v>
      </c>
      <c r="E218" s="2" t="s">
        <v>791</v>
      </c>
      <c r="F218" s="2"/>
      <c r="G218" s="209">
        <v>5746</v>
      </c>
      <c r="H218" s="209">
        <v>92</v>
      </c>
      <c r="I218" s="209">
        <v>5750</v>
      </c>
      <c r="J218" s="209">
        <v>90</v>
      </c>
      <c r="K218" s="209">
        <v>5742</v>
      </c>
      <c r="L218" s="209">
        <v>89</v>
      </c>
      <c r="M218" s="209">
        <v>5750</v>
      </c>
      <c r="N218" s="209">
        <v>83</v>
      </c>
      <c r="O218" s="209">
        <v>5738</v>
      </c>
      <c r="P218" s="209">
        <v>84</v>
      </c>
      <c r="Q218" s="68"/>
      <c r="R218" s="68"/>
      <c r="S218" s="68"/>
      <c r="T218" s="2"/>
      <c r="U218" s="2"/>
    </row>
    <row r="219" spans="2:21" x14ac:dyDescent="0.2">
      <c r="B219" s="33"/>
      <c r="C219" s="28"/>
      <c r="D219" s="2"/>
      <c r="E219" s="2"/>
      <c r="F219" s="2" t="s">
        <v>62</v>
      </c>
      <c r="G219" s="209">
        <v>3536</v>
      </c>
      <c r="H219" s="209">
        <v>93</v>
      </c>
      <c r="I219" s="209">
        <v>3540</v>
      </c>
      <c r="J219" s="209">
        <v>90</v>
      </c>
      <c r="K219" s="209">
        <v>3540</v>
      </c>
      <c r="L219" s="209">
        <v>90</v>
      </c>
      <c r="M219" s="209">
        <v>3540</v>
      </c>
      <c r="N219" s="209">
        <v>84</v>
      </c>
      <c r="O219" s="209">
        <v>3536</v>
      </c>
      <c r="P219" s="209">
        <v>84</v>
      </c>
      <c r="Q219" s="68"/>
      <c r="R219" s="68"/>
      <c r="S219" s="68"/>
      <c r="T219" s="2"/>
      <c r="U219" s="2"/>
    </row>
    <row r="220" spans="2:21" x14ac:dyDescent="0.2">
      <c r="B220" s="33"/>
      <c r="C220" s="28"/>
      <c r="D220" s="2"/>
      <c r="E220" s="2"/>
      <c r="F220" s="2" t="s">
        <v>790</v>
      </c>
      <c r="G220" s="209">
        <v>2210</v>
      </c>
      <c r="H220" s="209">
        <v>91</v>
      </c>
      <c r="I220" s="209">
        <v>2210</v>
      </c>
      <c r="J220" s="209">
        <v>90</v>
      </c>
      <c r="K220" s="209">
        <v>2202</v>
      </c>
      <c r="L220" s="209">
        <v>89</v>
      </c>
      <c r="M220" s="209">
        <v>2210</v>
      </c>
      <c r="N220" s="209">
        <v>83</v>
      </c>
      <c r="O220" s="209">
        <v>2202</v>
      </c>
      <c r="P220" s="209">
        <v>83</v>
      </c>
      <c r="Q220" s="68"/>
      <c r="R220" s="68"/>
      <c r="S220" s="68"/>
      <c r="T220" s="2"/>
      <c r="U220" s="2"/>
    </row>
    <row r="221" spans="2:21" ht="5.25" customHeight="1" x14ac:dyDescent="0.2">
      <c r="B221" s="33"/>
      <c r="C221" s="28"/>
      <c r="D221" s="2"/>
      <c r="E221" s="2"/>
      <c r="F221" s="2"/>
      <c r="G221" s="10"/>
      <c r="H221" s="26"/>
      <c r="I221" s="26"/>
      <c r="J221" s="26"/>
      <c r="K221" s="10"/>
      <c r="L221" s="26"/>
      <c r="M221" s="10"/>
      <c r="N221" s="26"/>
      <c r="O221" s="10"/>
      <c r="P221" s="26"/>
      <c r="Q221" s="68"/>
      <c r="R221" s="68"/>
      <c r="S221" s="68"/>
      <c r="T221" s="2"/>
      <c r="U221" s="2"/>
    </row>
    <row r="222" spans="2:21" x14ac:dyDescent="0.2">
      <c r="B222" s="33"/>
      <c r="C222" s="28"/>
      <c r="D222" s="2" t="s">
        <v>794</v>
      </c>
      <c r="E222" s="2" t="s">
        <v>791</v>
      </c>
      <c r="F222" s="2"/>
      <c r="G222" s="209">
        <v>5631</v>
      </c>
      <c r="H222" s="209">
        <v>94</v>
      </c>
      <c r="I222" s="209">
        <v>5634</v>
      </c>
      <c r="J222" s="209">
        <v>92</v>
      </c>
      <c r="K222" s="209">
        <v>5633</v>
      </c>
      <c r="L222" s="209">
        <v>91</v>
      </c>
      <c r="M222" s="209">
        <v>5634</v>
      </c>
      <c r="N222" s="209">
        <v>85</v>
      </c>
      <c r="O222" s="209">
        <v>5630</v>
      </c>
      <c r="P222" s="209">
        <v>86</v>
      </c>
      <c r="Q222" s="68"/>
      <c r="R222" s="68"/>
      <c r="S222" s="68"/>
      <c r="T222" s="2"/>
      <c r="U222" s="2"/>
    </row>
    <row r="223" spans="2:21" x14ac:dyDescent="0.2">
      <c r="B223" s="33"/>
      <c r="C223" s="28"/>
      <c r="D223" s="2"/>
      <c r="E223" s="2"/>
      <c r="F223" s="2" t="s">
        <v>62</v>
      </c>
      <c r="G223" s="209">
        <v>3329</v>
      </c>
      <c r="H223" s="209">
        <v>93</v>
      </c>
      <c r="I223" s="209">
        <v>3331</v>
      </c>
      <c r="J223" s="209">
        <v>91</v>
      </c>
      <c r="K223" s="209">
        <v>3331</v>
      </c>
      <c r="L223" s="209">
        <v>90</v>
      </c>
      <c r="M223" s="209">
        <v>3331</v>
      </c>
      <c r="N223" s="209">
        <v>85</v>
      </c>
      <c r="O223" s="209">
        <v>3329</v>
      </c>
      <c r="P223" s="209">
        <v>85</v>
      </c>
      <c r="Q223" s="68"/>
      <c r="R223" s="68"/>
      <c r="S223" s="68"/>
      <c r="T223" s="2"/>
      <c r="U223" s="2"/>
    </row>
    <row r="224" spans="2:21" x14ac:dyDescent="0.2">
      <c r="B224" s="33"/>
      <c r="C224" s="28"/>
      <c r="D224" s="2"/>
      <c r="E224" s="2"/>
      <c r="F224" s="2" t="s">
        <v>790</v>
      </c>
      <c r="G224" s="209">
        <v>2302</v>
      </c>
      <c r="H224" s="209">
        <v>94</v>
      </c>
      <c r="I224" s="209">
        <v>2303</v>
      </c>
      <c r="J224" s="209">
        <v>92</v>
      </c>
      <c r="K224" s="209">
        <v>2302</v>
      </c>
      <c r="L224" s="209">
        <v>91</v>
      </c>
      <c r="M224" s="209">
        <v>2303</v>
      </c>
      <c r="N224" s="209">
        <v>86</v>
      </c>
      <c r="O224" s="209">
        <v>2301</v>
      </c>
      <c r="P224" s="209">
        <v>87</v>
      </c>
      <c r="Q224" s="68"/>
      <c r="R224" s="68"/>
      <c r="S224" s="68"/>
      <c r="T224" s="2"/>
      <c r="U224" s="2"/>
    </row>
    <row r="225" spans="1:21" ht="5.25" customHeight="1" x14ac:dyDescent="0.2">
      <c r="B225" s="33"/>
      <c r="C225" s="28"/>
      <c r="D225" s="2"/>
      <c r="E225" s="2"/>
      <c r="F225" s="2"/>
      <c r="G225" s="10"/>
      <c r="H225" s="26"/>
      <c r="I225" s="26"/>
      <c r="J225" s="26"/>
      <c r="K225" s="10"/>
      <c r="L225" s="26"/>
      <c r="M225" s="10"/>
      <c r="N225" s="26"/>
      <c r="O225" s="10"/>
      <c r="P225" s="26"/>
      <c r="Q225" s="68"/>
      <c r="R225" s="68"/>
      <c r="S225" s="68"/>
      <c r="T225" s="2"/>
      <c r="U225" s="2"/>
    </row>
    <row r="226" spans="1:21" x14ac:dyDescent="0.2">
      <c r="B226" s="33"/>
      <c r="C226" s="28"/>
      <c r="D226" s="2" t="s">
        <v>793</v>
      </c>
      <c r="E226" s="2" t="s">
        <v>791</v>
      </c>
      <c r="F226" s="2"/>
      <c r="G226" s="209">
        <v>4428</v>
      </c>
      <c r="H226" s="209">
        <v>94</v>
      </c>
      <c r="I226" s="209">
        <v>4427</v>
      </c>
      <c r="J226" s="209">
        <v>92</v>
      </c>
      <c r="K226" s="209">
        <v>4418</v>
      </c>
      <c r="L226" s="209">
        <v>92</v>
      </c>
      <c r="M226" s="209">
        <v>4428</v>
      </c>
      <c r="N226" s="209">
        <v>86</v>
      </c>
      <c r="O226" s="209">
        <v>4417</v>
      </c>
      <c r="P226" s="209">
        <v>87</v>
      </c>
      <c r="Q226" s="68"/>
      <c r="R226" s="68"/>
      <c r="S226" s="68"/>
      <c r="T226" s="2"/>
      <c r="U226" s="2"/>
    </row>
    <row r="227" spans="1:21" x14ac:dyDescent="0.2">
      <c r="B227" s="33"/>
      <c r="C227" s="28"/>
      <c r="D227" s="2"/>
      <c r="E227" s="2"/>
      <c r="F227" s="2" t="s">
        <v>62</v>
      </c>
      <c r="G227" s="209">
        <v>2793</v>
      </c>
      <c r="H227" s="209">
        <v>94</v>
      </c>
      <c r="I227" s="209">
        <v>2793</v>
      </c>
      <c r="J227" s="209">
        <v>92</v>
      </c>
      <c r="K227" s="209">
        <v>2792</v>
      </c>
      <c r="L227" s="209">
        <v>92</v>
      </c>
      <c r="M227" s="209">
        <v>2793</v>
      </c>
      <c r="N227" s="209">
        <v>87</v>
      </c>
      <c r="O227" s="209">
        <v>2792</v>
      </c>
      <c r="P227" s="209">
        <v>87</v>
      </c>
      <c r="Q227" s="68"/>
      <c r="R227" s="68"/>
      <c r="S227" s="68"/>
      <c r="T227" s="2"/>
      <c r="U227" s="2"/>
    </row>
    <row r="228" spans="1:21" x14ac:dyDescent="0.2">
      <c r="B228" s="33"/>
      <c r="C228" s="28"/>
      <c r="D228" s="2"/>
      <c r="E228" s="2"/>
      <c r="F228" s="2" t="s">
        <v>790</v>
      </c>
      <c r="G228" s="209">
        <v>1635</v>
      </c>
      <c r="H228" s="209">
        <v>93</v>
      </c>
      <c r="I228" s="209">
        <v>1634</v>
      </c>
      <c r="J228" s="209">
        <v>91</v>
      </c>
      <c r="K228" s="209">
        <v>1626</v>
      </c>
      <c r="L228" s="209">
        <v>92</v>
      </c>
      <c r="M228" s="209">
        <v>1635</v>
      </c>
      <c r="N228" s="209">
        <v>86</v>
      </c>
      <c r="O228" s="209">
        <v>1625</v>
      </c>
      <c r="P228" s="209">
        <v>86</v>
      </c>
      <c r="Q228" s="68"/>
      <c r="R228" s="68"/>
      <c r="S228" s="68"/>
      <c r="T228" s="2"/>
      <c r="U228" s="2"/>
    </row>
    <row r="229" spans="1:21" ht="5.25" customHeight="1" x14ac:dyDescent="0.2">
      <c r="B229" s="33"/>
      <c r="C229" s="28"/>
      <c r="D229" s="2"/>
      <c r="E229" s="2"/>
      <c r="F229" s="2"/>
      <c r="G229" s="10"/>
      <c r="H229" s="26"/>
      <c r="I229" s="26"/>
      <c r="J229" s="26"/>
      <c r="K229" s="10"/>
      <c r="L229" s="26"/>
      <c r="M229" s="10"/>
      <c r="N229" s="26"/>
      <c r="O229" s="10"/>
      <c r="P229" s="26"/>
      <c r="Q229" s="68"/>
      <c r="R229" s="68"/>
      <c r="S229" s="68"/>
      <c r="T229" s="2"/>
      <c r="U229" s="2"/>
    </row>
    <row r="230" spans="1:21" x14ac:dyDescent="0.2">
      <c r="B230" s="33"/>
      <c r="C230" s="28"/>
      <c r="D230" s="2" t="s">
        <v>792</v>
      </c>
      <c r="E230" s="2" t="s">
        <v>791</v>
      </c>
      <c r="F230" s="2"/>
      <c r="G230" s="209">
        <v>48623</v>
      </c>
      <c r="H230" s="209">
        <v>89</v>
      </c>
      <c r="I230" s="209">
        <v>48665</v>
      </c>
      <c r="J230" s="209">
        <v>87</v>
      </c>
      <c r="K230" s="209">
        <v>48644</v>
      </c>
      <c r="L230" s="209">
        <v>87</v>
      </c>
      <c r="M230" s="209">
        <v>48668</v>
      </c>
      <c r="N230" s="209">
        <v>79</v>
      </c>
      <c r="O230" s="209">
        <v>48596</v>
      </c>
      <c r="P230" s="209">
        <v>79</v>
      </c>
      <c r="Q230" s="68"/>
      <c r="R230" s="68"/>
      <c r="S230" s="68"/>
      <c r="T230" s="2"/>
      <c r="U230" s="2"/>
    </row>
    <row r="231" spans="1:21" x14ac:dyDescent="0.2">
      <c r="B231" s="33"/>
      <c r="C231" s="28"/>
      <c r="D231" s="2"/>
      <c r="E231" s="2"/>
      <c r="F231" s="2" t="s">
        <v>62</v>
      </c>
      <c r="G231" s="209">
        <v>36192</v>
      </c>
      <c r="H231" s="209">
        <v>88</v>
      </c>
      <c r="I231" s="209">
        <v>36232</v>
      </c>
      <c r="J231" s="209">
        <v>86</v>
      </c>
      <c r="K231" s="209">
        <v>36230</v>
      </c>
      <c r="L231" s="209">
        <v>86</v>
      </c>
      <c r="M231" s="209">
        <v>36234</v>
      </c>
      <c r="N231" s="209">
        <v>79</v>
      </c>
      <c r="O231" s="209">
        <v>36186</v>
      </c>
      <c r="P231" s="209">
        <v>78</v>
      </c>
      <c r="Q231" s="68"/>
      <c r="R231" s="68"/>
      <c r="S231" s="68"/>
      <c r="T231" s="2"/>
      <c r="U231" s="2"/>
    </row>
    <row r="232" spans="1:21" x14ac:dyDescent="0.2">
      <c r="B232" s="33"/>
      <c r="C232" s="28"/>
      <c r="D232" s="2"/>
      <c r="E232" s="2"/>
      <c r="F232" s="2" t="s">
        <v>790</v>
      </c>
      <c r="G232" s="209">
        <v>12431</v>
      </c>
      <c r="H232" s="209">
        <v>91</v>
      </c>
      <c r="I232" s="209">
        <v>12433</v>
      </c>
      <c r="J232" s="209">
        <v>88</v>
      </c>
      <c r="K232" s="209">
        <v>12414</v>
      </c>
      <c r="L232" s="209">
        <v>88</v>
      </c>
      <c r="M232" s="209">
        <v>12434</v>
      </c>
      <c r="N232" s="209">
        <v>82</v>
      </c>
      <c r="O232" s="209">
        <v>12410</v>
      </c>
      <c r="P232" s="209">
        <v>82</v>
      </c>
      <c r="Q232" s="68"/>
      <c r="R232" s="68"/>
      <c r="S232" s="68"/>
      <c r="T232" s="2"/>
      <c r="U232" s="2"/>
    </row>
    <row r="233" spans="1:21" ht="5.25" customHeight="1" x14ac:dyDescent="0.2">
      <c r="B233" s="33"/>
      <c r="C233" s="33"/>
      <c r="D233" s="2"/>
      <c r="E233" s="2"/>
      <c r="F233" s="2"/>
      <c r="G233" s="10"/>
      <c r="H233" s="26"/>
      <c r="I233" s="26"/>
      <c r="J233" s="26"/>
      <c r="K233" s="10"/>
      <c r="L233" s="26"/>
      <c r="M233" s="10"/>
      <c r="N233" s="26"/>
      <c r="O233" s="10"/>
      <c r="P233" s="26"/>
      <c r="Q233" s="68"/>
      <c r="R233" s="68"/>
      <c r="S233" s="68"/>
      <c r="T233" s="2"/>
      <c r="U233" s="2"/>
    </row>
    <row r="234" spans="1:21" x14ac:dyDescent="0.2">
      <c r="A234" s="106" t="s">
        <v>31</v>
      </c>
      <c r="B234" s="28" t="s">
        <v>30</v>
      </c>
      <c r="C234" s="28" t="s">
        <v>29</v>
      </c>
      <c r="D234" s="2"/>
      <c r="E234" s="2"/>
      <c r="F234" s="2"/>
      <c r="G234" s="10"/>
      <c r="H234" s="26"/>
      <c r="I234" s="26"/>
      <c r="J234" s="26"/>
      <c r="K234" s="10"/>
      <c r="L234" s="26"/>
      <c r="M234" s="10"/>
      <c r="N234" s="26"/>
      <c r="O234" s="10"/>
      <c r="P234" s="26"/>
      <c r="Q234" s="68"/>
      <c r="R234" s="68"/>
      <c r="S234" s="68"/>
      <c r="T234" s="2"/>
      <c r="U234" s="2"/>
    </row>
    <row r="235" spans="1:21" x14ac:dyDescent="0.2">
      <c r="B235" s="33"/>
      <c r="C235" s="28"/>
      <c r="D235" s="2" t="s">
        <v>802</v>
      </c>
      <c r="E235" s="2" t="s">
        <v>791</v>
      </c>
      <c r="F235" s="2"/>
      <c r="G235" s="209">
        <v>11521</v>
      </c>
      <c r="H235" s="209">
        <v>84</v>
      </c>
      <c r="I235" s="209">
        <v>11521</v>
      </c>
      <c r="J235" s="209">
        <v>82</v>
      </c>
      <c r="K235" s="209">
        <v>11519</v>
      </c>
      <c r="L235" s="209">
        <v>82</v>
      </c>
      <c r="M235" s="209">
        <v>11521</v>
      </c>
      <c r="N235" s="209">
        <v>76</v>
      </c>
      <c r="O235" s="209">
        <v>11519</v>
      </c>
      <c r="P235" s="209">
        <v>73</v>
      </c>
      <c r="Q235" s="68"/>
      <c r="R235" s="68"/>
      <c r="S235" s="68"/>
      <c r="T235" s="2"/>
      <c r="U235" s="2"/>
    </row>
    <row r="236" spans="1:21" x14ac:dyDescent="0.2">
      <c r="B236" s="33"/>
      <c r="C236" s="28"/>
      <c r="D236" s="2"/>
      <c r="E236" s="2"/>
      <c r="F236" s="2" t="s">
        <v>62</v>
      </c>
      <c r="G236" s="209">
        <v>11518</v>
      </c>
      <c r="H236" s="209">
        <v>84</v>
      </c>
      <c r="I236" s="209">
        <v>11518</v>
      </c>
      <c r="J236" s="209">
        <v>82</v>
      </c>
      <c r="K236" s="209">
        <v>11516</v>
      </c>
      <c r="L236" s="209">
        <v>82</v>
      </c>
      <c r="M236" s="209">
        <v>11518</v>
      </c>
      <c r="N236" s="209">
        <v>76</v>
      </c>
      <c r="O236" s="209">
        <v>11516</v>
      </c>
      <c r="P236" s="209">
        <v>73</v>
      </c>
      <c r="Q236" s="68"/>
      <c r="R236" s="68"/>
      <c r="S236" s="68"/>
      <c r="T236" s="2"/>
      <c r="U236" s="2"/>
    </row>
    <row r="237" spans="1:21" x14ac:dyDescent="0.2">
      <c r="B237" s="33"/>
      <c r="C237" s="28"/>
      <c r="D237" s="2"/>
      <c r="E237" s="2"/>
      <c r="F237" s="2" t="s">
        <v>790</v>
      </c>
      <c r="G237" s="209">
        <v>3</v>
      </c>
      <c r="H237" s="209">
        <v>67</v>
      </c>
      <c r="I237" s="209">
        <v>3</v>
      </c>
      <c r="J237" s="209">
        <v>100</v>
      </c>
      <c r="K237" s="209">
        <v>3</v>
      </c>
      <c r="L237" s="209">
        <v>100</v>
      </c>
      <c r="M237" s="209">
        <v>3</v>
      </c>
      <c r="N237" s="209">
        <v>67</v>
      </c>
      <c r="O237" s="209">
        <v>3</v>
      </c>
      <c r="P237" s="209">
        <v>67</v>
      </c>
      <c r="Q237" s="68"/>
      <c r="R237" s="68"/>
      <c r="S237" s="68"/>
      <c r="T237" s="2"/>
      <c r="U237" s="2"/>
    </row>
    <row r="238" spans="1:21" ht="5.25" customHeight="1" x14ac:dyDescent="0.2">
      <c r="B238" s="33"/>
      <c r="C238" s="28"/>
      <c r="D238" s="2"/>
      <c r="E238" s="2"/>
      <c r="F238" s="2"/>
      <c r="G238" s="10"/>
      <c r="H238" s="26"/>
      <c r="I238" s="26"/>
      <c r="J238" s="26"/>
      <c r="K238" s="10"/>
      <c r="L238" s="26"/>
      <c r="M238" s="10"/>
      <c r="N238" s="26"/>
      <c r="O238" s="10"/>
      <c r="P238" s="26"/>
      <c r="Q238" s="68"/>
      <c r="R238" s="68"/>
      <c r="S238" s="68"/>
      <c r="T238" s="2"/>
      <c r="U238" s="2"/>
    </row>
    <row r="239" spans="1:21" x14ac:dyDescent="0.2">
      <c r="B239" s="33"/>
      <c r="C239" s="28"/>
      <c r="D239" s="2" t="s">
        <v>801</v>
      </c>
      <c r="E239" s="2" t="s">
        <v>791</v>
      </c>
      <c r="F239" s="2"/>
      <c r="G239" s="209">
        <v>9164</v>
      </c>
      <c r="H239" s="209">
        <v>85</v>
      </c>
      <c r="I239" s="209">
        <v>9164</v>
      </c>
      <c r="J239" s="209">
        <v>83</v>
      </c>
      <c r="K239" s="209">
        <v>9164</v>
      </c>
      <c r="L239" s="209">
        <v>83</v>
      </c>
      <c r="M239" s="209">
        <v>9164</v>
      </c>
      <c r="N239" s="209">
        <v>76</v>
      </c>
      <c r="O239" s="209">
        <v>9164</v>
      </c>
      <c r="P239" s="209">
        <v>75</v>
      </c>
      <c r="Q239" s="68"/>
      <c r="R239" s="68"/>
      <c r="S239" s="68"/>
      <c r="T239" s="2"/>
      <c r="U239" s="2"/>
    </row>
    <row r="240" spans="1:21" x14ac:dyDescent="0.2">
      <c r="B240" s="33"/>
      <c r="C240" s="28"/>
      <c r="D240" s="2"/>
      <c r="E240" s="2"/>
      <c r="F240" s="2" t="s">
        <v>62</v>
      </c>
      <c r="G240" s="209">
        <v>9114</v>
      </c>
      <c r="H240" s="209">
        <v>85</v>
      </c>
      <c r="I240" s="209">
        <v>9114</v>
      </c>
      <c r="J240" s="209">
        <v>83</v>
      </c>
      <c r="K240" s="209">
        <v>9114</v>
      </c>
      <c r="L240" s="209">
        <v>83</v>
      </c>
      <c r="M240" s="209">
        <v>9114</v>
      </c>
      <c r="N240" s="209">
        <v>76</v>
      </c>
      <c r="O240" s="209">
        <v>9114</v>
      </c>
      <c r="P240" s="209">
        <v>75</v>
      </c>
      <c r="Q240" s="68"/>
      <c r="R240" s="68"/>
      <c r="S240" s="68"/>
      <c r="T240" s="2"/>
      <c r="U240" s="2"/>
    </row>
    <row r="241" spans="2:21" x14ac:dyDescent="0.2">
      <c r="B241" s="33"/>
      <c r="C241" s="28"/>
      <c r="D241" s="2"/>
      <c r="E241" s="2"/>
      <c r="F241" s="2" t="s">
        <v>790</v>
      </c>
      <c r="G241" s="209">
        <v>50</v>
      </c>
      <c r="H241" s="209">
        <v>82</v>
      </c>
      <c r="I241" s="209">
        <v>50</v>
      </c>
      <c r="J241" s="209">
        <v>74</v>
      </c>
      <c r="K241" s="209">
        <v>50</v>
      </c>
      <c r="L241" s="209">
        <v>86</v>
      </c>
      <c r="M241" s="209">
        <v>50</v>
      </c>
      <c r="N241" s="209">
        <v>68</v>
      </c>
      <c r="O241" s="209">
        <v>50</v>
      </c>
      <c r="P241" s="209">
        <v>64</v>
      </c>
      <c r="Q241" s="68"/>
      <c r="R241" s="68"/>
      <c r="S241" s="68"/>
      <c r="T241" s="2"/>
      <c r="U241" s="2"/>
    </row>
    <row r="242" spans="2:21" ht="5.25" customHeight="1" x14ac:dyDescent="0.2">
      <c r="B242" s="33"/>
      <c r="C242" s="28"/>
      <c r="D242" s="2"/>
      <c r="E242" s="2"/>
      <c r="F242" s="2"/>
      <c r="G242" s="10"/>
      <c r="H242" s="26"/>
      <c r="I242" s="26"/>
      <c r="J242" s="26"/>
      <c r="K242" s="10"/>
      <c r="L242" s="26"/>
      <c r="M242" s="10"/>
      <c r="N242" s="26"/>
      <c r="O242" s="10"/>
      <c r="P242" s="26"/>
      <c r="Q242" s="68"/>
      <c r="R242" s="68"/>
      <c r="S242" s="68"/>
      <c r="T242" s="2"/>
      <c r="U242" s="2"/>
    </row>
    <row r="243" spans="2:21" x14ac:dyDescent="0.2">
      <c r="B243" s="33"/>
      <c r="C243" s="28"/>
      <c r="D243" s="2" t="s">
        <v>800</v>
      </c>
      <c r="E243" s="2" t="s">
        <v>791</v>
      </c>
      <c r="F243" s="2"/>
      <c r="G243" s="209">
        <v>6863</v>
      </c>
      <c r="H243" s="209">
        <v>86</v>
      </c>
      <c r="I243" s="209">
        <v>6863</v>
      </c>
      <c r="J243" s="209">
        <v>84</v>
      </c>
      <c r="K243" s="209">
        <v>6860</v>
      </c>
      <c r="L243" s="209">
        <v>84</v>
      </c>
      <c r="M243" s="209">
        <v>6863</v>
      </c>
      <c r="N243" s="209">
        <v>76</v>
      </c>
      <c r="O243" s="209">
        <v>6860</v>
      </c>
      <c r="P243" s="209">
        <v>75</v>
      </c>
      <c r="Q243" s="68"/>
      <c r="R243" s="68"/>
      <c r="S243" s="68"/>
      <c r="T243" s="2"/>
      <c r="U243" s="2"/>
    </row>
    <row r="244" spans="2:21" x14ac:dyDescent="0.2">
      <c r="B244" s="33"/>
      <c r="C244" s="28"/>
      <c r="D244" s="2"/>
      <c r="E244" s="2"/>
      <c r="F244" s="2" t="s">
        <v>62</v>
      </c>
      <c r="G244" s="209">
        <v>6695</v>
      </c>
      <c r="H244" s="209">
        <v>87</v>
      </c>
      <c r="I244" s="209">
        <v>6695</v>
      </c>
      <c r="J244" s="209">
        <v>84</v>
      </c>
      <c r="K244" s="209">
        <v>6692</v>
      </c>
      <c r="L244" s="209">
        <v>84</v>
      </c>
      <c r="M244" s="209">
        <v>6695</v>
      </c>
      <c r="N244" s="209">
        <v>77</v>
      </c>
      <c r="O244" s="209">
        <v>6692</v>
      </c>
      <c r="P244" s="209">
        <v>76</v>
      </c>
      <c r="Q244" s="68"/>
      <c r="R244" s="68"/>
      <c r="S244" s="68"/>
      <c r="T244" s="2"/>
      <c r="U244" s="2"/>
    </row>
    <row r="245" spans="2:21" x14ac:dyDescent="0.2">
      <c r="B245" s="33"/>
      <c r="C245" s="28"/>
      <c r="D245" s="2"/>
      <c r="E245" s="2"/>
      <c r="F245" s="2" t="s">
        <v>790</v>
      </c>
      <c r="G245" s="209">
        <v>168</v>
      </c>
      <c r="H245" s="209">
        <v>81</v>
      </c>
      <c r="I245" s="209">
        <v>168</v>
      </c>
      <c r="J245" s="209">
        <v>79</v>
      </c>
      <c r="K245" s="209">
        <v>168</v>
      </c>
      <c r="L245" s="209">
        <v>76</v>
      </c>
      <c r="M245" s="209">
        <v>168</v>
      </c>
      <c r="N245" s="209">
        <v>71</v>
      </c>
      <c r="O245" s="209">
        <v>168</v>
      </c>
      <c r="P245" s="209">
        <v>67</v>
      </c>
      <c r="Q245" s="68"/>
      <c r="R245" s="68"/>
      <c r="S245" s="68"/>
      <c r="T245" s="2"/>
      <c r="U245" s="2"/>
    </row>
    <row r="246" spans="2:21" ht="5.25" customHeight="1" x14ac:dyDescent="0.2">
      <c r="B246" s="33"/>
      <c r="C246" s="28"/>
      <c r="D246" s="2"/>
      <c r="E246" s="2"/>
      <c r="F246" s="2"/>
      <c r="G246" s="10"/>
      <c r="H246" s="26"/>
      <c r="I246" s="26"/>
      <c r="J246" s="26"/>
      <c r="K246" s="10"/>
      <c r="L246" s="26"/>
      <c r="M246" s="10"/>
      <c r="N246" s="26"/>
      <c r="O246" s="10"/>
      <c r="P246" s="26"/>
      <c r="Q246" s="68"/>
      <c r="R246" s="68"/>
      <c r="S246" s="68"/>
      <c r="T246" s="2"/>
      <c r="U246" s="2"/>
    </row>
    <row r="247" spans="2:21" x14ac:dyDescent="0.2">
      <c r="B247" s="33"/>
      <c r="C247" s="28"/>
      <c r="D247" s="2" t="s">
        <v>799</v>
      </c>
      <c r="E247" s="2" t="s">
        <v>791</v>
      </c>
      <c r="F247" s="2"/>
      <c r="G247" s="209">
        <v>5650</v>
      </c>
      <c r="H247" s="209">
        <v>88</v>
      </c>
      <c r="I247" s="209">
        <v>5650</v>
      </c>
      <c r="J247" s="209">
        <v>85</v>
      </c>
      <c r="K247" s="209">
        <v>5642</v>
      </c>
      <c r="L247" s="209">
        <v>85</v>
      </c>
      <c r="M247" s="209">
        <v>5650</v>
      </c>
      <c r="N247" s="209">
        <v>79</v>
      </c>
      <c r="O247" s="209">
        <v>5642</v>
      </c>
      <c r="P247" s="209">
        <v>77</v>
      </c>
      <c r="Q247" s="68"/>
      <c r="R247" s="68"/>
      <c r="S247" s="68"/>
      <c r="T247" s="2"/>
      <c r="U247" s="2"/>
    </row>
    <row r="248" spans="2:21" x14ac:dyDescent="0.2">
      <c r="B248" s="33"/>
      <c r="C248" s="28"/>
      <c r="D248" s="2"/>
      <c r="E248" s="2"/>
      <c r="F248" s="2" t="s">
        <v>62</v>
      </c>
      <c r="G248" s="209">
        <v>5190</v>
      </c>
      <c r="H248" s="209">
        <v>88</v>
      </c>
      <c r="I248" s="209">
        <v>5190</v>
      </c>
      <c r="J248" s="209">
        <v>86</v>
      </c>
      <c r="K248" s="209">
        <v>5188</v>
      </c>
      <c r="L248" s="209">
        <v>85</v>
      </c>
      <c r="M248" s="209">
        <v>5190</v>
      </c>
      <c r="N248" s="209">
        <v>79</v>
      </c>
      <c r="O248" s="209">
        <v>5188</v>
      </c>
      <c r="P248" s="209">
        <v>78</v>
      </c>
      <c r="Q248" s="68"/>
      <c r="R248" s="68"/>
      <c r="S248" s="68"/>
      <c r="T248" s="2"/>
      <c r="U248" s="2"/>
    </row>
    <row r="249" spans="2:21" x14ac:dyDescent="0.2">
      <c r="B249" s="33"/>
      <c r="C249" s="28"/>
      <c r="D249" s="2"/>
      <c r="E249" s="2"/>
      <c r="F249" s="2" t="s">
        <v>790</v>
      </c>
      <c r="G249" s="209">
        <v>460</v>
      </c>
      <c r="H249" s="209">
        <v>86</v>
      </c>
      <c r="I249" s="209">
        <v>460</v>
      </c>
      <c r="J249" s="209">
        <v>82</v>
      </c>
      <c r="K249" s="209">
        <v>454</v>
      </c>
      <c r="L249" s="209">
        <v>82</v>
      </c>
      <c r="M249" s="209">
        <v>460</v>
      </c>
      <c r="N249" s="209">
        <v>74</v>
      </c>
      <c r="O249" s="209">
        <v>454</v>
      </c>
      <c r="P249" s="209">
        <v>72</v>
      </c>
      <c r="Q249" s="68"/>
      <c r="R249" s="68"/>
      <c r="S249" s="68"/>
      <c r="T249" s="2"/>
      <c r="U249" s="2"/>
    </row>
    <row r="250" spans="2:21" ht="5.25" customHeight="1" x14ac:dyDescent="0.2">
      <c r="B250" s="33"/>
      <c r="C250" s="28"/>
      <c r="D250" s="2"/>
      <c r="E250" s="2"/>
      <c r="F250" s="2"/>
      <c r="G250" s="10"/>
      <c r="H250" s="26"/>
      <c r="I250" s="26"/>
      <c r="J250" s="26"/>
      <c r="K250" s="10"/>
      <c r="L250" s="26"/>
      <c r="M250" s="10"/>
      <c r="N250" s="26"/>
      <c r="O250" s="10"/>
      <c r="P250" s="26"/>
      <c r="Q250" s="68"/>
      <c r="R250" s="68"/>
      <c r="S250" s="68"/>
      <c r="T250" s="2"/>
      <c r="U250" s="2"/>
    </row>
    <row r="251" spans="2:21" x14ac:dyDescent="0.2">
      <c r="B251" s="33"/>
      <c r="C251" s="28"/>
      <c r="D251" s="2" t="s">
        <v>798</v>
      </c>
      <c r="E251" s="2" t="s">
        <v>791</v>
      </c>
      <c r="F251" s="2"/>
      <c r="G251" s="209">
        <v>5286</v>
      </c>
      <c r="H251" s="209">
        <v>90</v>
      </c>
      <c r="I251" s="209">
        <v>5286</v>
      </c>
      <c r="J251" s="209">
        <v>87</v>
      </c>
      <c r="K251" s="209">
        <v>5286</v>
      </c>
      <c r="L251" s="209">
        <v>86</v>
      </c>
      <c r="M251" s="209">
        <v>5286</v>
      </c>
      <c r="N251" s="209">
        <v>80</v>
      </c>
      <c r="O251" s="209">
        <v>5286</v>
      </c>
      <c r="P251" s="209">
        <v>80</v>
      </c>
      <c r="Q251" s="68"/>
      <c r="R251" s="68"/>
      <c r="S251" s="68"/>
      <c r="T251" s="2"/>
      <c r="U251" s="2"/>
    </row>
    <row r="252" spans="2:21" x14ac:dyDescent="0.2">
      <c r="B252" s="33"/>
      <c r="C252" s="28"/>
      <c r="D252" s="2"/>
      <c r="E252" s="2"/>
      <c r="F252" s="2" t="s">
        <v>62</v>
      </c>
      <c r="G252" s="209">
        <v>4694</v>
      </c>
      <c r="H252" s="209">
        <v>90</v>
      </c>
      <c r="I252" s="209">
        <v>4694</v>
      </c>
      <c r="J252" s="209">
        <v>88</v>
      </c>
      <c r="K252" s="209">
        <v>4694</v>
      </c>
      <c r="L252" s="209">
        <v>86</v>
      </c>
      <c r="M252" s="209">
        <v>4694</v>
      </c>
      <c r="N252" s="209">
        <v>80</v>
      </c>
      <c r="O252" s="209">
        <v>4694</v>
      </c>
      <c r="P252" s="209">
        <v>80</v>
      </c>
      <c r="Q252" s="68"/>
      <c r="R252" s="68"/>
      <c r="S252" s="68"/>
      <c r="T252" s="2"/>
      <c r="U252" s="2"/>
    </row>
    <row r="253" spans="2:21" x14ac:dyDescent="0.2">
      <c r="B253" s="33"/>
      <c r="C253" s="28"/>
      <c r="D253" s="2"/>
      <c r="E253" s="2"/>
      <c r="F253" s="2" t="s">
        <v>790</v>
      </c>
      <c r="G253" s="209">
        <v>592</v>
      </c>
      <c r="H253" s="209">
        <v>90</v>
      </c>
      <c r="I253" s="209">
        <v>592</v>
      </c>
      <c r="J253" s="209">
        <v>84</v>
      </c>
      <c r="K253" s="209">
        <v>592</v>
      </c>
      <c r="L253" s="209">
        <v>84</v>
      </c>
      <c r="M253" s="209">
        <v>592</v>
      </c>
      <c r="N253" s="209">
        <v>77</v>
      </c>
      <c r="O253" s="209">
        <v>592</v>
      </c>
      <c r="P253" s="209">
        <v>75</v>
      </c>
      <c r="Q253" s="68"/>
      <c r="R253" s="68"/>
      <c r="S253" s="68"/>
      <c r="T253" s="2"/>
      <c r="U253" s="2"/>
    </row>
    <row r="254" spans="2:21" ht="5.25" customHeight="1" x14ac:dyDescent="0.2">
      <c r="B254" s="33"/>
      <c r="C254" s="28"/>
      <c r="D254" s="2"/>
      <c r="E254" s="2"/>
      <c r="F254" s="2"/>
      <c r="G254" s="10"/>
      <c r="H254" s="26"/>
      <c r="I254" s="26"/>
      <c r="J254" s="26"/>
      <c r="K254" s="10"/>
      <c r="L254" s="26"/>
      <c r="M254" s="10"/>
      <c r="N254" s="26"/>
      <c r="O254" s="10"/>
      <c r="P254" s="26"/>
      <c r="Q254" s="68"/>
      <c r="R254" s="68"/>
      <c r="S254" s="68"/>
      <c r="T254" s="2"/>
      <c r="U254" s="2"/>
    </row>
    <row r="255" spans="2:21" x14ac:dyDescent="0.2">
      <c r="B255" s="33"/>
      <c r="C255" s="28"/>
      <c r="D255" s="2" t="s">
        <v>797</v>
      </c>
      <c r="E255" s="2" t="s">
        <v>791</v>
      </c>
      <c r="F255" s="2"/>
      <c r="G255" s="209">
        <v>5553</v>
      </c>
      <c r="H255" s="209">
        <v>90</v>
      </c>
      <c r="I255" s="209">
        <v>5553</v>
      </c>
      <c r="J255" s="209">
        <v>87</v>
      </c>
      <c r="K255" s="209">
        <v>5549</v>
      </c>
      <c r="L255" s="209">
        <v>88</v>
      </c>
      <c r="M255" s="209">
        <v>5553</v>
      </c>
      <c r="N255" s="209">
        <v>82</v>
      </c>
      <c r="O255" s="209">
        <v>5549</v>
      </c>
      <c r="P255" s="209">
        <v>81</v>
      </c>
      <c r="Q255" s="68"/>
      <c r="R255" s="68"/>
      <c r="S255" s="68"/>
      <c r="T255" s="2"/>
      <c r="U255" s="2"/>
    </row>
    <row r="256" spans="2:21" x14ac:dyDescent="0.2">
      <c r="B256" s="33"/>
      <c r="C256" s="28"/>
      <c r="D256" s="2"/>
      <c r="E256" s="2"/>
      <c r="F256" s="2" t="s">
        <v>62</v>
      </c>
      <c r="G256" s="209">
        <v>4398</v>
      </c>
      <c r="H256" s="209">
        <v>91</v>
      </c>
      <c r="I256" s="209">
        <v>4398</v>
      </c>
      <c r="J256" s="209">
        <v>88</v>
      </c>
      <c r="K256" s="209">
        <v>4395</v>
      </c>
      <c r="L256" s="209">
        <v>88</v>
      </c>
      <c r="M256" s="209">
        <v>4398</v>
      </c>
      <c r="N256" s="209">
        <v>82</v>
      </c>
      <c r="O256" s="209">
        <v>4395</v>
      </c>
      <c r="P256" s="209">
        <v>82</v>
      </c>
      <c r="Q256" s="68"/>
      <c r="R256" s="68"/>
      <c r="S256" s="68"/>
      <c r="T256" s="2"/>
      <c r="U256" s="2"/>
    </row>
    <row r="257" spans="2:21" x14ac:dyDescent="0.2">
      <c r="B257" s="33"/>
      <c r="C257" s="28"/>
      <c r="D257" s="2"/>
      <c r="E257" s="2"/>
      <c r="F257" s="2" t="s">
        <v>790</v>
      </c>
      <c r="G257" s="209">
        <v>1155</v>
      </c>
      <c r="H257" s="209">
        <v>90</v>
      </c>
      <c r="I257" s="209">
        <v>1155</v>
      </c>
      <c r="J257" s="209">
        <v>85</v>
      </c>
      <c r="K257" s="209">
        <v>1154</v>
      </c>
      <c r="L257" s="209">
        <v>88</v>
      </c>
      <c r="M257" s="209">
        <v>1155</v>
      </c>
      <c r="N257" s="209">
        <v>80</v>
      </c>
      <c r="O257" s="209">
        <v>1154</v>
      </c>
      <c r="P257" s="209">
        <v>79</v>
      </c>
      <c r="Q257" s="68"/>
      <c r="R257" s="68"/>
      <c r="S257" s="68"/>
      <c r="T257" s="2"/>
      <c r="U257" s="2"/>
    </row>
    <row r="258" spans="2:21" ht="5.25" customHeight="1" x14ac:dyDescent="0.2">
      <c r="B258" s="33"/>
      <c r="C258" s="28"/>
      <c r="D258" s="2"/>
      <c r="E258" s="2"/>
      <c r="F258" s="2"/>
      <c r="G258" s="10"/>
      <c r="H258" s="26"/>
      <c r="I258" s="26"/>
      <c r="J258" s="26"/>
      <c r="K258" s="10"/>
      <c r="L258" s="26"/>
      <c r="M258" s="10"/>
      <c r="N258" s="26"/>
      <c r="O258" s="10"/>
      <c r="P258" s="26"/>
      <c r="Q258" s="68"/>
      <c r="R258" s="68"/>
      <c r="S258" s="68"/>
      <c r="T258" s="2"/>
      <c r="U258" s="2"/>
    </row>
    <row r="259" spans="2:21" x14ac:dyDescent="0.2">
      <c r="B259" s="33"/>
      <c r="C259" s="28"/>
      <c r="D259" s="2" t="s">
        <v>796</v>
      </c>
      <c r="E259" s="2" t="s">
        <v>791</v>
      </c>
      <c r="F259" s="2"/>
      <c r="G259" s="209">
        <v>5262</v>
      </c>
      <c r="H259" s="209">
        <v>92</v>
      </c>
      <c r="I259" s="209">
        <v>5261</v>
      </c>
      <c r="J259" s="209">
        <v>90</v>
      </c>
      <c r="K259" s="209">
        <v>5259</v>
      </c>
      <c r="L259" s="209">
        <v>89</v>
      </c>
      <c r="M259" s="209">
        <v>5262</v>
      </c>
      <c r="N259" s="209">
        <v>84</v>
      </c>
      <c r="O259" s="209">
        <v>5258</v>
      </c>
      <c r="P259" s="209">
        <v>83</v>
      </c>
      <c r="Q259" s="68"/>
      <c r="R259" s="68"/>
      <c r="S259" s="68"/>
      <c r="T259" s="2"/>
      <c r="U259" s="2"/>
    </row>
    <row r="260" spans="2:21" x14ac:dyDescent="0.2">
      <c r="B260" s="33"/>
      <c r="C260" s="28"/>
      <c r="D260" s="2"/>
      <c r="E260" s="2"/>
      <c r="F260" s="2" t="s">
        <v>62</v>
      </c>
      <c r="G260" s="209">
        <v>3782</v>
      </c>
      <c r="H260" s="209">
        <v>93</v>
      </c>
      <c r="I260" s="209">
        <v>3782</v>
      </c>
      <c r="J260" s="209">
        <v>91</v>
      </c>
      <c r="K260" s="209">
        <v>3782</v>
      </c>
      <c r="L260" s="209">
        <v>90</v>
      </c>
      <c r="M260" s="209">
        <v>3782</v>
      </c>
      <c r="N260" s="209">
        <v>85</v>
      </c>
      <c r="O260" s="209">
        <v>3782</v>
      </c>
      <c r="P260" s="209">
        <v>84</v>
      </c>
      <c r="Q260" s="68"/>
      <c r="R260" s="68"/>
      <c r="S260" s="68"/>
      <c r="T260" s="2"/>
      <c r="U260" s="2"/>
    </row>
    <row r="261" spans="2:21" x14ac:dyDescent="0.2">
      <c r="B261" s="33"/>
      <c r="C261" s="28"/>
      <c r="D261" s="2"/>
      <c r="E261" s="2"/>
      <c r="F261" s="2" t="s">
        <v>790</v>
      </c>
      <c r="G261" s="209">
        <v>1480</v>
      </c>
      <c r="H261" s="209">
        <v>91</v>
      </c>
      <c r="I261" s="209">
        <v>1479</v>
      </c>
      <c r="J261" s="209">
        <v>87</v>
      </c>
      <c r="K261" s="209">
        <v>1477</v>
      </c>
      <c r="L261" s="209">
        <v>87</v>
      </c>
      <c r="M261" s="209">
        <v>1480</v>
      </c>
      <c r="N261" s="209">
        <v>81</v>
      </c>
      <c r="O261" s="209">
        <v>1476</v>
      </c>
      <c r="P261" s="209">
        <v>81</v>
      </c>
      <c r="Q261" s="68"/>
      <c r="R261" s="68"/>
      <c r="S261" s="68"/>
      <c r="T261" s="2"/>
      <c r="U261" s="2"/>
    </row>
    <row r="262" spans="2:21" ht="5.25" customHeight="1" x14ac:dyDescent="0.2">
      <c r="B262" s="33"/>
      <c r="C262" s="28"/>
      <c r="D262" s="2"/>
      <c r="E262" s="2"/>
      <c r="F262" s="2"/>
      <c r="G262" s="10"/>
      <c r="H262" s="26"/>
      <c r="I262" s="26"/>
      <c r="J262" s="26"/>
      <c r="K262" s="10"/>
      <c r="L262" s="26"/>
      <c r="M262" s="10"/>
      <c r="N262" s="26"/>
      <c r="O262" s="10"/>
      <c r="P262" s="26"/>
      <c r="Q262" s="68"/>
      <c r="R262" s="68"/>
      <c r="S262" s="68"/>
      <c r="T262" s="2"/>
      <c r="U262" s="2"/>
    </row>
    <row r="263" spans="2:21" x14ac:dyDescent="0.2">
      <c r="B263" s="33"/>
      <c r="C263" s="28"/>
      <c r="D263" s="2" t="s">
        <v>795</v>
      </c>
      <c r="E263" s="2" t="s">
        <v>791</v>
      </c>
      <c r="F263" s="2"/>
      <c r="G263" s="209">
        <v>5076</v>
      </c>
      <c r="H263" s="209">
        <v>92</v>
      </c>
      <c r="I263" s="209">
        <v>5076</v>
      </c>
      <c r="J263" s="209">
        <v>90</v>
      </c>
      <c r="K263" s="209">
        <v>5070</v>
      </c>
      <c r="L263" s="209">
        <v>90</v>
      </c>
      <c r="M263" s="209">
        <v>5076</v>
      </c>
      <c r="N263" s="209">
        <v>84</v>
      </c>
      <c r="O263" s="209">
        <v>5070</v>
      </c>
      <c r="P263" s="209">
        <v>84</v>
      </c>
      <c r="Q263" s="68"/>
      <c r="R263" s="68"/>
      <c r="S263" s="68"/>
      <c r="T263" s="2"/>
      <c r="U263" s="2"/>
    </row>
    <row r="264" spans="2:21" x14ac:dyDescent="0.2">
      <c r="B264" s="33"/>
      <c r="C264" s="28"/>
      <c r="D264" s="2"/>
      <c r="E264" s="2"/>
      <c r="F264" s="2" t="s">
        <v>62</v>
      </c>
      <c r="G264" s="209">
        <v>3614</v>
      </c>
      <c r="H264" s="209">
        <v>93</v>
      </c>
      <c r="I264" s="209">
        <v>3614</v>
      </c>
      <c r="J264" s="209">
        <v>91</v>
      </c>
      <c r="K264" s="209">
        <v>3610</v>
      </c>
      <c r="L264" s="209">
        <v>90</v>
      </c>
      <c r="M264" s="209">
        <v>3614</v>
      </c>
      <c r="N264" s="209">
        <v>85</v>
      </c>
      <c r="O264" s="209">
        <v>3610</v>
      </c>
      <c r="P264" s="209">
        <v>85</v>
      </c>
      <c r="Q264" s="68"/>
      <c r="R264" s="68"/>
      <c r="S264" s="68"/>
      <c r="T264" s="2"/>
      <c r="U264" s="2"/>
    </row>
    <row r="265" spans="2:21" x14ac:dyDescent="0.2">
      <c r="B265" s="33"/>
      <c r="C265" s="28"/>
      <c r="D265" s="2"/>
      <c r="E265" s="2"/>
      <c r="F265" s="2" t="s">
        <v>790</v>
      </c>
      <c r="G265" s="209">
        <v>1462</v>
      </c>
      <c r="H265" s="209">
        <v>91</v>
      </c>
      <c r="I265" s="209">
        <v>1462</v>
      </c>
      <c r="J265" s="209">
        <v>89</v>
      </c>
      <c r="K265" s="209">
        <v>1460</v>
      </c>
      <c r="L265" s="209">
        <v>89</v>
      </c>
      <c r="M265" s="209">
        <v>1462</v>
      </c>
      <c r="N265" s="209">
        <v>82</v>
      </c>
      <c r="O265" s="209">
        <v>1460</v>
      </c>
      <c r="P265" s="209">
        <v>83</v>
      </c>
      <c r="Q265" s="68"/>
      <c r="R265" s="68"/>
      <c r="S265" s="68"/>
      <c r="T265" s="2"/>
      <c r="U265" s="2"/>
    </row>
    <row r="266" spans="2:21" ht="5.25" customHeight="1" x14ac:dyDescent="0.2">
      <c r="B266" s="33"/>
      <c r="C266" s="28"/>
      <c r="D266" s="2"/>
      <c r="E266" s="2"/>
      <c r="F266" s="2"/>
      <c r="G266" s="10"/>
      <c r="H266" s="26"/>
      <c r="I266" s="26"/>
      <c r="J266" s="26"/>
      <c r="K266" s="10"/>
      <c r="L266" s="26"/>
      <c r="M266" s="10"/>
      <c r="N266" s="26"/>
      <c r="O266" s="10"/>
      <c r="P266" s="26"/>
      <c r="Q266" s="68"/>
      <c r="R266" s="68"/>
      <c r="S266" s="68"/>
      <c r="T266" s="2"/>
      <c r="U266" s="2"/>
    </row>
    <row r="267" spans="2:21" x14ac:dyDescent="0.2">
      <c r="B267" s="33"/>
      <c r="C267" s="28"/>
      <c r="D267" s="2" t="s">
        <v>794</v>
      </c>
      <c r="E267" s="2" t="s">
        <v>791</v>
      </c>
      <c r="F267" s="2"/>
      <c r="G267" s="209">
        <v>5048</v>
      </c>
      <c r="H267" s="209">
        <v>94</v>
      </c>
      <c r="I267" s="209">
        <v>5047</v>
      </c>
      <c r="J267" s="209">
        <v>92</v>
      </c>
      <c r="K267" s="209">
        <v>5047</v>
      </c>
      <c r="L267" s="209">
        <v>91</v>
      </c>
      <c r="M267" s="209">
        <v>5048</v>
      </c>
      <c r="N267" s="209">
        <v>85</v>
      </c>
      <c r="O267" s="209">
        <v>5046</v>
      </c>
      <c r="P267" s="209">
        <v>86</v>
      </c>
      <c r="Q267" s="68"/>
      <c r="R267" s="68"/>
      <c r="S267" s="68"/>
      <c r="T267" s="2"/>
      <c r="U267" s="2"/>
    </row>
    <row r="268" spans="2:21" x14ac:dyDescent="0.2">
      <c r="B268" s="33"/>
      <c r="C268" s="28"/>
      <c r="D268" s="2"/>
      <c r="E268" s="2"/>
      <c r="F268" s="2" t="s">
        <v>62</v>
      </c>
      <c r="G268" s="209">
        <v>3509</v>
      </c>
      <c r="H268" s="209">
        <v>94</v>
      </c>
      <c r="I268" s="209">
        <v>3508</v>
      </c>
      <c r="J268" s="209">
        <v>93</v>
      </c>
      <c r="K268" s="209">
        <v>3509</v>
      </c>
      <c r="L268" s="209">
        <v>92</v>
      </c>
      <c r="M268" s="209">
        <v>3509</v>
      </c>
      <c r="N268" s="209">
        <v>86</v>
      </c>
      <c r="O268" s="209">
        <v>3508</v>
      </c>
      <c r="P268" s="209">
        <v>87</v>
      </c>
      <c r="Q268" s="68"/>
      <c r="R268" s="68"/>
      <c r="S268" s="68"/>
      <c r="T268" s="2"/>
      <c r="U268" s="2"/>
    </row>
    <row r="269" spans="2:21" x14ac:dyDescent="0.2">
      <c r="B269" s="33"/>
      <c r="C269" s="28"/>
      <c r="D269" s="2"/>
      <c r="E269" s="2"/>
      <c r="F269" s="2" t="s">
        <v>790</v>
      </c>
      <c r="G269" s="209">
        <v>1539</v>
      </c>
      <c r="H269" s="209">
        <v>93</v>
      </c>
      <c r="I269" s="209">
        <v>1539</v>
      </c>
      <c r="J269" s="209">
        <v>89</v>
      </c>
      <c r="K269" s="209">
        <v>1538</v>
      </c>
      <c r="L269" s="209">
        <v>90</v>
      </c>
      <c r="M269" s="209">
        <v>1539</v>
      </c>
      <c r="N269" s="209">
        <v>83</v>
      </c>
      <c r="O269" s="209">
        <v>1538</v>
      </c>
      <c r="P269" s="209">
        <v>85</v>
      </c>
      <c r="Q269" s="68"/>
      <c r="R269" s="68"/>
      <c r="S269" s="68"/>
      <c r="T269" s="2"/>
      <c r="U269" s="2"/>
    </row>
    <row r="270" spans="2:21" ht="5.25" customHeight="1" x14ac:dyDescent="0.2">
      <c r="B270" s="33"/>
      <c r="C270" s="28"/>
      <c r="D270" s="2"/>
      <c r="E270" s="2"/>
      <c r="F270" s="2"/>
      <c r="G270" s="10"/>
      <c r="H270" s="26"/>
      <c r="I270" s="26"/>
      <c r="J270" s="26"/>
      <c r="K270" s="10"/>
      <c r="L270" s="26"/>
      <c r="M270" s="10"/>
      <c r="N270" s="26"/>
      <c r="O270" s="10"/>
      <c r="P270" s="26"/>
      <c r="Q270" s="68"/>
      <c r="R270" s="68"/>
      <c r="S270" s="68"/>
      <c r="T270" s="2"/>
      <c r="U270" s="2"/>
    </row>
    <row r="271" spans="2:21" x14ac:dyDescent="0.2">
      <c r="B271" s="33"/>
      <c r="C271" s="28"/>
      <c r="D271" s="2" t="s">
        <v>793</v>
      </c>
      <c r="E271" s="2" t="s">
        <v>791</v>
      </c>
      <c r="F271" s="2"/>
      <c r="G271" s="209">
        <v>4599</v>
      </c>
      <c r="H271" s="209">
        <v>95</v>
      </c>
      <c r="I271" s="209">
        <v>4599</v>
      </c>
      <c r="J271" s="209">
        <v>93</v>
      </c>
      <c r="K271" s="209">
        <v>4599</v>
      </c>
      <c r="L271" s="209">
        <v>92</v>
      </c>
      <c r="M271" s="209">
        <v>4598</v>
      </c>
      <c r="N271" s="209">
        <v>87</v>
      </c>
      <c r="O271" s="209">
        <v>4599</v>
      </c>
      <c r="P271" s="209">
        <v>88</v>
      </c>
      <c r="Q271" s="68"/>
      <c r="R271" s="68"/>
      <c r="S271" s="68"/>
      <c r="T271" s="2"/>
      <c r="U271" s="2"/>
    </row>
    <row r="272" spans="2:21" x14ac:dyDescent="0.2">
      <c r="B272" s="33"/>
      <c r="C272" s="28"/>
      <c r="D272" s="2"/>
      <c r="E272" s="2"/>
      <c r="F272" s="2" t="s">
        <v>62</v>
      </c>
      <c r="G272" s="209">
        <v>3637</v>
      </c>
      <c r="H272" s="209">
        <v>95</v>
      </c>
      <c r="I272" s="209">
        <v>3637</v>
      </c>
      <c r="J272" s="209">
        <v>94</v>
      </c>
      <c r="K272" s="209">
        <v>3637</v>
      </c>
      <c r="L272" s="209">
        <v>93</v>
      </c>
      <c r="M272" s="209">
        <v>3637</v>
      </c>
      <c r="N272" s="209">
        <v>88</v>
      </c>
      <c r="O272" s="209">
        <v>3637</v>
      </c>
      <c r="P272" s="209">
        <v>89</v>
      </c>
      <c r="Q272" s="68"/>
      <c r="R272" s="68"/>
      <c r="S272" s="68"/>
      <c r="T272" s="2"/>
      <c r="U272" s="2"/>
    </row>
    <row r="273" spans="1:21" x14ac:dyDescent="0.2">
      <c r="B273" s="33"/>
      <c r="C273" s="28"/>
      <c r="D273" s="2"/>
      <c r="E273" s="2"/>
      <c r="F273" s="2" t="s">
        <v>790</v>
      </c>
      <c r="G273" s="209">
        <v>962</v>
      </c>
      <c r="H273" s="209">
        <v>94</v>
      </c>
      <c r="I273" s="209">
        <v>962</v>
      </c>
      <c r="J273" s="209">
        <v>92</v>
      </c>
      <c r="K273" s="209">
        <v>962</v>
      </c>
      <c r="L273" s="209">
        <v>91</v>
      </c>
      <c r="M273" s="209">
        <v>961</v>
      </c>
      <c r="N273" s="209">
        <v>86</v>
      </c>
      <c r="O273" s="209">
        <v>962</v>
      </c>
      <c r="P273" s="209">
        <v>86</v>
      </c>
      <c r="Q273" s="68"/>
      <c r="R273" s="68"/>
      <c r="S273" s="68"/>
      <c r="T273" s="2"/>
      <c r="U273" s="2"/>
    </row>
    <row r="274" spans="1:21" ht="5.25" customHeight="1" x14ac:dyDescent="0.2">
      <c r="B274" s="33"/>
      <c r="C274" s="28"/>
      <c r="D274" s="2"/>
      <c r="E274" s="2"/>
      <c r="F274" s="2"/>
      <c r="G274" s="10"/>
      <c r="H274" s="26"/>
      <c r="I274" s="26"/>
      <c r="J274" s="26"/>
      <c r="K274" s="10"/>
      <c r="L274" s="26"/>
      <c r="M274" s="10"/>
      <c r="N274" s="26"/>
      <c r="O274" s="10"/>
      <c r="P274" s="26"/>
      <c r="Q274" s="68"/>
      <c r="R274" s="68"/>
      <c r="S274" s="68"/>
      <c r="T274" s="2"/>
      <c r="U274" s="2"/>
    </row>
    <row r="275" spans="1:21" x14ac:dyDescent="0.2">
      <c r="B275" s="33"/>
      <c r="C275" s="28"/>
      <c r="D275" s="2" t="s">
        <v>792</v>
      </c>
      <c r="E275" s="2" t="s">
        <v>791</v>
      </c>
      <c r="F275" s="2"/>
      <c r="G275" s="209">
        <v>64022</v>
      </c>
      <c r="H275" s="209">
        <v>89</v>
      </c>
      <c r="I275" s="209">
        <v>64020</v>
      </c>
      <c r="J275" s="209">
        <v>86</v>
      </c>
      <c r="K275" s="209">
        <v>63995</v>
      </c>
      <c r="L275" s="209">
        <v>86</v>
      </c>
      <c r="M275" s="209">
        <v>64021</v>
      </c>
      <c r="N275" s="209">
        <v>80</v>
      </c>
      <c r="O275" s="209">
        <v>63993</v>
      </c>
      <c r="P275" s="209">
        <v>79</v>
      </c>
      <c r="Q275" s="68"/>
      <c r="R275" s="68"/>
      <c r="S275" s="68"/>
      <c r="T275" s="2"/>
      <c r="U275" s="2"/>
    </row>
    <row r="276" spans="1:21" x14ac:dyDescent="0.2">
      <c r="B276" s="33"/>
      <c r="C276" s="28"/>
      <c r="D276" s="2"/>
      <c r="E276" s="2"/>
      <c r="F276" s="2" t="s">
        <v>62</v>
      </c>
      <c r="G276" s="209">
        <v>56151</v>
      </c>
      <c r="H276" s="209">
        <v>88</v>
      </c>
      <c r="I276" s="209">
        <v>56150</v>
      </c>
      <c r="J276" s="209">
        <v>86</v>
      </c>
      <c r="K276" s="209">
        <v>56137</v>
      </c>
      <c r="L276" s="209">
        <v>86</v>
      </c>
      <c r="M276" s="209">
        <v>56151</v>
      </c>
      <c r="N276" s="209">
        <v>80</v>
      </c>
      <c r="O276" s="209">
        <v>56136</v>
      </c>
      <c r="P276" s="209">
        <v>79</v>
      </c>
      <c r="Q276" s="68"/>
      <c r="R276" s="68"/>
      <c r="S276" s="68"/>
      <c r="T276" s="2"/>
      <c r="U276" s="2"/>
    </row>
    <row r="277" spans="1:21" x14ac:dyDescent="0.2">
      <c r="B277" s="33"/>
      <c r="C277" s="28"/>
      <c r="D277" s="2"/>
      <c r="E277" s="2"/>
      <c r="F277" s="2" t="s">
        <v>790</v>
      </c>
      <c r="G277" s="209">
        <v>7871</v>
      </c>
      <c r="H277" s="209">
        <v>91</v>
      </c>
      <c r="I277" s="209">
        <v>7870</v>
      </c>
      <c r="J277" s="209">
        <v>87</v>
      </c>
      <c r="K277" s="209">
        <v>7858</v>
      </c>
      <c r="L277" s="209">
        <v>88</v>
      </c>
      <c r="M277" s="209">
        <v>7870</v>
      </c>
      <c r="N277" s="209">
        <v>81</v>
      </c>
      <c r="O277" s="209">
        <v>7857</v>
      </c>
      <c r="P277" s="209">
        <v>81</v>
      </c>
      <c r="Q277" s="68"/>
      <c r="R277" s="68"/>
      <c r="S277" s="68"/>
      <c r="T277" s="2"/>
      <c r="U277" s="2"/>
    </row>
    <row r="278" spans="1:21" ht="5.25" customHeight="1" x14ac:dyDescent="0.2">
      <c r="B278" s="33"/>
      <c r="C278" s="33"/>
      <c r="D278" s="2"/>
      <c r="E278" s="2"/>
      <c r="F278" s="2"/>
      <c r="G278" s="10"/>
      <c r="H278" s="26"/>
      <c r="I278" s="26"/>
      <c r="J278" s="26"/>
      <c r="K278" s="10"/>
      <c r="L278" s="26"/>
      <c r="M278" s="10"/>
      <c r="N278" s="26"/>
      <c r="O278" s="10"/>
      <c r="P278" s="26"/>
      <c r="Q278" s="68"/>
      <c r="R278" s="68"/>
      <c r="S278" s="68"/>
      <c r="T278" s="2"/>
      <c r="U278" s="2"/>
    </row>
    <row r="279" spans="1:21" x14ac:dyDescent="0.2">
      <c r="A279" s="106" t="s">
        <v>28</v>
      </c>
      <c r="B279" s="28" t="s">
        <v>27</v>
      </c>
      <c r="C279" s="28" t="s">
        <v>26</v>
      </c>
      <c r="D279" s="2"/>
      <c r="E279" s="2"/>
      <c r="F279" s="2"/>
      <c r="G279" s="10"/>
      <c r="H279" s="26"/>
      <c r="I279" s="26"/>
      <c r="J279" s="26"/>
      <c r="K279" s="10"/>
      <c r="L279" s="26"/>
      <c r="M279" s="10"/>
      <c r="N279" s="26"/>
      <c r="O279" s="10"/>
      <c r="P279" s="26"/>
      <c r="Q279" s="68"/>
      <c r="R279" s="68"/>
      <c r="S279" s="68"/>
      <c r="T279" s="2"/>
      <c r="U279" s="2"/>
    </row>
    <row r="280" spans="1:21" x14ac:dyDescent="0.2">
      <c r="B280" s="33"/>
      <c r="C280" s="28"/>
      <c r="D280" s="2" t="s">
        <v>802</v>
      </c>
      <c r="E280" s="2" t="s">
        <v>791</v>
      </c>
      <c r="F280" s="2"/>
      <c r="G280" s="209">
        <v>2964</v>
      </c>
      <c r="H280" s="209">
        <v>81</v>
      </c>
      <c r="I280" s="209">
        <v>2963</v>
      </c>
      <c r="J280" s="209">
        <v>79</v>
      </c>
      <c r="K280" s="209">
        <v>2964</v>
      </c>
      <c r="L280" s="209">
        <v>79</v>
      </c>
      <c r="M280" s="209">
        <v>2964</v>
      </c>
      <c r="N280" s="209">
        <v>69</v>
      </c>
      <c r="O280" s="209">
        <v>2963</v>
      </c>
      <c r="P280" s="209">
        <v>69</v>
      </c>
      <c r="Q280" s="68"/>
      <c r="R280" s="68"/>
      <c r="S280" s="68"/>
      <c r="T280" s="2"/>
      <c r="U280" s="2"/>
    </row>
    <row r="281" spans="1:21" x14ac:dyDescent="0.2">
      <c r="B281" s="33"/>
      <c r="C281" s="28"/>
      <c r="D281" s="2"/>
      <c r="E281" s="2"/>
      <c r="F281" s="2" t="s">
        <v>62</v>
      </c>
      <c r="G281" s="209">
        <v>2937</v>
      </c>
      <c r="H281" s="209">
        <v>82</v>
      </c>
      <c r="I281" s="209">
        <v>2936</v>
      </c>
      <c r="J281" s="209">
        <v>79</v>
      </c>
      <c r="K281" s="209">
        <v>2937</v>
      </c>
      <c r="L281" s="209">
        <v>79</v>
      </c>
      <c r="M281" s="209">
        <v>2937</v>
      </c>
      <c r="N281" s="209">
        <v>70</v>
      </c>
      <c r="O281" s="209">
        <v>2936</v>
      </c>
      <c r="P281" s="209">
        <v>69</v>
      </c>
      <c r="Q281" s="68"/>
      <c r="R281" s="68"/>
      <c r="S281" s="68"/>
      <c r="T281" s="2"/>
      <c r="U281" s="2"/>
    </row>
    <row r="282" spans="1:21" x14ac:dyDescent="0.2">
      <c r="B282" s="33"/>
      <c r="C282" s="28"/>
      <c r="D282" s="2"/>
      <c r="E282" s="2"/>
      <c r="F282" s="2" t="s">
        <v>790</v>
      </c>
      <c r="G282" s="209">
        <v>27</v>
      </c>
      <c r="H282" s="209">
        <v>63</v>
      </c>
      <c r="I282" s="209">
        <v>27</v>
      </c>
      <c r="J282" s="209">
        <v>63</v>
      </c>
      <c r="K282" s="209">
        <v>27</v>
      </c>
      <c r="L282" s="209">
        <v>56</v>
      </c>
      <c r="M282" s="209">
        <v>27</v>
      </c>
      <c r="N282" s="209">
        <v>59</v>
      </c>
      <c r="O282" s="209">
        <v>27</v>
      </c>
      <c r="P282" s="209">
        <v>44</v>
      </c>
      <c r="Q282" s="68"/>
      <c r="R282" s="68"/>
      <c r="S282" s="68"/>
      <c r="T282" s="2"/>
      <c r="U282" s="2"/>
    </row>
    <row r="283" spans="1:21" ht="5.25" customHeight="1" x14ac:dyDescent="0.2">
      <c r="B283" s="33"/>
      <c r="C283" s="28"/>
      <c r="D283" s="2"/>
      <c r="E283" s="2"/>
      <c r="F283" s="2"/>
      <c r="G283" s="10"/>
      <c r="H283" s="26"/>
      <c r="I283" s="26"/>
      <c r="J283" s="26"/>
      <c r="K283" s="10"/>
      <c r="L283" s="26"/>
      <c r="M283" s="10"/>
      <c r="N283" s="26"/>
      <c r="O283" s="10"/>
      <c r="P283" s="26"/>
      <c r="Q283" s="68"/>
      <c r="R283" s="68"/>
      <c r="S283" s="68"/>
      <c r="T283" s="2"/>
      <c r="U283" s="2"/>
    </row>
    <row r="284" spans="1:21" x14ac:dyDescent="0.2">
      <c r="B284" s="33"/>
      <c r="C284" s="28"/>
      <c r="D284" s="2" t="s">
        <v>801</v>
      </c>
      <c r="E284" s="2" t="s">
        <v>791</v>
      </c>
      <c r="F284" s="2"/>
      <c r="G284" s="209">
        <v>4989</v>
      </c>
      <c r="H284" s="209">
        <v>83</v>
      </c>
      <c r="I284" s="209">
        <v>4987</v>
      </c>
      <c r="J284" s="209">
        <v>81</v>
      </c>
      <c r="K284" s="209">
        <v>4989</v>
      </c>
      <c r="L284" s="209">
        <v>80</v>
      </c>
      <c r="M284" s="209">
        <v>4989</v>
      </c>
      <c r="N284" s="209">
        <v>71</v>
      </c>
      <c r="O284" s="209">
        <v>4987</v>
      </c>
      <c r="P284" s="209">
        <v>71</v>
      </c>
      <c r="Q284" s="68"/>
      <c r="R284" s="68"/>
      <c r="S284" s="68"/>
      <c r="T284" s="2"/>
      <c r="U284" s="2"/>
    </row>
    <row r="285" spans="1:21" x14ac:dyDescent="0.2">
      <c r="B285" s="33"/>
      <c r="C285" s="28"/>
      <c r="D285" s="2"/>
      <c r="E285" s="2"/>
      <c r="F285" s="2" t="s">
        <v>62</v>
      </c>
      <c r="G285" s="209">
        <v>4905</v>
      </c>
      <c r="H285" s="209">
        <v>83</v>
      </c>
      <c r="I285" s="209">
        <v>4903</v>
      </c>
      <c r="J285" s="209">
        <v>81</v>
      </c>
      <c r="K285" s="209">
        <v>4905</v>
      </c>
      <c r="L285" s="209">
        <v>80</v>
      </c>
      <c r="M285" s="209">
        <v>4905</v>
      </c>
      <c r="N285" s="209">
        <v>71</v>
      </c>
      <c r="O285" s="209">
        <v>4903</v>
      </c>
      <c r="P285" s="209">
        <v>71</v>
      </c>
      <c r="Q285" s="68"/>
      <c r="R285" s="68"/>
      <c r="S285" s="68"/>
      <c r="T285" s="2"/>
      <c r="U285" s="2"/>
    </row>
    <row r="286" spans="1:21" x14ac:dyDescent="0.2">
      <c r="B286" s="33"/>
      <c r="C286" s="28"/>
      <c r="D286" s="2"/>
      <c r="E286" s="2"/>
      <c r="F286" s="2" t="s">
        <v>790</v>
      </c>
      <c r="G286" s="209">
        <v>84</v>
      </c>
      <c r="H286" s="209">
        <v>85</v>
      </c>
      <c r="I286" s="209">
        <v>84</v>
      </c>
      <c r="J286" s="209">
        <v>80</v>
      </c>
      <c r="K286" s="209">
        <v>84</v>
      </c>
      <c r="L286" s="209">
        <v>77</v>
      </c>
      <c r="M286" s="209">
        <v>84</v>
      </c>
      <c r="N286" s="209">
        <v>69</v>
      </c>
      <c r="O286" s="209">
        <v>84</v>
      </c>
      <c r="P286" s="209">
        <v>69</v>
      </c>
      <c r="Q286" s="68"/>
      <c r="R286" s="68"/>
      <c r="S286" s="68"/>
      <c r="T286" s="2"/>
      <c r="U286" s="2"/>
    </row>
    <row r="287" spans="1:21" ht="5.25" customHeight="1" x14ac:dyDescent="0.2">
      <c r="B287" s="33"/>
      <c r="C287" s="28"/>
      <c r="D287" s="2"/>
      <c r="E287" s="2"/>
      <c r="F287" s="2"/>
      <c r="G287" s="10"/>
      <c r="H287" s="26"/>
      <c r="I287" s="26"/>
      <c r="J287" s="26"/>
      <c r="K287" s="10"/>
      <c r="L287" s="26"/>
      <c r="M287" s="10"/>
      <c r="N287" s="26"/>
      <c r="O287" s="10"/>
      <c r="P287" s="26"/>
      <c r="Q287" s="68"/>
      <c r="R287" s="68"/>
      <c r="S287" s="68"/>
      <c r="T287" s="2"/>
      <c r="U287" s="2"/>
    </row>
    <row r="288" spans="1:21" x14ac:dyDescent="0.2">
      <c r="B288" s="33"/>
      <c r="C288" s="28"/>
      <c r="D288" s="2" t="s">
        <v>800</v>
      </c>
      <c r="E288" s="2" t="s">
        <v>791</v>
      </c>
      <c r="F288" s="2"/>
      <c r="G288" s="209">
        <v>6172</v>
      </c>
      <c r="H288" s="209">
        <v>84</v>
      </c>
      <c r="I288" s="209">
        <v>6171</v>
      </c>
      <c r="J288" s="209">
        <v>82</v>
      </c>
      <c r="K288" s="209">
        <v>6170</v>
      </c>
      <c r="L288" s="209">
        <v>81</v>
      </c>
      <c r="M288" s="209">
        <v>6172</v>
      </c>
      <c r="N288" s="209">
        <v>73</v>
      </c>
      <c r="O288" s="209">
        <v>6169</v>
      </c>
      <c r="P288" s="209">
        <v>72</v>
      </c>
      <c r="Q288" s="68"/>
      <c r="R288" s="68"/>
      <c r="S288" s="68"/>
      <c r="T288" s="2"/>
      <c r="U288" s="2"/>
    </row>
    <row r="289" spans="2:21" x14ac:dyDescent="0.2">
      <c r="B289" s="33"/>
      <c r="C289" s="28"/>
      <c r="D289" s="2"/>
      <c r="E289" s="2"/>
      <c r="F289" s="2" t="s">
        <v>62</v>
      </c>
      <c r="G289" s="209">
        <v>5793</v>
      </c>
      <c r="H289" s="209">
        <v>84</v>
      </c>
      <c r="I289" s="209">
        <v>5792</v>
      </c>
      <c r="J289" s="209">
        <v>83</v>
      </c>
      <c r="K289" s="209">
        <v>5791</v>
      </c>
      <c r="L289" s="209">
        <v>82</v>
      </c>
      <c r="M289" s="209">
        <v>5793</v>
      </c>
      <c r="N289" s="209">
        <v>73</v>
      </c>
      <c r="O289" s="209">
        <v>5790</v>
      </c>
      <c r="P289" s="209">
        <v>73</v>
      </c>
      <c r="Q289" s="68"/>
      <c r="R289" s="68"/>
      <c r="S289" s="68"/>
      <c r="T289" s="2"/>
      <c r="U289" s="2"/>
    </row>
    <row r="290" spans="2:21" x14ac:dyDescent="0.2">
      <c r="B290" s="33"/>
      <c r="C290" s="28"/>
      <c r="D290" s="2"/>
      <c r="E290" s="2"/>
      <c r="F290" s="2" t="s">
        <v>790</v>
      </c>
      <c r="G290" s="209">
        <v>379</v>
      </c>
      <c r="H290" s="209">
        <v>83</v>
      </c>
      <c r="I290" s="209">
        <v>379</v>
      </c>
      <c r="J290" s="209">
        <v>79</v>
      </c>
      <c r="K290" s="209">
        <v>379</v>
      </c>
      <c r="L290" s="209">
        <v>78</v>
      </c>
      <c r="M290" s="209">
        <v>379</v>
      </c>
      <c r="N290" s="209">
        <v>68</v>
      </c>
      <c r="O290" s="209">
        <v>379</v>
      </c>
      <c r="P290" s="209">
        <v>67</v>
      </c>
      <c r="Q290" s="68"/>
      <c r="R290" s="68"/>
      <c r="S290" s="68"/>
      <c r="T290" s="2"/>
      <c r="U290" s="2"/>
    </row>
    <row r="291" spans="2:21" ht="5.25" customHeight="1" x14ac:dyDescent="0.2">
      <c r="B291" s="33"/>
      <c r="C291" s="28"/>
      <c r="D291" s="2"/>
      <c r="E291" s="2"/>
      <c r="F291" s="2"/>
      <c r="G291" s="10"/>
      <c r="H291" s="26"/>
      <c r="I291" s="26"/>
      <c r="J291" s="26"/>
      <c r="K291" s="10"/>
      <c r="L291" s="26"/>
      <c r="M291" s="10"/>
      <c r="N291" s="26"/>
      <c r="O291" s="10"/>
      <c r="P291" s="26"/>
      <c r="Q291" s="68"/>
      <c r="R291" s="68"/>
      <c r="S291" s="68"/>
      <c r="T291" s="2"/>
      <c r="U291" s="2"/>
    </row>
    <row r="292" spans="2:21" x14ac:dyDescent="0.2">
      <c r="B292" s="33"/>
      <c r="C292" s="28"/>
      <c r="D292" s="2" t="s">
        <v>799</v>
      </c>
      <c r="E292" s="2" t="s">
        <v>791</v>
      </c>
      <c r="F292" s="2"/>
      <c r="G292" s="209">
        <v>6972</v>
      </c>
      <c r="H292" s="209">
        <v>87</v>
      </c>
      <c r="I292" s="209">
        <v>6972</v>
      </c>
      <c r="J292" s="209">
        <v>84</v>
      </c>
      <c r="K292" s="209">
        <v>6971</v>
      </c>
      <c r="L292" s="209">
        <v>84</v>
      </c>
      <c r="M292" s="209">
        <v>6972</v>
      </c>
      <c r="N292" s="209">
        <v>76</v>
      </c>
      <c r="O292" s="209">
        <v>6971</v>
      </c>
      <c r="P292" s="209">
        <v>76</v>
      </c>
      <c r="Q292" s="68"/>
      <c r="R292" s="68"/>
      <c r="S292" s="68"/>
      <c r="T292" s="2"/>
      <c r="U292" s="2"/>
    </row>
    <row r="293" spans="2:21" x14ac:dyDescent="0.2">
      <c r="B293" s="33"/>
      <c r="C293" s="28"/>
      <c r="D293" s="2"/>
      <c r="E293" s="2"/>
      <c r="F293" s="2" t="s">
        <v>62</v>
      </c>
      <c r="G293" s="209">
        <v>5937</v>
      </c>
      <c r="H293" s="209">
        <v>87</v>
      </c>
      <c r="I293" s="209">
        <v>5937</v>
      </c>
      <c r="J293" s="209">
        <v>85</v>
      </c>
      <c r="K293" s="209">
        <v>5936</v>
      </c>
      <c r="L293" s="209">
        <v>84</v>
      </c>
      <c r="M293" s="209">
        <v>5937</v>
      </c>
      <c r="N293" s="209">
        <v>77</v>
      </c>
      <c r="O293" s="209">
        <v>5936</v>
      </c>
      <c r="P293" s="209">
        <v>76</v>
      </c>
      <c r="Q293" s="68"/>
      <c r="R293" s="68"/>
      <c r="S293" s="68"/>
      <c r="T293" s="2"/>
      <c r="U293" s="2"/>
    </row>
    <row r="294" spans="2:21" x14ac:dyDescent="0.2">
      <c r="B294" s="33"/>
      <c r="C294" s="28"/>
      <c r="D294" s="2"/>
      <c r="E294" s="2"/>
      <c r="F294" s="2" t="s">
        <v>790</v>
      </c>
      <c r="G294" s="209">
        <v>1035</v>
      </c>
      <c r="H294" s="209">
        <v>87</v>
      </c>
      <c r="I294" s="209">
        <v>1035</v>
      </c>
      <c r="J294" s="209">
        <v>83</v>
      </c>
      <c r="K294" s="209">
        <v>1035</v>
      </c>
      <c r="L294" s="209">
        <v>83</v>
      </c>
      <c r="M294" s="209">
        <v>1035</v>
      </c>
      <c r="N294" s="209">
        <v>74</v>
      </c>
      <c r="O294" s="209">
        <v>1035</v>
      </c>
      <c r="P294" s="209">
        <v>75</v>
      </c>
      <c r="Q294" s="68"/>
      <c r="R294" s="68"/>
      <c r="S294" s="68"/>
      <c r="T294" s="2"/>
      <c r="U294" s="2"/>
    </row>
    <row r="295" spans="2:21" ht="5.25" customHeight="1" x14ac:dyDescent="0.2">
      <c r="B295" s="33"/>
      <c r="C295" s="28"/>
      <c r="D295" s="2"/>
      <c r="E295" s="2"/>
      <c r="F295" s="2"/>
      <c r="G295" s="10"/>
      <c r="H295" s="26"/>
      <c r="I295" s="26"/>
      <c r="J295" s="26"/>
      <c r="K295" s="10"/>
      <c r="L295" s="26"/>
      <c r="M295" s="10"/>
      <c r="N295" s="26"/>
      <c r="O295" s="10"/>
      <c r="P295" s="26"/>
      <c r="Q295" s="68"/>
      <c r="R295" s="68"/>
      <c r="S295" s="68"/>
      <c r="T295" s="2"/>
      <c r="U295" s="2"/>
    </row>
    <row r="296" spans="2:21" x14ac:dyDescent="0.2">
      <c r="B296" s="33"/>
      <c r="C296" s="28"/>
      <c r="D296" s="2" t="s">
        <v>798</v>
      </c>
      <c r="E296" s="2" t="s">
        <v>791</v>
      </c>
      <c r="F296" s="2"/>
      <c r="G296" s="209">
        <v>7315</v>
      </c>
      <c r="H296" s="209">
        <v>88</v>
      </c>
      <c r="I296" s="209">
        <v>7315</v>
      </c>
      <c r="J296" s="209">
        <v>86</v>
      </c>
      <c r="K296" s="209">
        <v>7315</v>
      </c>
      <c r="L296" s="209">
        <v>85</v>
      </c>
      <c r="M296" s="209">
        <v>7315</v>
      </c>
      <c r="N296" s="209">
        <v>78</v>
      </c>
      <c r="O296" s="209">
        <v>7315</v>
      </c>
      <c r="P296" s="209">
        <v>78</v>
      </c>
      <c r="Q296" s="68"/>
      <c r="R296" s="68"/>
      <c r="S296" s="68"/>
      <c r="T296" s="2"/>
      <c r="U296" s="2"/>
    </row>
    <row r="297" spans="2:21" x14ac:dyDescent="0.2">
      <c r="B297" s="33"/>
      <c r="C297" s="28"/>
      <c r="D297" s="2"/>
      <c r="E297" s="2"/>
      <c r="F297" s="2" t="s">
        <v>62</v>
      </c>
      <c r="G297" s="209">
        <v>5751</v>
      </c>
      <c r="H297" s="209">
        <v>89</v>
      </c>
      <c r="I297" s="209">
        <v>5751</v>
      </c>
      <c r="J297" s="209">
        <v>87</v>
      </c>
      <c r="K297" s="209">
        <v>5751</v>
      </c>
      <c r="L297" s="209">
        <v>86</v>
      </c>
      <c r="M297" s="209">
        <v>5751</v>
      </c>
      <c r="N297" s="209">
        <v>79</v>
      </c>
      <c r="O297" s="209">
        <v>5751</v>
      </c>
      <c r="P297" s="209">
        <v>79</v>
      </c>
      <c r="Q297" s="68"/>
      <c r="R297" s="68"/>
      <c r="S297" s="68"/>
      <c r="T297" s="2"/>
      <c r="U297" s="2"/>
    </row>
    <row r="298" spans="2:21" x14ac:dyDescent="0.2">
      <c r="B298" s="33"/>
      <c r="C298" s="28"/>
      <c r="D298" s="2"/>
      <c r="E298" s="2"/>
      <c r="F298" s="2" t="s">
        <v>790</v>
      </c>
      <c r="G298" s="209">
        <v>1564</v>
      </c>
      <c r="H298" s="209">
        <v>86</v>
      </c>
      <c r="I298" s="209">
        <v>1564</v>
      </c>
      <c r="J298" s="209">
        <v>84</v>
      </c>
      <c r="K298" s="209">
        <v>1564</v>
      </c>
      <c r="L298" s="209">
        <v>84</v>
      </c>
      <c r="M298" s="209">
        <v>1564</v>
      </c>
      <c r="N298" s="209">
        <v>75</v>
      </c>
      <c r="O298" s="209">
        <v>1564</v>
      </c>
      <c r="P298" s="209">
        <v>76</v>
      </c>
      <c r="Q298" s="68"/>
      <c r="R298" s="68"/>
      <c r="S298" s="68"/>
      <c r="T298" s="2"/>
      <c r="U298" s="2"/>
    </row>
    <row r="299" spans="2:21" ht="5.25" customHeight="1" x14ac:dyDescent="0.2">
      <c r="B299" s="33"/>
      <c r="C299" s="28"/>
      <c r="D299" s="2"/>
      <c r="E299" s="2"/>
      <c r="F299" s="2"/>
      <c r="G299" s="10"/>
      <c r="H299" s="26"/>
      <c r="I299" s="26"/>
      <c r="J299" s="26"/>
      <c r="K299" s="10"/>
      <c r="L299" s="26"/>
      <c r="M299" s="10"/>
      <c r="N299" s="26"/>
      <c r="O299" s="10"/>
      <c r="P299" s="26"/>
      <c r="Q299" s="68"/>
      <c r="R299" s="68"/>
      <c r="S299" s="68"/>
      <c r="T299" s="2"/>
      <c r="U299" s="2"/>
    </row>
    <row r="300" spans="2:21" x14ac:dyDescent="0.2">
      <c r="B300" s="33"/>
      <c r="C300" s="28"/>
      <c r="D300" s="2" t="s">
        <v>797</v>
      </c>
      <c r="E300" s="2" t="s">
        <v>791</v>
      </c>
      <c r="F300" s="2"/>
      <c r="G300" s="209">
        <v>7594</v>
      </c>
      <c r="H300" s="209">
        <v>90</v>
      </c>
      <c r="I300" s="209">
        <v>7594</v>
      </c>
      <c r="J300" s="209">
        <v>87</v>
      </c>
      <c r="K300" s="209">
        <v>7591</v>
      </c>
      <c r="L300" s="209">
        <v>86</v>
      </c>
      <c r="M300" s="209">
        <v>7593</v>
      </c>
      <c r="N300" s="209">
        <v>80</v>
      </c>
      <c r="O300" s="209">
        <v>7591</v>
      </c>
      <c r="P300" s="209">
        <v>80</v>
      </c>
      <c r="Q300" s="68"/>
      <c r="R300" s="68"/>
      <c r="S300" s="68"/>
      <c r="T300" s="2"/>
      <c r="U300" s="2"/>
    </row>
    <row r="301" spans="2:21" x14ac:dyDescent="0.2">
      <c r="B301" s="33"/>
      <c r="C301" s="28"/>
      <c r="D301" s="2"/>
      <c r="E301" s="2"/>
      <c r="F301" s="2" t="s">
        <v>62</v>
      </c>
      <c r="G301" s="209">
        <v>4728</v>
      </c>
      <c r="H301" s="209">
        <v>90</v>
      </c>
      <c r="I301" s="209">
        <v>4728</v>
      </c>
      <c r="J301" s="209">
        <v>88</v>
      </c>
      <c r="K301" s="209">
        <v>4727</v>
      </c>
      <c r="L301" s="209">
        <v>87</v>
      </c>
      <c r="M301" s="209">
        <v>4728</v>
      </c>
      <c r="N301" s="209">
        <v>81</v>
      </c>
      <c r="O301" s="209">
        <v>4727</v>
      </c>
      <c r="P301" s="209">
        <v>81</v>
      </c>
      <c r="Q301" s="68"/>
      <c r="R301" s="68"/>
      <c r="S301" s="68"/>
      <c r="T301" s="2"/>
      <c r="U301" s="2"/>
    </row>
    <row r="302" spans="2:21" x14ac:dyDescent="0.2">
      <c r="B302" s="33"/>
      <c r="C302" s="28"/>
      <c r="D302" s="2"/>
      <c r="E302" s="2"/>
      <c r="F302" s="2" t="s">
        <v>790</v>
      </c>
      <c r="G302" s="209">
        <v>2866</v>
      </c>
      <c r="H302" s="209">
        <v>89</v>
      </c>
      <c r="I302" s="209">
        <v>2866</v>
      </c>
      <c r="J302" s="209">
        <v>85</v>
      </c>
      <c r="K302" s="209">
        <v>2864</v>
      </c>
      <c r="L302" s="209">
        <v>85</v>
      </c>
      <c r="M302" s="209">
        <v>2865</v>
      </c>
      <c r="N302" s="209">
        <v>78</v>
      </c>
      <c r="O302" s="209">
        <v>2864</v>
      </c>
      <c r="P302" s="209">
        <v>78</v>
      </c>
      <c r="Q302" s="68"/>
      <c r="R302" s="68"/>
      <c r="S302" s="68"/>
      <c r="T302" s="2"/>
      <c r="U302" s="2"/>
    </row>
    <row r="303" spans="2:21" ht="5.25" customHeight="1" x14ac:dyDescent="0.2">
      <c r="B303" s="33"/>
      <c r="C303" s="28"/>
      <c r="D303" s="2"/>
      <c r="E303" s="2"/>
      <c r="F303" s="2"/>
      <c r="G303" s="10"/>
      <c r="H303" s="26"/>
      <c r="I303" s="26"/>
      <c r="J303" s="26"/>
      <c r="K303" s="10"/>
      <c r="L303" s="26"/>
      <c r="M303" s="10"/>
      <c r="N303" s="26"/>
      <c r="O303" s="10"/>
      <c r="P303" s="26"/>
      <c r="Q303" s="68"/>
      <c r="R303" s="68"/>
      <c r="S303" s="68"/>
      <c r="T303" s="2"/>
      <c r="U303" s="2"/>
    </row>
    <row r="304" spans="2:21" x14ac:dyDescent="0.2">
      <c r="B304" s="33"/>
      <c r="C304" s="28"/>
      <c r="D304" s="2" t="s">
        <v>796</v>
      </c>
      <c r="E304" s="2" t="s">
        <v>791</v>
      </c>
      <c r="F304" s="2"/>
      <c r="G304" s="209">
        <v>8078</v>
      </c>
      <c r="H304" s="209">
        <v>91</v>
      </c>
      <c r="I304" s="209">
        <v>8078</v>
      </c>
      <c r="J304" s="209">
        <v>89</v>
      </c>
      <c r="K304" s="209">
        <v>8078</v>
      </c>
      <c r="L304" s="209">
        <v>88</v>
      </c>
      <c r="M304" s="209">
        <v>8078</v>
      </c>
      <c r="N304" s="209">
        <v>81</v>
      </c>
      <c r="O304" s="209">
        <v>8078</v>
      </c>
      <c r="P304" s="209">
        <v>82</v>
      </c>
      <c r="Q304" s="68"/>
      <c r="R304" s="68"/>
      <c r="S304" s="68"/>
      <c r="T304" s="2"/>
      <c r="U304" s="2"/>
    </row>
    <row r="305" spans="2:21" x14ac:dyDescent="0.2">
      <c r="B305" s="33"/>
      <c r="C305" s="28"/>
      <c r="D305" s="2"/>
      <c r="E305" s="2"/>
      <c r="F305" s="2" t="s">
        <v>62</v>
      </c>
      <c r="G305" s="209">
        <v>4608</v>
      </c>
      <c r="H305" s="209">
        <v>91</v>
      </c>
      <c r="I305" s="209">
        <v>4608</v>
      </c>
      <c r="J305" s="209">
        <v>89</v>
      </c>
      <c r="K305" s="209">
        <v>4608</v>
      </c>
      <c r="L305" s="209">
        <v>88</v>
      </c>
      <c r="M305" s="209">
        <v>4608</v>
      </c>
      <c r="N305" s="209">
        <v>82</v>
      </c>
      <c r="O305" s="209">
        <v>4608</v>
      </c>
      <c r="P305" s="209">
        <v>82</v>
      </c>
      <c r="Q305" s="68"/>
      <c r="R305" s="68"/>
      <c r="S305" s="68"/>
      <c r="T305" s="2"/>
      <c r="U305" s="2"/>
    </row>
    <row r="306" spans="2:21" x14ac:dyDescent="0.2">
      <c r="B306" s="33"/>
      <c r="C306" s="28"/>
      <c r="D306" s="2"/>
      <c r="E306" s="2"/>
      <c r="F306" s="2" t="s">
        <v>790</v>
      </c>
      <c r="G306" s="209">
        <v>3470</v>
      </c>
      <c r="H306" s="209">
        <v>91</v>
      </c>
      <c r="I306" s="209">
        <v>3470</v>
      </c>
      <c r="J306" s="209">
        <v>89</v>
      </c>
      <c r="K306" s="209">
        <v>3470</v>
      </c>
      <c r="L306" s="209">
        <v>87</v>
      </c>
      <c r="M306" s="209">
        <v>3470</v>
      </c>
      <c r="N306" s="209">
        <v>80</v>
      </c>
      <c r="O306" s="209">
        <v>3470</v>
      </c>
      <c r="P306" s="209">
        <v>81</v>
      </c>
      <c r="Q306" s="68"/>
      <c r="R306" s="68"/>
      <c r="S306" s="68"/>
      <c r="T306" s="2"/>
      <c r="U306" s="2"/>
    </row>
    <row r="307" spans="2:21" ht="5.25" customHeight="1" x14ac:dyDescent="0.2">
      <c r="B307" s="33"/>
      <c r="C307" s="28"/>
      <c r="D307" s="2"/>
      <c r="E307" s="2"/>
      <c r="F307" s="2"/>
      <c r="G307" s="10"/>
      <c r="H307" s="26"/>
      <c r="I307" s="26"/>
      <c r="J307" s="26"/>
      <c r="K307" s="10"/>
      <c r="L307" s="26"/>
      <c r="M307" s="10"/>
      <c r="N307" s="26"/>
      <c r="O307" s="10"/>
      <c r="P307" s="26"/>
      <c r="Q307" s="68"/>
      <c r="R307" s="68"/>
      <c r="S307" s="68"/>
      <c r="T307" s="2"/>
      <c r="U307" s="2"/>
    </row>
    <row r="308" spans="2:21" x14ac:dyDescent="0.2">
      <c r="B308" s="33"/>
      <c r="C308" s="28"/>
      <c r="D308" s="2" t="s">
        <v>795</v>
      </c>
      <c r="E308" s="2" t="s">
        <v>791</v>
      </c>
      <c r="F308" s="2"/>
      <c r="G308" s="209">
        <v>7817</v>
      </c>
      <c r="H308" s="209">
        <v>92</v>
      </c>
      <c r="I308" s="209">
        <v>7817</v>
      </c>
      <c r="J308" s="209">
        <v>90</v>
      </c>
      <c r="K308" s="209">
        <v>7816</v>
      </c>
      <c r="L308" s="209">
        <v>89</v>
      </c>
      <c r="M308" s="209">
        <v>7817</v>
      </c>
      <c r="N308" s="209">
        <v>83</v>
      </c>
      <c r="O308" s="209">
        <v>7816</v>
      </c>
      <c r="P308" s="209">
        <v>84</v>
      </c>
      <c r="Q308" s="68"/>
      <c r="R308" s="68"/>
      <c r="S308" s="68"/>
      <c r="T308" s="2"/>
      <c r="U308" s="2"/>
    </row>
    <row r="309" spans="2:21" x14ac:dyDescent="0.2">
      <c r="B309" s="33"/>
      <c r="C309" s="28"/>
      <c r="D309" s="2"/>
      <c r="E309" s="2"/>
      <c r="F309" s="2" t="s">
        <v>62</v>
      </c>
      <c r="G309" s="209">
        <v>4602</v>
      </c>
      <c r="H309" s="209">
        <v>93</v>
      </c>
      <c r="I309" s="209">
        <v>4602</v>
      </c>
      <c r="J309" s="209">
        <v>91</v>
      </c>
      <c r="K309" s="209">
        <v>4601</v>
      </c>
      <c r="L309" s="209">
        <v>90</v>
      </c>
      <c r="M309" s="209">
        <v>4602</v>
      </c>
      <c r="N309" s="209">
        <v>85</v>
      </c>
      <c r="O309" s="209">
        <v>4601</v>
      </c>
      <c r="P309" s="209">
        <v>85</v>
      </c>
      <c r="Q309" s="68"/>
      <c r="R309" s="68"/>
      <c r="S309" s="68"/>
      <c r="T309" s="2"/>
      <c r="U309" s="2"/>
    </row>
    <row r="310" spans="2:21" x14ac:dyDescent="0.2">
      <c r="B310" s="33"/>
      <c r="C310" s="28"/>
      <c r="D310" s="2"/>
      <c r="E310" s="2"/>
      <c r="F310" s="2" t="s">
        <v>790</v>
      </c>
      <c r="G310" s="209">
        <v>3215</v>
      </c>
      <c r="H310" s="209">
        <v>91</v>
      </c>
      <c r="I310" s="209">
        <v>3215</v>
      </c>
      <c r="J310" s="209">
        <v>89</v>
      </c>
      <c r="K310" s="209">
        <v>3215</v>
      </c>
      <c r="L310" s="209">
        <v>88</v>
      </c>
      <c r="M310" s="209">
        <v>3215</v>
      </c>
      <c r="N310" s="209">
        <v>81</v>
      </c>
      <c r="O310" s="209">
        <v>3215</v>
      </c>
      <c r="P310" s="209">
        <v>82</v>
      </c>
      <c r="Q310" s="68"/>
      <c r="R310" s="68"/>
      <c r="S310" s="68"/>
      <c r="T310" s="2"/>
      <c r="U310" s="2"/>
    </row>
    <row r="311" spans="2:21" ht="5.25" customHeight="1" x14ac:dyDescent="0.2">
      <c r="B311" s="33"/>
      <c r="C311" s="28"/>
      <c r="D311" s="2"/>
      <c r="E311" s="2"/>
      <c r="F311" s="2"/>
      <c r="G311" s="10"/>
      <c r="H311" s="26"/>
      <c r="I311" s="26"/>
      <c r="J311" s="26"/>
      <c r="K311" s="10"/>
      <c r="L311" s="26"/>
      <c r="M311" s="10"/>
      <c r="N311" s="26"/>
      <c r="O311" s="10"/>
      <c r="P311" s="26"/>
      <c r="Q311" s="68"/>
      <c r="R311" s="68"/>
      <c r="S311" s="68"/>
      <c r="T311" s="2"/>
      <c r="U311" s="2"/>
    </row>
    <row r="312" spans="2:21" x14ac:dyDescent="0.2">
      <c r="B312" s="33"/>
      <c r="C312" s="28"/>
      <c r="D312" s="2" t="s">
        <v>794</v>
      </c>
      <c r="E312" s="2" t="s">
        <v>791</v>
      </c>
      <c r="F312" s="2"/>
      <c r="G312" s="209">
        <v>6512</v>
      </c>
      <c r="H312" s="209">
        <v>93</v>
      </c>
      <c r="I312" s="209">
        <v>6512</v>
      </c>
      <c r="J312" s="209">
        <v>92</v>
      </c>
      <c r="K312" s="209">
        <v>6512</v>
      </c>
      <c r="L312" s="209">
        <v>90</v>
      </c>
      <c r="M312" s="209">
        <v>6512</v>
      </c>
      <c r="N312" s="209">
        <v>85</v>
      </c>
      <c r="O312" s="209">
        <v>6512</v>
      </c>
      <c r="P312" s="209">
        <v>86</v>
      </c>
      <c r="Q312" s="68"/>
      <c r="R312" s="68"/>
      <c r="S312" s="68"/>
      <c r="T312" s="2"/>
      <c r="U312" s="2"/>
    </row>
    <row r="313" spans="2:21" x14ac:dyDescent="0.2">
      <c r="B313" s="33"/>
      <c r="C313" s="28"/>
      <c r="D313" s="2"/>
      <c r="E313" s="2"/>
      <c r="F313" s="2" t="s">
        <v>62</v>
      </c>
      <c r="G313" s="209">
        <v>3781</v>
      </c>
      <c r="H313" s="209">
        <v>94</v>
      </c>
      <c r="I313" s="209">
        <v>3781</v>
      </c>
      <c r="J313" s="209">
        <v>92</v>
      </c>
      <c r="K313" s="209">
        <v>3781</v>
      </c>
      <c r="L313" s="209">
        <v>92</v>
      </c>
      <c r="M313" s="209">
        <v>3781</v>
      </c>
      <c r="N313" s="209">
        <v>86</v>
      </c>
      <c r="O313" s="209">
        <v>3781</v>
      </c>
      <c r="P313" s="209">
        <v>87</v>
      </c>
      <c r="Q313" s="68"/>
      <c r="R313" s="68"/>
      <c r="S313" s="68"/>
      <c r="T313" s="2"/>
      <c r="U313" s="2"/>
    </row>
    <row r="314" spans="2:21" x14ac:dyDescent="0.2">
      <c r="B314" s="33"/>
      <c r="C314" s="28"/>
      <c r="D314" s="2"/>
      <c r="E314" s="2"/>
      <c r="F314" s="2" t="s">
        <v>790</v>
      </c>
      <c r="G314" s="209">
        <v>2731</v>
      </c>
      <c r="H314" s="209">
        <v>92</v>
      </c>
      <c r="I314" s="209">
        <v>2731</v>
      </c>
      <c r="J314" s="209">
        <v>91</v>
      </c>
      <c r="K314" s="209">
        <v>2731</v>
      </c>
      <c r="L314" s="209">
        <v>89</v>
      </c>
      <c r="M314" s="209">
        <v>2731</v>
      </c>
      <c r="N314" s="209">
        <v>83</v>
      </c>
      <c r="O314" s="209">
        <v>2731</v>
      </c>
      <c r="P314" s="209">
        <v>84</v>
      </c>
      <c r="Q314" s="68"/>
      <c r="R314" s="68"/>
      <c r="S314" s="68"/>
      <c r="T314" s="2"/>
      <c r="U314" s="2"/>
    </row>
    <row r="315" spans="2:21" ht="5.25" customHeight="1" x14ac:dyDescent="0.2">
      <c r="B315" s="33"/>
      <c r="C315" s="28"/>
      <c r="D315" s="2"/>
      <c r="E315" s="2"/>
      <c r="F315" s="2"/>
      <c r="G315" s="10"/>
      <c r="H315" s="26"/>
      <c r="I315" s="26"/>
      <c r="J315" s="26"/>
      <c r="K315" s="10"/>
      <c r="L315" s="26"/>
      <c r="M315" s="10"/>
      <c r="N315" s="26"/>
      <c r="O315" s="10"/>
      <c r="P315" s="26"/>
      <c r="Q315" s="68"/>
      <c r="R315" s="68"/>
      <c r="S315" s="68"/>
      <c r="T315" s="2"/>
      <c r="U315" s="2"/>
    </row>
    <row r="316" spans="2:21" x14ac:dyDescent="0.2">
      <c r="B316" s="33"/>
      <c r="C316" s="28"/>
      <c r="D316" s="2" t="s">
        <v>793</v>
      </c>
      <c r="E316" s="2" t="s">
        <v>791</v>
      </c>
      <c r="F316" s="2"/>
      <c r="G316" s="209">
        <v>5243</v>
      </c>
      <c r="H316" s="209">
        <v>95</v>
      </c>
      <c r="I316" s="209">
        <v>5243</v>
      </c>
      <c r="J316" s="209">
        <v>93</v>
      </c>
      <c r="K316" s="209">
        <v>5242</v>
      </c>
      <c r="L316" s="209">
        <v>92</v>
      </c>
      <c r="M316" s="209">
        <v>5243</v>
      </c>
      <c r="N316" s="209">
        <v>87</v>
      </c>
      <c r="O316" s="209">
        <v>5242</v>
      </c>
      <c r="P316" s="209">
        <v>88</v>
      </c>
      <c r="Q316" s="68"/>
      <c r="R316" s="68"/>
      <c r="S316" s="68"/>
      <c r="T316" s="2"/>
      <c r="U316" s="2"/>
    </row>
    <row r="317" spans="2:21" x14ac:dyDescent="0.2">
      <c r="B317" s="33"/>
      <c r="C317" s="28"/>
      <c r="D317" s="2"/>
      <c r="E317" s="2"/>
      <c r="F317" s="2" t="s">
        <v>62</v>
      </c>
      <c r="G317" s="209">
        <v>3743</v>
      </c>
      <c r="H317" s="209">
        <v>95</v>
      </c>
      <c r="I317" s="209">
        <v>3743</v>
      </c>
      <c r="J317" s="209">
        <v>93</v>
      </c>
      <c r="K317" s="209">
        <v>3743</v>
      </c>
      <c r="L317" s="209">
        <v>93</v>
      </c>
      <c r="M317" s="209">
        <v>3743</v>
      </c>
      <c r="N317" s="209">
        <v>89</v>
      </c>
      <c r="O317" s="209">
        <v>3743</v>
      </c>
      <c r="P317" s="209">
        <v>89</v>
      </c>
      <c r="Q317" s="68"/>
      <c r="R317" s="68"/>
      <c r="S317" s="68"/>
      <c r="T317" s="2"/>
      <c r="U317" s="2"/>
    </row>
    <row r="318" spans="2:21" x14ac:dyDescent="0.2">
      <c r="B318" s="33"/>
      <c r="C318" s="28"/>
      <c r="D318" s="2"/>
      <c r="E318" s="2"/>
      <c r="F318" s="2" t="s">
        <v>790</v>
      </c>
      <c r="G318" s="209">
        <v>1500</v>
      </c>
      <c r="H318" s="209">
        <v>94</v>
      </c>
      <c r="I318" s="209">
        <v>1500</v>
      </c>
      <c r="J318" s="209">
        <v>91</v>
      </c>
      <c r="K318" s="209">
        <v>1499</v>
      </c>
      <c r="L318" s="209">
        <v>89</v>
      </c>
      <c r="M318" s="209">
        <v>1500</v>
      </c>
      <c r="N318" s="209">
        <v>83</v>
      </c>
      <c r="O318" s="209">
        <v>1499</v>
      </c>
      <c r="P318" s="209">
        <v>84</v>
      </c>
      <c r="Q318" s="68"/>
      <c r="R318" s="68"/>
      <c r="S318" s="68"/>
      <c r="T318" s="2"/>
      <c r="U318" s="2"/>
    </row>
    <row r="319" spans="2:21" ht="5.25" customHeight="1" x14ac:dyDescent="0.2">
      <c r="B319" s="33"/>
      <c r="C319" s="28"/>
      <c r="D319" s="2"/>
      <c r="E319" s="2"/>
      <c r="F319" s="2"/>
      <c r="G319" s="10"/>
      <c r="H319" s="26"/>
      <c r="I319" s="26"/>
      <c r="J319" s="26"/>
      <c r="K319" s="10"/>
      <c r="L319" s="26"/>
      <c r="M319" s="10"/>
      <c r="N319" s="26"/>
      <c r="O319" s="10"/>
      <c r="P319" s="26"/>
      <c r="Q319" s="68"/>
      <c r="R319" s="68"/>
      <c r="S319" s="68"/>
      <c r="T319" s="2"/>
      <c r="U319" s="2"/>
    </row>
    <row r="320" spans="2:21" x14ac:dyDescent="0.2">
      <c r="B320" s="33"/>
      <c r="C320" s="28"/>
      <c r="D320" s="2" t="s">
        <v>792</v>
      </c>
      <c r="E320" s="2" t="s">
        <v>791</v>
      </c>
      <c r="F320" s="2"/>
      <c r="G320" s="209">
        <v>63656</v>
      </c>
      <c r="H320" s="209">
        <v>89</v>
      </c>
      <c r="I320" s="209">
        <v>63652</v>
      </c>
      <c r="J320" s="209">
        <v>87</v>
      </c>
      <c r="K320" s="209">
        <v>63648</v>
      </c>
      <c r="L320" s="209">
        <v>86</v>
      </c>
      <c r="M320" s="209">
        <v>63655</v>
      </c>
      <c r="N320" s="209">
        <v>79</v>
      </c>
      <c r="O320" s="209">
        <v>63644</v>
      </c>
      <c r="P320" s="209">
        <v>79</v>
      </c>
      <c r="Q320" s="68"/>
      <c r="R320" s="68"/>
      <c r="S320" s="68"/>
      <c r="T320" s="2"/>
      <c r="U320" s="2"/>
    </row>
    <row r="321" spans="1:21" x14ac:dyDescent="0.2">
      <c r="B321" s="33"/>
      <c r="C321" s="28"/>
      <c r="D321" s="2"/>
      <c r="E321" s="2"/>
      <c r="F321" s="2" t="s">
        <v>62</v>
      </c>
      <c r="G321" s="209">
        <v>46785</v>
      </c>
      <c r="H321" s="209">
        <v>89</v>
      </c>
      <c r="I321" s="209">
        <v>46781</v>
      </c>
      <c r="J321" s="209">
        <v>87</v>
      </c>
      <c r="K321" s="209">
        <v>46780</v>
      </c>
      <c r="L321" s="209">
        <v>86</v>
      </c>
      <c r="M321" s="209">
        <v>46785</v>
      </c>
      <c r="N321" s="209">
        <v>79</v>
      </c>
      <c r="O321" s="209">
        <v>46776</v>
      </c>
      <c r="P321" s="209">
        <v>79</v>
      </c>
      <c r="Q321" s="68"/>
      <c r="R321" s="68"/>
      <c r="S321" s="68"/>
      <c r="T321" s="2"/>
      <c r="U321" s="2"/>
    </row>
    <row r="322" spans="1:21" x14ac:dyDescent="0.2">
      <c r="B322" s="33"/>
      <c r="C322" s="28"/>
      <c r="D322" s="2"/>
      <c r="E322" s="2"/>
      <c r="F322" s="2" t="s">
        <v>790</v>
      </c>
      <c r="G322" s="209">
        <v>16871</v>
      </c>
      <c r="H322" s="209">
        <v>90</v>
      </c>
      <c r="I322" s="209">
        <v>16871</v>
      </c>
      <c r="J322" s="209">
        <v>88</v>
      </c>
      <c r="K322" s="209">
        <v>16868</v>
      </c>
      <c r="L322" s="209">
        <v>86</v>
      </c>
      <c r="M322" s="209">
        <v>16870</v>
      </c>
      <c r="N322" s="209">
        <v>79</v>
      </c>
      <c r="O322" s="209">
        <v>16868</v>
      </c>
      <c r="P322" s="209">
        <v>80</v>
      </c>
      <c r="Q322" s="68"/>
      <c r="R322" s="68"/>
      <c r="S322" s="68"/>
      <c r="T322" s="2"/>
      <c r="U322" s="2"/>
    </row>
    <row r="323" spans="1:21" ht="5.25" customHeight="1" x14ac:dyDescent="0.2">
      <c r="B323" s="33"/>
      <c r="C323" s="33"/>
      <c r="D323" s="2"/>
      <c r="E323" s="2"/>
      <c r="F323" s="2"/>
      <c r="G323" s="10"/>
      <c r="H323" s="26"/>
      <c r="I323" s="26"/>
      <c r="J323" s="26"/>
      <c r="K323" s="10"/>
      <c r="L323" s="26"/>
      <c r="M323" s="10"/>
      <c r="N323" s="26"/>
      <c r="O323" s="10"/>
      <c r="P323" s="26"/>
      <c r="Q323" s="68"/>
      <c r="R323" s="68"/>
      <c r="S323" s="68"/>
      <c r="T323" s="2"/>
      <c r="U323" s="2"/>
    </row>
    <row r="324" spans="1:21" x14ac:dyDescent="0.2">
      <c r="A324" s="106" t="s">
        <v>25</v>
      </c>
      <c r="B324" s="28" t="s">
        <v>24</v>
      </c>
      <c r="C324" s="28" t="s">
        <v>23</v>
      </c>
      <c r="D324" s="2"/>
      <c r="E324" s="2"/>
      <c r="F324" s="2"/>
      <c r="G324" s="10"/>
      <c r="H324" s="26"/>
      <c r="I324" s="26"/>
      <c r="J324" s="26"/>
      <c r="K324" s="10"/>
      <c r="L324" s="26"/>
      <c r="M324" s="10"/>
      <c r="N324" s="26"/>
      <c r="O324" s="10"/>
      <c r="P324" s="26"/>
      <c r="Q324" s="68"/>
      <c r="R324" s="68"/>
      <c r="S324" s="68"/>
      <c r="T324" s="2"/>
      <c r="U324" s="2"/>
    </row>
    <row r="325" spans="1:21" x14ac:dyDescent="0.2">
      <c r="B325" s="33"/>
      <c r="C325" s="28"/>
      <c r="D325" s="2" t="s">
        <v>802</v>
      </c>
      <c r="E325" s="2" t="s">
        <v>791</v>
      </c>
      <c r="F325" s="2"/>
      <c r="G325" s="209">
        <v>26110</v>
      </c>
      <c r="H325" s="209">
        <v>90</v>
      </c>
      <c r="I325" s="209">
        <v>26110</v>
      </c>
      <c r="J325" s="209">
        <v>88</v>
      </c>
      <c r="K325" s="209">
        <v>26085</v>
      </c>
      <c r="L325" s="209">
        <v>88</v>
      </c>
      <c r="M325" s="209">
        <v>26086</v>
      </c>
      <c r="N325" s="209">
        <v>83</v>
      </c>
      <c r="O325" s="209">
        <v>26085</v>
      </c>
      <c r="P325" s="209">
        <v>81</v>
      </c>
      <c r="Q325" s="68"/>
      <c r="R325" s="68"/>
      <c r="S325" s="68"/>
      <c r="T325" s="2"/>
      <c r="U325" s="2"/>
    </row>
    <row r="326" spans="1:21" x14ac:dyDescent="0.2">
      <c r="B326" s="33"/>
      <c r="C326" s="28"/>
      <c r="D326" s="2"/>
      <c r="E326" s="2"/>
      <c r="F326" s="2" t="s">
        <v>62</v>
      </c>
      <c r="G326" s="209">
        <v>26093</v>
      </c>
      <c r="H326" s="209">
        <v>90</v>
      </c>
      <c r="I326" s="209">
        <v>26093</v>
      </c>
      <c r="J326" s="209">
        <v>88</v>
      </c>
      <c r="K326" s="209">
        <v>26068</v>
      </c>
      <c r="L326" s="209">
        <v>88</v>
      </c>
      <c r="M326" s="209">
        <v>26069</v>
      </c>
      <c r="N326" s="209">
        <v>83</v>
      </c>
      <c r="O326" s="209">
        <v>26068</v>
      </c>
      <c r="P326" s="209">
        <v>81</v>
      </c>
      <c r="Q326" s="68"/>
      <c r="R326" s="68"/>
      <c r="S326" s="68"/>
      <c r="T326" s="2"/>
      <c r="U326" s="2"/>
    </row>
    <row r="327" spans="1:21" x14ac:dyDescent="0.2">
      <c r="B327" s="33"/>
      <c r="C327" s="28"/>
      <c r="D327" s="2"/>
      <c r="E327" s="2"/>
      <c r="F327" s="2" t="s">
        <v>790</v>
      </c>
      <c r="G327" s="209">
        <v>17</v>
      </c>
      <c r="H327" s="209">
        <v>76</v>
      </c>
      <c r="I327" s="209">
        <v>17</v>
      </c>
      <c r="J327" s="209">
        <v>76</v>
      </c>
      <c r="K327" s="209">
        <v>17</v>
      </c>
      <c r="L327" s="209">
        <v>82</v>
      </c>
      <c r="M327" s="209">
        <v>17</v>
      </c>
      <c r="N327" s="209">
        <v>53</v>
      </c>
      <c r="O327" s="209">
        <v>17</v>
      </c>
      <c r="P327" s="209">
        <v>71</v>
      </c>
      <c r="Q327" s="68"/>
      <c r="R327" s="68"/>
      <c r="S327" s="68"/>
      <c r="T327" s="2"/>
      <c r="U327" s="2"/>
    </row>
    <row r="328" spans="1:21" ht="5.25" customHeight="1" x14ac:dyDescent="0.2">
      <c r="B328" s="33"/>
      <c r="C328" s="28"/>
      <c r="D328" s="2"/>
      <c r="E328" s="2"/>
      <c r="F328" s="2"/>
      <c r="G328" s="10"/>
      <c r="H328" s="26"/>
      <c r="I328" s="26"/>
      <c r="J328" s="26"/>
      <c r="K328" s="10"/>
      <c r="L328" s="26"/>
      <c r="M328" s="10"/>
      <c r="N328" s="26"/>
      <c r="O328" s="10"/>
      <c r="P328" s="26"/>
      <c r="Q328" s="68"/>
      <c r="R328" s="68"/>
      <c r="S328" s="68"/>
      <c r="T328" s="2"/>
      <c r="U328" s="2"/>
    </row>
    <row r="329" spans="1:21" x14ac:dyDescent="0.2">
      <c r="B329" s="33"/>
      <c r="C329" s="28"/>
      <c r="D329" s="2" t="s">
        <v>801</v>
      </c>
      <c r="E329" s="2" t="s">
        <v>791</v>
      </c>
      <c r="F329" s="2"/>
      <c r="G329" s="209">
        <v>17290</v>
      </c>
      <c r="H329" s="209">
        <v>90</v>
      </c>
      <c r="I329" s="209">
        <v>17289</v>
      </c>
      <c r="J329" s="209">
        <v>88</v>
      </c>
      <c r="K329" s="209">
        <v>17280</v>
      </c>
      <c r="L329" s="209">
        <v>88</v>
      </c>
      <c r="M329" s="209">
        <v>17280</v>
      </c>
      <c r="N329" s="209">
        <v>83</v>
      </c>
      <c r="O329" s="209">
        <v>17279</v>
      </c>
      <c r="P329" s="209">
        <v>82</v>
      </c>
      <c r="Q329" s="68"/>
      <c r="R329" s="68"/>
      <c r="S329" s="68"/>
      <c r="T329" s="2"/>
      <c r="U329" s="2"/>
    </row>
    <row r="330" spans="1:21" x14ac:dyDescent="0.2">
      <c r="B330" s="33"/>
      <c r="C330" s="28"/>
      <c r="D330" s="2"/>
      <c r="E330" s="2"/>
      <c r="F330" s="2" t="s">
        <v>62</v>
      </c>
      <c r="G330" s="209">
        <v>17287</v>
      </c>
      <c r="H330" s="209">
        <v>90</v>
      </c>
      <c r="I330" s="209">
        <v>17286</v>
      </c>
      <c r="J330" s="209">
        <v>88</v>
      </c>
      <c r="K330" s="209">
        <v>17277</v>
      </c>
      <c r="L330" s="209">
        <v>88</v>
      </c>
      <c r="M330" s="209">
        <v>17277</v>
      </c>
      <c r="N330" s="209">
        <v>83</v>
      </c>
      <c r="O330" s="209">
        <v>17276</v>
      </c>
      <c r="P330" s="209">
        <v>82</v>
      </c>
      <c r="Q330" s="68"/>
      <c r="R330" s="68"/>
      <c r="S330" s="68"/>
      <c r="T330" s="2"/>
      <c r="U330" s="2"/>
    </row>
    <row r="331" spans="1:21" x14ac:dyDescent="0.2">
      <c r="B331" s="33"/>
      <c r="C331" s="28"/>
      <c r="D331" s="2"/>
      <c r="E331" s="2"/>
      <c r="F331" s="2" t="s">
        <v>790</v>
      </c>
      <c r="G331" s="209">
        <v>3</v>
      </c>
      <c r="H331" s="209">
        <v>100</v>
      </c>
      <c r="I331" s="209">
        <v>3</v>
      </c>
      <c r="J331" s="209">
        <v>100</v>
      </c>
      <c r="K331" s="209">
        <v>3</v>
      </c>
      <c r="L331" s="209">
        <v>100</v>
      </c>
      <c r="M331" s="209">
        <v>3</v>
      </c>
      <c r="N331" s="209">
        <v>100</v>
      </c>
      <c r="O331" s="209">
        <v>3</v>
      </c>
      <c r="P331" s="209">
        <v>100</v>
      </c>
      <c r="Q331" s="68"/>
      <c r="R331" s="68"/>
      <c r="S331" s="68"/>
      <c r="T331" s="2"/>
      <c r="U331" s="2"/>
    </row>
    <row r="332" spans="1:21" ht="5.25" customHeight="1" x14ac:dyDescent="0.2">
      <c r="B332" s="33"/>
      <c r="C332" s="28"/>
      <c r="D332" s="2"/>
      <c r="E332" s="2"/>
      <c r="F332" s="2"/>
      <c r="G332" s="10"/>
      <c r="H332" s="26"/>
      <c r="I332" s="26"/>
      <c r="J332" s="26"/>
      <c r="K332" s="10"/>
      <c r="L332" s="26"/>
      <c r="M332" s="10"/>
      <c r="N332" s="26"/>
      <c r="O332" s="10"/>
      <c r="P332" s="26"/>
      <c r="Q332" s="68"/>
      <c r="R332" s="68"/>
      <c r="S332" s="68"/>
      <c r="T332" s="2"/>
      <c r="U332" s="2"/>
    </row>
    <row r="333" spans="1:21" x14ac:dyDescent="0.2">
      <c r="B333" s="33"/>
      <c r="C333" s="28"/>
      <c r="D333" s="2" t="s">
        <v>800</v>
      </c>
      <c r="E333" s="2" t="s">
        <v>791</v>
      </c>
      <c r="F333" s="2"/>
      <c r="G333" s="209">
        <v>11889</v>
      </c>
      <c r="H333" s="209">
        <v>91</v>
      </c>
      <c r="I333" s="209">
        <v>11887</v>
      </c>
      <c r="J333" s="209">
        <v>89</v>
      </c>
      <c r="K333" s="209">
        <v>11874</v>
      </c>
      <c r="L333" s="209">
        <v>90</v>
      </c>
      <c r="M333" s="209">
        <v>11874</v>
      </c>
      <c r="N333" s="209">
        <v>85</v>
      </c>
      <c r="O333" s="209">
        <v>11872</v>
      </c>
      <c r="P333" s="209">
        <v>83</v>
      </c>
      <c r="Q333" s="68"/>
      <c r="R333" s="68"/>
      <c r="S333" s="68"/>
      <c r="T333" s="2"/>
      <c r="U333" s="2"/>
    </row>
    <row r="334" spans="1:21" x14ac:dyDescent="0.2">
      <c r="B334" s="33"/>
      <c r="C334" s="28"/>
      <c r="D334" s="2"/>
      <c r="E334" s="2"/>
      <c r="F334" s="2" t="s">
        <v>62</v>
      </c>
      <c r="G334" s="209">
        <v>11833</v>
      </c>
      <c r="H334" s="209">
        <v>91</v>
      </c>
      <c r="I334" s="209">
        <v>11831</v>
      </c>
      <c r="J334" s="209">
        <v>89</v>
      </c>
      <c r="K334" s="209">
        <v>11818</v>
      </c>
      <c r="L334" s="209">
        <v>90</v>
      </c>
      <c r="M334" s="209">
        <v>11818</v>
      </c>
      <c r="N334" s="209">
        <v>85</v>
      </c>
      <c r="O334" s="209">
        <v>11816</v>
      </c>
      <c r="P334" s="209">
        <v>83</v>
      </c>
      <c r="Q334" s="68"/>
      <c r="R334" s="68"/>
      <c r="S334" s="68"/>
      <c r="T334" s="2"/>
      <c r="U334" s="2"/>
    </row>
    <row r="335" spans="1:21" x14ac:dyDescent="0.2">
      <c r="B335" s="33"/>
      <c r="C335" s="28"/>
      <c r="D335" s="2"/>
      <c r="E335" s="2"/>
      <c r="F335" s="2" t="s">
        <v>790</v>
      </c>
      <c r="G335" s="209">
        <v>56</v>
      </c>
      <c r="H335" s="209">
        <v>93</v>
      </c>
      <c r="I335" s="209">
        <v>56</v>
      </c>
      <c r="J335" s="209">
        <v>89</v>
      </c>
      <c r="K335" s="209">
        <v>56</v>
      </c>
      <c r="L335" s="209">
        <v>89</v>
      </c>
      <c r="M335" s="209">
        <v>56</v>
      </c>
      <c r="N335" s="209">
        <v>91</v>
      </c>
      <c r="O335" s="209">
        <v>56</v>
      </c>
      <c r="P335" s="209">
        <v>86</v>
      </c>
      <c r="Q335" s="68"/>
      <c r="R335" s="68"/>
      <c r="S335" s="68"/>
      <c r="T335" s="2"/>
      <c r="U335" s="2"/>
    </row>
    <row r="336" spans="1:21" ht="5.25" customHeight="1" x14ac:dyDescent="0.2">
      <c r="B336" s="33"/>
      <c r="C336" s="28"/>
      <c r="D336" s="2"/>
      <c r="E336" s="2"/>
      <c r="F336" s="2"/>
      <c r="G336" s="10"/>
      <c r="H336" s="26"/>
      <c r="I336" s="26"/>
      <c r="J336" s="26"/>
      <c r="K336" s="10"/>
      <c r="L336" s="26"/>
      <c r="M336" s="10"/>
      <c r="N336" s="26"/>
      <c r="O336" s="10"/>
      <c r="P336" s="26"/>
      <c r="Q336" s="68"/>
      <c r="R336" s="68"/>
      <c r="S336" s="68"/>
      <c r="T336" s="2"/>
      <c r="U336" s="2"/>
    </row>
    <row r="337" spans="2:21" x14ac:dyDescent="0.2">
      <c r="B337" s="33"/>
      <c r="C337" s="28"/>
      <c r="D337" s="2" t="s">
        <v>799</v>
      </c>
      <c r="E337" s="2" t="s">
        <v>791</v>
      </c>
      <c r="F337" s="2"/>
      <c r="G337" s="209">
        <v>8133</v>
      </c>
      <c r="H337" s="209">
        <v>92</v>
      </c>
      <c r="I337" s="209">
        <v>8132</v>
      </c>
      <c r="J337" s="209">
        <v>90</v>
      </c>
      <c r="K337" s="209">
        <v>8127</v>
      </c>
      <c r="L337" s="209">
        <v>90</v>
      </c>
      <c r="M337" s="209">
        <v>8127</v>
      </c>
      <c r="N337" s="209">
        <v>86</v>
      </c>
      <c r="O337" s="209">
        <v>8126</v>
      </c>
      <c r="P337" s="209">
        <v>85</v>
      </c>
      <c r="Q337" s="68"/>
      <c r="R337" s="68"/>
      <c r="S337" s="68"/>
      <c r="T337" s="2"/>
      <c r="U337" s="2"/>
    </row>
    <row r="338" spans="2:21" x14ac:dyDescent="0.2">
      <c r="B338" s="33"/>
      <c r="C338" s="28"/>
      <c r="D338" s="2"/>
      <c r="E338" s="2"/>
      <c r="F338" s="2" t="s">
        <v>62</v>
      </c>
      <c r="G338" s="209">
        <v>8133</v>
      </c>
      <c r="H338" s="209">
        <v>92</v>
      </c>
      <c r="I338" s="209">
        <v>8132</v>
      </c>
      <c r="J338" s="209">
        <v>90</v>
      </c>
      <c r="K338" s="209">
        <v>8127</v>
      </c>
      <c r="L338" s="209">
        <v>90</v>
      </c>
      <c r="M338" s="209">
        <v>8127</v>
      </c>
      <c r="N338" s="209">
        <v>86</v>
      </c>
      <c r="O338" s="209">
        <v>8126</v>
      </c>
      <c r="P338" s="209">
        <v>85</v>
      </c>
      <c r="Q338" s="68"/>
      <c r="R338" s="68"/>
      <c r="S338" s="68"/>
      <c r="T338" s="2"/>
      <c r="U338" s="2"/>
    </row>
    <row r="339" spans="2:21" x14ac:dyDescent="0.2">
      <c r="B339" s="33"/>
      <c r="C339" s="28"/>
      <c r="D339" s="2"/>
      <c r="E339" s="2"/>
      <c r="F339" s="2" t="s">
        <v>790</v>
      </c>
      <c r="G339" s="209"/>
      <c r="H339" s="209"/>
      <c r="I339" s="209"/>
      <c r="J339" s="209"/>
      <c r="K339" s="209"/>
      <c r="L339" s="209"/>
      <c r="M339" s="209"/>
      <c r="N339" s="209"/>
      <c r="O339" s="209"/>
      <c r="P339" s="209"/>
      <c r="Q339" s="68"/>
      <c r="R339" s="68"/>
      <c r="S339" s="68"/>
      <c r="T339" s="2"/>
      <c r="U339" s="2"/>
    </row>
    <row r="340" spans="2:21" ht="5.25" customHeight="1" x14ac:dyDescent="0.2">
      <c r="B340" s="33"/>
      <c r="C340" s="28"/>
      <c r="D340" s="2"/>
      <c r="E340" s="2"/>
      <c r="F340" s="2"/>
      <c r="G340" s="10"/>
      <c r="H340" s="26"/>
      <c r="I340" s="26"/>
      <c r="J340" s="26"/>
      <c r="K340" s="10"/>
      <c r="L340" s="26"/>
      <c r="M340" s="10"/>
      <c r="N340" s="26"/>
      <c r="O340" s="10"/>
      <c r="P340" s="26"/>
      <c r="Q340" s="68"/>
      <c r="R340" s="68"/>
      <c r="S340" s="68"/>
      <c r="T340" s="2"/>
      <c r="U340" s="2"/>
    </row>
    <row r="341" spans="2:21" x14ac:dyDescent="0.2">
      <c r="B341" s="33"/>
      <c r="C341" s="28"/>
      <c r="D341" s="2" t="s">
        <v>798</v>
      </c>
      <c r="E341" s="2" t="s">
        <v>791</v>
      </c>
      <c r="F341" s="2"/>
      <c r="G341" s="209">
        <v>5505</v>
      </c>
      <c r="H341" s="209">
        <v>93</v>
      </c>
      <c r="I341" s="209">
        <v>5504</v>
      </c>
      <c r="J341" s="209">
        <v>91</v>
      </c>
      <c r="K341" s="209">
        <v>5492</v>
      </c>
      <c r="L341" s="209">
        <v>92</v>
      </c>
      <c r="M341" s="209">
        <v>5490</v>
      </c>
      <c r="N341" s="209">
        <v>87</v>
      </c>
      <c r="O341" s="209">
        <v>5491</v>
      </c>
      <c r="P341" s="209">
        <v>86</v>
      </c>
      <c r="Q341" s="68"/>
      <c r="R341" s="68"/>
      <c r="S341" s="68"/>
      <c r="T341" s="2"/>
      <c r="U341" s="2"/>
    </row>
    <row r="342" spans="2:21" x14ac:dyDescent="0.2">
      <c r="B342" s="33"/>
      <c r="C342" s="28"/>
      <c r="D342" s="2"/>
      <c r="E342" s="2"/>
      <c r="F342" s="2" t="s">
        <v>62</v>
      </c>
      <c r="G342" s="209">
        <v>5478</v>
      </c>
      <c r="H342" s="209">
        <v>93</v>
      </c>
      <c r="I342" s="209">
        <v>5477</v>
      </c>
      <c r="J342" s="209">
        <v>91</v>
      </c>
      <c r="K342" s="209">
        <v>5465</v>
      </c>
      <c r="L342" s="209">
        <v>92</v>
      </c>
      <c r="M342" s="209">
        <v>5463</v>
      </c>
      <c r="N342" s="209">
        <v>87</v>
      </c>
      <c r="O342" s="209">
        <v>5464</v>
      </c>
      <c r="P342" s="209">
        <v>86</v>
      </c>
      <c r="Q342" s="68"/>
      <c r="R342" s="68"/>
      <c r="S342" s="68"/>
      <c r="T342" s="2"/>
      <c r="U342" s="2"/>
    </row>
    <row r="343" spans="2:21" x14ac:dyDescent="0.2">
      <c r="B343" s="33"/>
      <c r="C343" s="28"/>
      <c r="D343" s="2"/>
      <c r="E343" s="2"/>
      <c r="F343" s="2" t="s">
        <v>790</v>
      </c>
      <c r="G343" s="209">
        <v>27</v>
      </c>
      <c r="H343" s="209">
        <v>100</v>
      </c>
      <c r="I343" s="209">
        <v>27</v>
      </c>
      <c r="J343" s="209">
        <v>96</v>
      </c>
      <c r="K343" s="209">
        <v>27</v>
      </c>
      <c r="L343" s="209">
        <v>96</v>
      </c>
      <c r="M343" s="209">
        <v>27</v>
      </c>
      <c r="N343" s="209">
        <v>96</v>
      </c>
      <c r="O343" s="209">
        <v>27</v>
      </c>
      <c r="P343" s="209">
        <v>93</v>
      </c>
      <c r="Q343" s="68"/>
      <c r="R343" s="68"/>
      <c r="S343" s="68"/>
      <c r="T343" s="2"/>
      <c r="U343" s="2"/>
    </row>
    <row r="344" spans="2:21" ht="5.25" customHeight="1" x14ac:dyDescent="0.2">
      <c r="B344" s="33"/>
      <c r="C344" s="28"/>
      <c r="D344" s="2"/>
      <c r="E344" s="2"/>
      <c r="F344" s="2"/>
      <c r="G344" s="10"/>
      <c r="H344" s="26"/>
      <c r="I344" s="26"/>
      <c r="J344" s="26"/>
      <c r="K344" s="10"/>
      <c r="L344" s="26"/>
      <c r="M344" s="10"/>
      <c r="N344" s="26"/>
      <c r="O344" s="10"/>
      <c r="P344" s="26"/>
      <c r="Q344" s="68"/>
      <c r="R344" s="68"/>
      <c r="S344" s="68"/>
      <c r="T344" s="2"/>
      <c r="U344" s="2"/>
    </row>
    <row r="345" spans="2:21" x14ac:dyDescent="0.2">
      <c r="B345" s="33"/>
      <c r="C345" s="28"/>
      <c r="D345" s="2" t="s">
        <v>797</v>
      </c>
      <c r="E345" s="2" t="s">
        <v>791</v>
      </c>
      <c r="F345" s="2"/>
      <c r="G345" s="209">
        <v>4266</v>
      </c>
      <c r="H345" s="209">
        <v>94</v>
      </c>
      <c r="I345" s="209">
        <v>4265</v>
      </c>
      <c r="J345" s="209">
        <v>91</v>
      </c>
      <c r="K345" s="209">
        <v>4258</v>
      </c>
      <c r="L345" s="209">
        <v>92</v>
      </c>
      <c r="M345" s="209">
        <v>4257</v>
      </c>
      <c r="N345" s="209">
        <v>87</v>
      </c>
      <c r="O345" s="209">
        <v>4257</v>
      </c>
      <c r="P345" s="209">
        <v>86</v>
      </c>
      <c r="Q345" s="68"/>
      <c r="R345" s="68"/>
      <c r="S345" s="68"/>
      <c r="T345" s="2"/>
      <c r="U345" s="2"/>
    </row>
    <row r="346" spans="2:21" x14ac:dyDescent="0.2">
      <c r="B346" s="33"/>
      <c r="C346" s="28"/>
      <c r="D346" s="2"/>
      <c r="E346" s="2"/>
      <c r="F346" s="2" t="s">
        <v>62</v>
      </c>
      <c r="G346" s="209">
        <v>4251</v>
      </c>
      <c r="H346" s="209">
        <v>94</v>
      </c>
      <c r="I346" s="209">
        <v>4250</v>
      </c>
      <c r="J346" s="209">
        <v>91</v>
      </c>
      <c r="K346" s="209">
        <v>4243</v>
      </c>
      <c r="L346" s="209">
        <v>92</v>
      </c>
      <c r="M346" s="209">
        <v>4242</v>
      </c>
      <c r="N346" s="209">
        <v>87</v>
      </c>
      <c r="O346" s="209">
        <v>4242</v>
      </c>
      <c r="P346" s="209">
        <v>87</v>
      </c>
      <c r="Q346" s="68"/>
      <c r="R346" s="68"/>
      <c r="S346" s="68"/>
      <c r="T346" s="2"/>
      <c r="U346" s="2"/>
    </row>
    <row r="347" spans="2:21" x14ac:dyDescent="0.2">
      <c r="B347" s="33"/>
      <c r="C347" s="28"/>
      <c r="D347" s="2"/>
      <c r="E347" s="2"/>
      <c r="F347" s="2" t="s">
        <v>790</v>
      </c>
      <c r="G347" s="209">
        <v>15</v>
      </c>
      <c r="H347" s="209">
        <v>100</v>
      </c>
      <c r="I347" s="209">
        <v>15</v>
      </c>
      <c r="J347" s="209">
        <v>87</v>
      </c>
      <c r="K347" s="209">
        <v>15</v>
      </c>
      <c r="L347" s="209">
        <v>93</v>
      </c>
      <c r="M347" s="209">
        <v>15</v>
      </c>
      <c r="N347" s="209">
        <v>87</v>
      </c>
      <c r="O347" s="209">
        <v>15</v>
      </c>
      <c r="P347" s="209">
        <v>80</v>
      </c>
      <c r="Q347" s="68"/>
      <c r="R347" s="68"/>
      <c r="S347" s="68"/>
      <c r="T347" s="2"/>
      <c r="U347" s="2"/>
    </row>
    <row r="348" spans="2:21" ht="5.25" customHeight="1" x14ac:dyDescent="0.2">
      <c r="B348" s="33"/>
      <c r="C348" s="28"/>
      <c r="D348" s="2"/>
      <c r="E348" s="2"/>
      <c r="F348" s="2"/>
      <c r="G348" s="10"/>
      <c r="H348" s="26"/>
      <c r="I348" s="26"/>
      <c r="J348" s="26"/>
      <c r="K348" s="10"/>
      <c r="L348" s="26"/>
      <c r="M348" s="10"/>
      <c r="N348" s="26"/>
      <c r="O348" s="10"/>
      <c r="P348" s="26"/>
      <c r="Q348" s="68"/>
      <c r="R348" s="68"/>
      <c r="S348" s="68"/>
      <c r="T348" s="2"/>
      <c r="U348" s="2"/>
    </row>
    <row r="349" spans="2:21" x14ac:dyDescent="0.2">
      <c r="B349" s="33"/>
      <c r="C349" s="28"/>
      <c r="D349" s="2" t="s">
        <v>796</v>
      </c>
      <c r="E349" s="2" t="s">
        <v>791</v>
      </c>
      <c r="F349" s="2"/>
      <c r="G349" s="209">
        <v>3827</v>
      </c>
      <c r="H349" s="209">
        <v>94</v>
      </c>
      <c r="I349" s="209">
        <v>3827</v>
      </c>
      <c r="J349" s="209">
        <v>93</v>
      </c>
      <c r="K349" s="209">
        <v>3824</v>
      </c>
      <c r="L349" s="209">
        <v>93</v>
      </c>
      <c r="M349" s="209">
        <v>3824</v>
      </c>
      <c r="N349" s="209">
        <v>89</v>
      </c>
      <c r="O349" s="209">
        <v>3824</v>
      </c>
      <c r="P349" s="209">
        <v>88</v>
      </c>
      <c r="Q349" s="68"/>
      <c r="R349" s="68"/>
      <c r="S349" s="68"/>
      <c r="T349" s="2"/>
      <c r="U349" s="2"/>
    </row>
    <row r="350" spans="2:21" x14ac:dyDescent="0.2">
      <c r="B350" s="33"/>
      <c r="C350" s="28"/>
      <c r="D350" s="2"/>
      <c r="E350" s="2"/>
      <c r="F350" s="2" t="s">
        <v>62</v>
      </c>
      <c r="G350" s="209">
        <v>3824</v>
      </c>
      <c r="H350" s="209">
        <v>94</v>
      </c>
      <c r="I350" s="209">
        <v>3824</v>
      </c>
      <c r="J350" s="209">
        <v>92</v>
      </c>
      <c r="K350" s="209">
        <v>3821</v>
      </c>
      <c r="L350" s="209">
        <v>93</v>
      </c>
      <c r="M350" s="209">
        <v>3821</v>
      </c>
      <c r="N350" s="209">
        <v>89</v>
      </c>
      <c r="O350" s="209">
        <v>3821</v>
      </c>
      <c r="P350" s="209">
        <v>88</v>
      </c>
      <c r="Q350" s="68"/>
      <c r="R350" s="68"/>
      <c r="S350" s="68"/>
      <c r="T350" s="2"/>
      <c r="U350" s="2"/>
    </row>
    <row r="351" spans="2:21" x14ac:dyDescent="0.2">
      <c r="B351" s="33"/>
      <c r="C351" s="28"/>
      <c r="D351" s="2"/>
      <c r="E351" s="2"/>
      <c r="F351" s="2" t="s">
        <v>790</v>
      </c>
      <c r="G351" s="209">
        <v>3</v>
      </c>
      <c r="H351" s="209">
        <v>100</v>
      </c>
      <c r="I351" s="209">
        <v>3</v>
      </c>
      <c r="J351" s="209">
        <v>100</v>
      </c>
      <c r="K351" s="209">
        <v>3</v>
      </c>
      <c r="L351" s="209">
        <v>67</v>
      </c>
      <c r="M351" s="209">
        <v>3</v>
      </c>
      <c r="N351" s="209">
        <v>67</v>
      </c>
      <c r="O351" s="209">
        <v>3</v>
      </c>
      <c r="P351" s="209">
        <v>67</v>
      </c>
      <c r="Q351" s="68"/>
      <c r="R351" s="68"/>
      <c r="S351" s="68"/>
      <c r="T351" s="2"/>
      <c r="U351" s="2"/>
    </row>
    <row r="352" spans="2:21" ht="5.25" customHeight="1" x14ac:dyDescent="0.2">
      <c r="B352" s="33"/>
      <c r="C352" s="28"/>
      <c r="D352" s="2"/>
      <c r="E352" s="2"/>
      <c r="F352" s="2"/>
      <c r="G352" s="10"/>
      <c r="H352" s="26"/>
      <c r="I352" s="26"/>
      <c r="J352" s="26"/>
      <c r="K352" s="10"/>
      <c r="L352" s="26"/>
      <c r="M352" s="10"/>
      <c r="N352" s="26"/>
      <c r="O352" s="10"/>
      <c r="P352" s="26"/>
      <c r="Q352" s="68"/>
      <c r="R352" s="68"/>
      <c r="S352" s="68"/>
      <c r="T352" s="2"/>
      <c r="U352" s="2"/>
    </row>
    <row r="353" spans="2:21" x14ac:dyDescent="0.2">
      <c r="B353" s="33"/>
      <c r="C353" s="28"/>
      <c r="D353" s="2" t="s">
        <v>795</v>
      </c>
      <c r="E353" s="2" t="s">
        <v>791</v>
      </c>
      <c r="F353" s="2"/>
      <c r="G353" s="209">
        <v>3101</v>
      </c>
      <c r="H353" s="209">
        <v>95</v>
      </c>
      <c r="I353" s="209">
        <v>3101</v>
      </c>
      <c r="J353" s="209">
        <v>93</v>
      </c>
      <c r="K353" s="209">
        <v>3101</v>
      </c>
      <c r="L353" s="209">
        <v>93</v>
      </c>
      <c r="M353" s="209">
        <v>3101</v>
      </c>
      <c r="N353" s="209">
        <v>90</v>
      </c>
      <c r="O353" s="209">
        <v>3101</v>
      </c>
      <c r="P353" s="209">
        <v>89</v>
      </c>
      <c r="Q353" s="68"/>
      <c r="R353" s="68"/>
      <c r="S353" s="68"/>
      <c r="T353" s="2"/>
      <c r="U353" s="2"/>
    </row>
    <row r="354" spans="2:21" x14ac:dyDescent="0.2">
      <c r="B354" s="33"/>
      <c r="C354" s="28"/>
      <c r="D354" s="2"/>
      <c r="E354" s="2"/>
      <c r="F354" s="2" t="s">
        <v>62</v>
      </c>
      <c r="G354" s="209">
        <v>3091</v>
      </c>
      <c r="H354" s="209">
        <v>95</v>
      </c>
      <c r="I354" s="209">
        <v>3091</v>
      </c>
      <c r="J354" s="209">
        <v>93</v>
      </c>
      <c r="K354" s="209">
        <v>3091</v>
      </c>
      <c r="L354" s="209">
        <v>93</v>
      </c>
      <c r="M354" s="209">
        <v>3091</v>
      </c>
      <c r="N354" s="209">
        <v>90</v>
      </c>
      <c r="O354" s="209">
        <v>3091</v>
      </c>
      <c r="P354" s="209">
        <v>89</v>
      </c>
      <c r="Q354" s="68"/>
      <c r="R354" s="68"/>
      <c r="S354" s="68"/>
      <c r="T354" s="2"/>
      <c r="U354" s="2"/>
    </row>
    <row r="355" spans="2:21" x14ac:dyDescent="0.2">
      <c r="B355" s="33"/>
      <c r="C355" s="28"/>
      <c r="D355" s="2"/>
      <c r="E355" s="2"/>
      <c r="F355" s="2" t="s">
        <v>790</v>
      </c>
      <c r="G355" s="209">
        <v>10</v>
      </c>
      <c r="H355" s="209">
        <v>90</v>
      </c>
      <c r="I355" s="209">
        <v>10</v>
      </c>
      <c r="J355" s="209">
        <v>80</v>
      </c>
      <c r="K355" s="209">
        <v>10</v>
      </c>
      <c r="L355" s="209">
        <v>90</v>
      </c>
      <c r="M355" s="209">
        <v>10</v>
      </c>
      <c r="N355" s="209">
        <v>100</v>
      </c>
      <c r="O355" s="209">
        <v>10</v>
      </c>
      <c r="P355" s="209">
        <v>80</v>
      </c>
      <c r="Q355" s="68"/>
      <c r="R355" s="68"/>
      <c r="S355" s="68"/>
      <c r="T355" s="2"/>
      <c r="U355" s="2"/>
    </row>
    <row r="356" spans="2:21" ht="5.25" customHeight="1" x14ac:dyDescent="0.2">
      <c r="B356" s="33"/>
      <c r="C356" s="28"/>
      <c r="D356" s="2"/>
      <c r="E356" s="2"/>
      <c r="F356" s="2"/>
      <c r="G356" s="10"/>
      <c r="H356" s="26"/>
      <c r="I356" s="26"/>
      <c r="J356" s="26"/>
      <c r="K356" s="10"/>
      <c r="L356" s="26"/>
      <c r="M356" s="10"/>
      <c r="N356" s="26"/>
      <c r="O356" s="10"/>
      <c r="P356" s="26"/>
      <c r="Q356" s="68"/>
      <c r="R356" s="68"/>
      <c r="S356" s="68"/>
      <c r="T356" s="2"/>
      <c r="U356" s="2"/>
    </row>
    <row r="357" spans="2:21" x14ac:dyDescent="0.2">
      <c r="B357" s="33"/>
      <c r="C357" s="28"/>
      <c r="D357" s="2" t="s">
        <v>794</v>
      </c>
      <c r="E357" s="2" t="s">
        <v>791</v>
      </c>
      <c r="F357" s="2"/>
      <c r="G357" s="209">
        <v>2849</v>
      </c>
      <c r="H357" s="209">
        <v>95</v>
      </c>
      <c r="I357" s="209">
        <v>2849</v>
      </c>
      <c r="J357" s="209">
        <v>93</v>
      </c>
      <c r="K357" s="209">
        <v>2849</v>
      </c>
      <c r="L357" s="209">
        <v>94</v>
      </c>
      <c r="M357" s="209">
        <v>2849</v>
      </c>
      <c r="N357" s="209">
        <v>90</v>
      </c>
      <c r="O357" s="209">
        <v>2849</v>
      </c>
      <c r="P357" s="209">
        <v>90</v>
      </c>
      <c r="Q357" s="68"/>
      <c r="R357" s="68"/>
      <c r="S357" s="68"/>
      <c r="T357" s="2"/>
      <c r="U357" s="2"/>
    </row>
    <row r="358" spans="2:21" x14ac:dyDescent="0.2">
      <c r="B358" s="33"/>
      <c r="C358" s="28"/>
      <c r="D358" s="2"/>
      <c r="E358" s="2"/>
      <c r="F358" s="2" t="s">
        <v>62</v>
      </c>
      <c r="G358" s="209">
        <v>2827</v>
      </c>
      <c r="H358" s="209">
        <v>95</v>
      </c>
      <c r="I358" s="209">
        <v>2827</v>
      </c>
      <c r="J358" s="209">
        <v>93</v>
      </c>
      <c r="K358" s="209">
        <v>2827</v>
      </c>
      <c r="L358" s="209">
        <v>94</v>
      </c>
      <c r="M358" s="209">
        <v>2827</v>
      </c>
      <c r="N358" s="209">
        <v>90</v>
      </c>
      <c r="O358" s="209">
        <v>2827</v>
      </c>
      <c r="P358" s="209">
        <v>90</v>
      </c>
      <c r="Q358" s="68"/>
      <c r="R358" s="68"/>
      <c r="S358" s="68"/>
      <c r="T358" s="2"/>
      <c r="U358" s="2"/>
    </row>
    <row r="359" spans="2:21" x14ac:dyDescent="0.2">
      <c r="B359" s="33"/>
      <c r="C359" s="28"/>
      <c r="D359" s="2"/>
      <c r="E359" s="2"/>
      <c r="F359" s="2" t="s">
        <v>790</v>
      </c>
      <c r="G359" s="209">
        <v>22</v>
      </c>
      <c r="H359" s="209">
        <v>95</v>
      </c>
      <c r="I359" s="209">
        <v>22</v>
      </c>
      <c r="J359" s="209">
        <v>82</v>
      </c>
      <c r="K359" s="209">
        <v>22</v>
      </c>
      <c r="L359" s="209">
        <v>82</v>
      </c>
      <c r="M359" s="209">
        <v>22</v>
      </c>
      <c r="N359" s="209">
        <v>64</v>
      </c>
      <c r="O359" s="209">
        <v>22</v>
      </c>
      <c r="P359" s="209">
        <v>77</v>
      </c>
      <c r="Q359" s="68"/>
      <c r="R359" s="68"/>
      <c r="S359" s="68"/>
      <c r="T359" s="2"/>
      <c r="U359" s="2"/>
    </row>
    <row r="360" spans="2:21" ht="5.25" customHeight="1" x14ac:dyDescent="0.2">
      <c r="B360" s="33"/>
      <c r="C360" s="28"/>
      <c r="D360" s="2"/>
      <c r="E360" s="2"/>
      <c r="F360" s="2"/>
      <c r="G360" s="10"/>
      <c r="H360" s="26"/>
      <c r="I360" s="26"/>
      <c r="J360" s="26"/>
      <c r="K360" s="10"/>
      <c r="L360" s="26"/>
      <c r="M360" s="10"/>
      <c r="N360" s="26"/>
      <c r="O360" s="10"/>
      <c r="P360" s="26"/>
      <c r="Q360" s="68"/>
      <c r="R360" s="68"/>
      <c r="S360" s="68"/>
      <c r="T360" s="2"/>
      <c r="U360" s="2"/>
    </row>
    <row r="361" spans="2:21" x14ac:dyDescent="0.2">
      <c r="B361" s="33"/>
      <c r="C361" s="28"/>
      <c r="D361" s="2" t="s">
        <v>793</v>
      </c>
      <c r="E361" s="2" t="s">
        <v>791</v>
      </c>
      <c r="F361" s="2"/>
      <c r="G361" s="209">
        <v>2140</v>
      </c>
      <c r="H361" s="209">
        <v>97</v>
      </c>
      <c r="I361" s="209">
        <v>2140</v>
      </c>
      <c r="J361" s="209">
        <v>95</v>
      </c>
      <c r="K361" s="209">
        <v>2140</v>
      </c>
      <c r="L361" s="209">
        <v>96</v>
      </c>
      <c r="M361" s="209">
        <v>2140</v>
      </c>
      <c r="N361" s="209">
        <v>92</v>
      </c>
      <c r="O361" s="209">
        <v>2140</v>
      </c>
      <c r="P361" s="209">
        <v>93</v>
      </c>
      <c r="Q361" s="68"/>
      <c r="R361" s="68"/>
      <c r="S361" s="68"/>
      <c r="T361" s="2"/>
      <c r="U361" s="2"/>
    </row>
    <row r="362" spans="2:21" x14ac:dyDescent="0.2">
      <c r="B362" s="33"/>
      <c r="C362" s="28"/>
      <c r="D362" s="2"/>
      <c r="E362" s="2"/>
      <c r="F362" s="2" t="s">
        <v>62</v>
      </c>
      <c r="G362" s="209">
        <v>2140</v>
      </c>
      <c r="H362" s="209">
        <v>97</v>
      </c>
      <c r="I362" s="209">
        <v>2140</v>
      </c>
      <c r="J362" s="209">
        <v>95</v>
      </c>
      <c r="K362" s="209">
        <v>2140</v>
      </c>
      <c r="L362" s="209">
        <v>96</v>
      </c>
      <c r="M362" s="209">
        <v>2140</v>
      </c>
      <c r="N362" s="209">
        <v>92</v>
      </c>
      <c r="O362" s="209">
        <v>2140</v>
      </c>
      <c r="P362" s="209">
        <v>93</v>
      </c>
      <c r="Q362" s="68"/>
      <c r="R362" s="68"/>
      <c r="S362" s="68"/>
      <c r="T362" s="2"/>
      <c r="U362" s="2"/>
    </row>
    <row r="363" spans="2:21" x14ac:dyDescent="0.2">
      <c r="B363" s="33"/>
      <c r="C363" s="28"/>
      <c r="D363" s="2"/>
      <c r="E363" s="2"/>
      <c r="F363" s="2" t="s">
        <v>790</v>
      </c>
      <c r="G363" s="209"/>
      <c r="H363" s="209"/>
      <c r="I363" s="209"/>
      <c r="J363" s="209"/>
      <c r="K363" s="209"/>
      <c r="L363" s="209"/>
      <c r="M363" s="209"/>
      <c r="N363" s="209"/>
      <c r="O363" s="209"/>
      <c r="P363" s="209"/>
      <c r="Q363" s="68"/>
      <c r="R363" s="68"/>
      <c r="S363" s="68"/>
      <c r="T363" s="2"/>
      <c r="U363" s="2"/>
    </row>
    <row r="364" spans="2:21" ht="5.25" customHeight="1" x14ac:dyDescent="0.2">
      <c r="B364" s="33"/>
      <c r="C364" s="28"/>
      <c r="D364" s="2"/>
      <c r="E364" s="2"/>
      <c r="F364" s="2"/>
      <c r="G364" s="10"/>
      <c r="H364" s="26"/>
      <c r="I364" s="26"/>
      <c r="J364" s="26"/>
      <c r="K364" s="10"/>
      <c r="L364" s="26"/>
      <c r="M364" s="10"/>
      <c r="N364" s="26"/>
      <c r="O364" s="10"/>
      <c r="P364" s="26"/>
      <c r="Q364" s="68"/>
      <c r="R364" s="68"/>
      <c r="S364" s="68"/>
      <c r="T364" s="2"/>
      <c r="U364" s="2"/>
    </row>
    <row r="365" spans="2:21" x14ac:dyDescent="0.2">
      <c r="B365" s="33"/>
      <c r="C365" s="28"/>
      <c r="D365" s="2" t="s">
        <v>792</v>
      </c>
      <c r="E365" s="2" t="s">
        <v>791</v>
      </c>
      <c r="F365" s="2"/>
      <c r="G365" s="209">
        <v>85110</v>
      </c>
      <c r="H365" s="209">
        <v>91</v>
      </c>
      <c r="I365" s="209">
        <v>85104</v>
      </c>
      <c r="J365" s="209">
        <v>89</v>
      </c>
      <c r="K365" s="209">
        <v>85030</v>
      </c>
      <c r="L365" s="209">
        <v>90</v>
      </c>
      <c r="M365" s="209">
        <v>85028</v>
      </c>
      <c r="N365" s="209">
        <v>85</v>
      </c>
      <c r="O365" s="209">
        <v>85024</v>
      </c>
      <c r="P365" s="209">
        <v>84</v>
      </c>
      <c r="Q365" s="68"/>
      <c r="R365" s="68"/>
      <c r="S365" s="68"/>
      <c r="T365" s="2"/>
      <c r="U365" s="2"/>
    </row>
    <row r="366" spans="2:21" x14ac:dyDescent="0.2">
      <c r="B366" s="33"/>
      <c r="C366" s="28"/>
      <c r="D366" s="2"/>
      <c r="E366" s="2"/>
      <c r="F366" s="2" t="s">
        <v>62</v>
      </c>
      <c r="G366" s="209">
        <v>84957</v>
      </c>
      <c r="H366" s="209">
        <v>91</v>
      </c>
      <c r="I366" s="209">
        <v>84951</v>
      </c>
      <c r="J366" s="209">
        <v>89</v>
      </c>
      <c r="K366" s="209">
        <v>84877</v>
      </c>
      <c r="L366" s="209">
        <v>90</v>
      </c>
      <c r="M366" s="209">
        <v>84875</v>
      </c>
      <c r="N366" s="209">
        <v>85</v>
      </c>
      <c r="O366" s="209">
        <v>84871</v>
      </c>
      <c r="P366" s="209">
        <v>84</v>
      </c>
      <c r="Q366" s="68"/>
      <c r="R366" s="68"/>
      <c r="S366" s="68"/>
      <c r="T366" s="2"/>
      <c r="U366" s="2"/>
    </row>
    <row r="367" spans="2:21" x14ac:dyDescent="0.2">
      <c r="B367" s="33"/>
      <c r="C367" s="28"/>
      <c r="D367" s="2"/>
      <c r="E367" s="2"/>
      <c r="F367" s="2" t="s">
        <v>790</v>
      </c>
      <c r="G367" s="209">
        <v>153</v>
      </c>
      <c r="H367" s="209">
        <v>93</v>
      </c>
      <c r="I367" s="209">
        <v>153</v>
      </c>
      <c r="J367" s="209">
        <v>88</v>
      </c>
      <c r="K367" s="209">
        <v>153</v>
      </c>
      <c r="L367" s="209">
        <v>89</v>
      </c>
      <c r="M367" s="209">
        <v>153</v>
      </c>
      <c r="N367" s="209">
        <v>84</v>
      </c>
      <c r="O367" s="209">
        <v>153</v>
      </c>
      <c r="P367" s="209">
        <v>83</v>
      </c>
      <c r="Q367" s="68"/>
      <c r="R367" s="68"/>
      <c r="S367" s="68"/>
      <c r="T367" s="2"/>
      <c r="U367" s="2"/>
    </row>
    <row r="368" spans="2:21" ht="5.25" customHeight="1" x14ac:dyDescent="0.2">
      <c r="B368" s="33"/>
      <c r="C368" s="33"/>
      <c r="D368" s="2"/>
      <c r="E368" s="2"/>
      <c r="F368" s="2"/>
      <c r="G368" s="10"/>
      <c r="H368" s="26"/>
      <c r="I368" s="26"/>
      <c r="J368" s="26"/>
      <c r="K368" s="10"/>
      <c r="L368" s="26"/>
      <c r="M368" s="10"/>
      <c r="N368" s="26"/>
      <c r="O368" s="10"/>
      <c r="P368" s="26"/>
      <c r="Q368" s="68"/>
      <c r="R368" s="68"/>
      <c r="S368" s="68"/>
      <c r="T368" s="2"/>
      <c r="U368" s="2"/>
    </row>
    <row r="369" spans="1:21" x14ac:dyDescent="0.2">
      <c r="A369" s="106" t="s">
        <v>22</v>
      </c>
      <c r="B369" s="28" t="s">
        <v>21</v>
      </c>
      <c r="C369" s="28" t="s">
        <v>20</v>
      </c>
      <c r="D369" s="2"/>
      <c r="E369" s="2"/>
      <c r="F369" s="2"/>
      <c r="G369" s="10"/>
      <c r="H369" s="26"/>
      <c r="I369" s="26"/>
      <c r="J369" s="26"/>
      <c r="K369" s="10"/>
      <c r="L369" s="26"/>
      <c r="M369" s="10"/>
      <c r="N369" s="26"/>
      <c r="O369" s="10"/>
      <c r="P369" s="26"/>
      <c r="Q369" s="68"/>
      <c r="R369" s="68"/>
      <c r="S369" s="68"/>
      <c r="T369" s="2"/>
      <c r="U369" s="2"/>
    </row>
    <row r="370" spans="1:21" x14ac:dyDescent="0.2">
      <c r="B370" s="33"/>
      <c r="C370" s="28"/>
      <c r="D370" s="2" t="s">
        <v>802</v>
      </c>
      <c r="E370" s="2" t="s">
        <v>791</v>
      </c>
      <c r="F370" s="2"/>
      <c r="G370" s="209">
        <v>3278</v>
      </c>
      <c r="H370" s="209">
        <v>82</v>
      </c>
      <c r="I370" s="209">
        <v>3277</v>
      </c>
      <c r="J370" s="209">
        <v>78</v>
      </c>
      <c r="K370" s="209">
        <v>3278</v>
      </c>
      <c r="L370" s="209">
        <v>78</v>
      </c>
      <c r="M370" s="209">
        <v>3278</v>
      </c>
      <c r="N370" s="209">
        <v>68</v>
      </c>
      <c r="O370" s="209">
        <v>3277</v>
      </c>
      <c r="P370" s="209">
        <v>68</v>
      </c>
      <c r="Q370" s="68"/>
      <c r="R370" s="68"/>
      <c r="S370" s="68"/>
      <c r="T370" s="2"/>
      <c r="U370" s="2"/>
    </row>
    <row r="371" spans="1:21" x14ac:dyDescent="0.2">
      <c r="B371" s="33"/>
      <c r="C371" s="28"/>
      <c r="D371" s="2"/>
      <c r="E371" s="2"/>
      <c r="F371" s="2" t="s">
        <v>62</v>
      </c>
      <c r="G371" s="209">
        <v>3267</v>
      </c>
      <c r="H371" s="209">
        <v>82</v>
      </c>
      <c r="I371" s="209">
        <v>3266</v>
      </c>
      <c r="J371" s="209">
        <v>78</v>
      </c>
      <c r="K371" s="209">
        <v>3267</v>
      </c>
      <c r="L371" s="209">
        <v>78</v>
      </c>
      <c r="M371" s="209">
        <v>3267</v>
      </c>
      <c r="N371" s="209">
        <v>68</v>
      </c>
      <c r="O371" s="209">
        <v>3266</v>
      </c>
      <c r="P371" s="209">
        <v>68</v>
      </c>
      <c r="Q371" s="68"/>
      <c r="R371" s="68"/>
      <c r="S371" s="68"/>
      <c r="T371" s="2"/>
      <c r="U371" s="2"/>
    </row>
    <row r="372" spans="1:21" x14ac:dyDescent="0.2">
      <c r="B372" s="33"/>
      <c r="C372" s="28"/>
      <c r="D372" s="2"/>
      <c r="E372" s="2"/>
      <c r="F372" s="2" t="s">
        <v>790</v>
      </c>
      <c r="G372" s="209">
        <v>11</v>
      </c>
      <c r="H372" s="209">
        <v>91</v>
      </c>
      <c r="I372" s="209">
        <v>11</v>
      </c>
      <c r="J372" s="209">
        <v>91</v>
      </c>
      <c r="K372" s="209">
        <v>11</v>
      </c>
      <c r="L372" s="209">
        <v>91</v>
      </c>
      <c r="M372" s="209">
        <v>11</v>
      </c>
      <c r="N372" s="209">
        <v>91</v>
      </c>
      <c r="O372" s="209">
        <v>11</v>
      </c>
      <c r="P372" s="209">
        <v>91</v>
      </c>
      <c r="Q372" s="68"/>
      <c r="R372" s="68"/>
      <c r="S372" s="68"/>
      <c r="T372" s="2"/>
      <c r="U372" s="2"/>
    </row>
    <row r="373" spans="1:21" ht="5.25" customHeight="1" x14ac:dyDescent="0.2">
      <c r="B373" s="33"/>
      <c r="C373" s="28"/>
      <c r="D373" s="2"/>
      <c r="E373" s="2"/>
      <c r="F373" s="2"/>
      <c r="G373" s="10"/>
      <c r="H373" s="26"/>
      <c r="I373" s="26"/>
      <c r="J373" s="26"/>
      <c r="K373" s="10"/>
      <c r="L373" s="26"/>
      <c r="M373" s="10"/>
      <c r="N373" s="26"/>
      <c r="O373" s="10"/>
      <c r="P373" s="26"/>
      <c r="Q373" s="68"/>
      <c r="R373" s="68"/>
      <c r="S373" s="68"/>
      <c r="T373" s="2"/>
      <c r="U373" s="2"/>
    </row>
    <row r="374" spans="1:21" x14ac:dyDescent="0.2">
      <c r="B374" s="33"/>
      <c r="C374" s="28"/>
      <c r="D374" s="2" t="s">
        <v>801</v>
      </c>
      <c r="E374" s="2" t="s">
        <v>791</v>
      </c>
      <c r="F374" s="2"/>
      <c r="G374" s="209">
        <v>5634</v>
      </c>
      <c r="H374" s="209">
        <v>84</v>
      </c>
      <c r="I374" s="209">
        <v>5635</v>
      </c>
      <c r="J374" s="209">
        <v>82</v>
      </c>
      <c r="K374" s="209">
        <v>5634</v>
      </c>
      <c r="L374" s="209">
        <v>80</v>
      </c>
      <c r="M374" s="209">
        <v>5634</v>
      </c>
      <c r="N374" s="209">
        <v>72</v>
      </c>
      <c r="O374" s="209">
        <v>5633</v>
      </c>
      <c r="P374" s="209">
        <v>72</v>
      </c>
      <c r="Q374" s="68"/>
      <c r="R374" s="68"/>
      <c r="S374" s="68"/>
      <c r="T374" s="2"/>
      <c r="U374" s="2"/>
    </row>
    <row r="375" spans="1:21" x14ac:dyDescent="0.2">
      <c r="B375" s="33"/>
      <c r="C375" s="28"/>
      <c r="D375" s="2"/>
      <c r="E375" s="2"/>
      <c r="F375" s="2" t="s">
        <v>62</v>
      </c>
      <c r="G375" s="209">
        <v>5517</v>
      </c>
      <c r="H375" s="209">
        <v>84</v>
      </c>
      <c r="I375" s="209">
        <v>5518</v>
      </c>
      <c r="J375" s="209">
        <v>82</v>
      </c>
      <c r="K375" s="209">
        <v>5517</v>
      </c>
      <c r="L375" s="209">
        <v>80</v>
      </c>
      <c r="M375" s="209">
        <v>5517</v>
      </c>
      <c r="N375" s="209">
        <v>72</v>
      </c>
      <c r="O375" s="209">
        <v>5516</v>
      </c>
      <c r="P375" s="209">
        <v>72</v>
      </c>
      <c r="Q375" s="68"/>
      <c r="R375" s="68"/>
      <c r="S375" s="68"/>
      <c r="T375" s="2"/>
      <c r="U375" s="2"/>
    </row>
    <row r="376" spans="1:21" x14ac:dyDescent="0.2">
      <c r="B376" s="33"/>
      <c r="C376" s="28"/>
      <c r="D376" s="2"/>
      <c r="E376" s="2"/>
      <c r="F376" s="2" t="s">
        <v>790</v>
      </c>
      <c r="G376" s="209">
        <v>117</v>
      </c>
      <c r="H376" s="209">
        <v>85</v>
      </c>
      <c r="I376" s="209">
        <v>117</v>
      </c>
      <c r="J376" s="209">
        <v>81</v>
      </c>
      <c r="K376" s="209">
        <v>117</v>
      </c>
      <c r="L376" s="209">
        <v>75</v>
      </c>
      <c r="M376" s="209">
        <v>117</v>
      </c>
      <c r="N376" s="209">
        <v>67</v>
      </c>
      <c r="O376" s="209">
        <v>117</v>
      </c>
      <c r="P376" s="209">
        <v>68</v>
      </c>
      <c r="Q376" s="68"/>
      <c r="R376" s="68"/>
      <c r="S376" s="68"/>
      <c r="T376" s="2"/>
      <c r="U376" s="2"/>
    </row>
    <row r="377" spans="1:21" ht="5.25" customHeight="1" x14ac:dyDescent="0.2">
      <c r="B377" s="33"/>
      <c r="C377" s="28"/>
      <c r="D377" s="2"/>
      <c r="E377" s="2"/>
      <c r="F377" s="2"/>
      <c r="G377" s="10"/>
      <c r="H377" s="26"/>
      <c r="I377" s="26"/>
      <c r="J377" s="26"/>
      <c r="K377" s="10"/>
      <c r="L377" s="26"/>
      <c r="M377" s="10"/>
      <c r="N377" s="26"/>
      <c r="O377" s="10"/>
      <c r="P377" s="26"/>
      <c r="Q377" s="68"/>
      <c r="R377" s="68"/>
      <c r="S377" s="68"/>
      <c r="T377" s="2"/>
      <c r="U377" s="2"/>
    </row>
    <row r="378" spans="1:21" x14ac:dyDescent="0.2">
      <c r="B378" s="33"/>
      <c r="C378" s="28"/>
      <c r="D378" s="2" t="s">
        <v>800</v>
      </c>
      <c r="E378" s="2" t="s">
        <v>791</v>
      </c>
      <c r="F378" s="2"/>
      <c r="G378" s="209">
        <v>7772</v>
      </c>
      <c r="H378" s="209">
        <v>86</v>
      </c>
      <c r="I378" s="209">
        <v>7771</v>
      </c>
      <c r="J378" s="209">
        <v>83</v>
      </c>
      <c r="K378" s="209">
        <v>7771</v>
      </c>
      <c r="L378" s="209">
        <v>82</v>
      </c>
      <c r="M378" s="209">
        <v>7772</v>
      </c>
      <c r="N378" s="209">
        <v>73</v>
      </c>
      <c r="O378" s="209">
        <v>7770</v>
      </c>
      <c r="P378" s="209">
        <v>74</v>
      </c>
      <c r="Q378" s="68"/>
      <c r="R378" s="68"/>
      <c r="S378" s="68"/>
      <c r="T378" s="2"/>
      <c r="U378" s="2"/>
    </row>
    <row r="379" spans="1:21" x14ac:dyDescent="0.2">
      <c r="B379" s="33"/>
      <c r="C379" s="28"/>
      <c r="D379" s="2"/>
      <c r="E379" s="2"/>
      <c r="F379" s="2" t="s">
        <v>62</v>
      </c>
      <c r="G379" s="209">
        <v>7364</v>
      </c>
      <c r="H379" s="209">
        <v>86</v>
      </c>
      <c r="I379" s="209">
        <v>7363</v>
      </c>
      <c r="J379" s="209">
        <v>83</v>
      </c>
      <c r="K379" s="209">
        <v>7364</v>
      </c>
      <c r="L379" s="209">
        <v>82</v>
      </c>
      <c r="M379" s="209">
        <v>7364</v>
      </c>
      <c r="N379" s="209">
        <v>73</v>
      </c>
      <c r="O379" s="209">
        <v>7363</v>
      </c>
      <c r="P379" s="209">
        <v>74</v>
      </c>
      <c r="Q379" s="68"/>
      <c r="R379" s="68"/>
      <c r="S379" s="68"/>
      <c r="T379" s="2"/>
      <c r="U379" s="2"/>
    </row>
    <row r="380" spans="1:21" x14ac:dyDescent="0.2">
      <c r="B380" s="33"/>
      <c r="C380" s="28"/>
      <c r="D380" s="2"/>
      <c r="E380" s="2"/>
      <c r="F380" s="2" t="s">
        <v>790</v>
      </c>
      <c r="G380" s="209">
        <v>408</v>
      </c>
      <c r="H380" s="209">
        <v>88</v>
      </c>
      <c r="I380" s="209">
        <v>408</v>
      </c>
      <c r="J380" s="209">
        <v>86</v>
      </c>
      <c r="K380" s="209">
        <v>407</v>
      </c>
      <c r="L380" s="209">
        <v>83</v>
      </c>
      <c r="M380" s="209">
        <v>408</v>
      </c>
      <c r="N380" s="209">
        <v>71</v>
      </c>
      <c r="O380" s="209">
        <v>407</v>
      </c>
      <c r="P380" s="209">
        <v>77</v>
      </c>
      <c r="Q380" s="68"/>
      <c r="R380" s="68"/>
      <c r="S380" s="68"/>
      <c r="T380" s="2"/>
      <c r="U380" s="2"/>
    </row>
    <row r="381" spans="1:21" ht="5.25" customHeight="1" x14ac:dyDescent="0.2">
      <c r="B381" s="33"/>
      <c r="C381" s="28"/>
      <c r="D381" s="2"/>
      <c r="E381" s="2"/>
      <c r="F381" s="2"/>
      <c r="G381" s="10"/>
      <c r="H381" s="26"/>
      <c r="I381" s="26"/>
      <c r="J381" s="26"/>
      <c r="K381" s="10"/>
      <c r="L381" s="26"/>
      <c r="M381" s="10"/>
      <c r="N381" s="26"/>
      <c r="O381" s="10"/>
      <c r="P381" s="26"/>
      <c r="Q381" s="68"/>
      <c r="R381" s="68"/>
      <c r="S381" s="68"/>
      <c r="T381" s="2"/>
      <c r="U381" s="2"/>
    </row>
    <row r="382" spans="1:21" x14ac:dyDescent="0.2">
      <c r="B382" s="33"/>
      <c r="C382" s="28"/>
      <c r="D382" s="2" t="s">
        <v>799</v>
      </c>
      <c r="E382" s="2" t="s">
        <v>791</v>
      </c>
      <c r="F382" s="2"/>
      <c r="G382" s="209">
        <v>10081</v>
      </c>
      <c r="H382" s="209">
        <v>87</v>
      </c>
      <c r="I382" s="209">
        <v>10080</v>
      </c>
      <c r="J382" s="209">
        <v>85</v>
      </c>
      <c r="K382" s="209">
        <v>10081</v>
      </c>
      <c r="L382" s="209">
        <v>84</v>
      </c>
      <c r="M382" s="209">
        <v>10081</v>
      </c>
      <c r="N382" s="209">
        <v>76</v>
      </c>
      <c r="O382" s="209">
        <v>10080</v>
      </c>
      <c r="P382" s="209">
        <v>76</v>
      </c>
      <c r="Q382" s="68"/>
      <c r="R382" s="68"/>
      <c r="S382" s="68"/>
      <c r="T382" s="2"/>
      <c r="U382" s="2"/>
    </row>
    <row r="383" spans="1:21" x14ac:dyDescent="0.2">
      <c r="B383" s="33"/>
      <c r="C383" s="28"/>
      <c r="D383" s="2"/>
      <c r="E383" s="2"/>
      <c r="F383" s="2" t="s">
        <v>62</v>
      </c>
      <c r="G383" s="209">
        <v>9055</v>
      </c>
      <c r="H383" s="209">
        <v>87</v>
      </c>
      <c r="I383" s="209">
        <v>9055</v>
      </c>
      <c r="J383" s="209">
        <v>85</v>
      </c>
      <c r="K383" s="209">
        <v>9055</v>
      </c>
      <c r="L383" s="209">
        <v>84</v>
      </c>
      <c r="M383" s="209">
        <v>9055</v>
      </c>
      <c r="N383" s="209">
        <v>76</v>
      </c>
      <c r="O383" s="209">
        <v>9055</v>
      </c>
      <c r="P383" s="209">
        <v>76</v>
      </c>
      <c r="Q383" s="68"/>
      <c r="R383" s="68"/>
      <c r="S383" s="68"/>
      <c r="T383" s="2"/>
      <c r="U383" s="2"/>
    </row>
    <row r="384" spans="1:21" x14ac:dyDescent="0.2">
      <c r="B384" s="33"/>
      <c r="C384" s="28"/>
      <c r="D384" s="2"/>
      <c r="E384" s="2"/>
      <c r="F384" s="2" t="s">
        <v>790</v>
      </c>
      <c r="G384" s="209">
        <v>1026</v>
      </c>
      <c r="H384" s="209">
        <v>89</v>
      </c>
      <c r="I384" s="209">
        <v>1025</v>
      </c>
      <c r="J384" s="209">
        <v>83</v>
      </c>
      <c r="K384" s="209">
        <v>1026</v>
      </c>
      <c r="L384" s="209">
        <v>85</v>
      </c>
      <c r="M384" s="209">
        <v>1026</v>
      </c>
      <c r="N384" s="209">
        <v>74</v>
      </c>
      <c r="O384" s="209">
        <v>1025</v>
      </c>
      <c r="P384" s="209">
        <v>76</v>
      </c>
      <c r="Q384" s="68"/>
      <c r="R384" s="68"/>
      <c r="S384" s="68"/>
      <c r="T384" s="2"/>
      <c r="U384" s="2"/>
    </row>
    <row r="385" spans="2:21" ht="5.25" customHeight="1" x14ac:dyDescent="0.2">
      <c r="B385" s="33"/>
      <c r="C385" s="28"/>
      <c r="D385" s="2"/>
      <c r="E385" s="2"/>
      <c r="F385" s="2"/>
      <c r="G385" s="10"/>
      <c r="H385" s="26"/>
      <c r="I385" s="26"/>
      <c r="J385" s="26"/>
      <c r="K385" s="10"/>
      <c r="L385" s="26"/>
      <c r="M385" s="10"/>
      <c r="N385" s="26"/>
      <c r="O385" s="10"/>
      <c r="P385" s="26"/>
      <c r="Q385" s="68"/>
      <c r="R385" s="68"/>
      <c r="S385" s="68"/>
      <c r="T385" s="2"/>
      <c r="U385" s="2"/>
    </row>
    <row r="386" spans="2:21" x14ac:dyDescent="0.2">
      <c r="B386" s="33"/>
      <c r="C386" s="28"/>
      <c r="D386" s="2" t="s">
        <v>798</v>
      </c>
      <c r="E386" s="2" t="s">
        <v>791</v>
      </c>
      <c r="F386" s="2"/>
      <c r="G386" s="209">
        <v>9782</v>
      </c>
      <c r="H386" s="209">
        <v>89</v>
      </c>
      <c r="I386" s="209">
        <v>9781</v>
      </c>
      <c r="J386" s="209">
        <v>87</v>
      </c>
      <c r="K386" s="209">
        <v>9781</v>
      </c>
      <c r="L386" s="209">
        <v>86</v>
      </c>
      <c r="M386" s="209">
        <v>9780</v>
      </c>
      <c r="N386" s="209">
        <v>78</v>
      </c>
      <c r="O386" s="209">
        <v>9781</v>
      </c>
      <c r="P386" s="209">
        <v>79</v>
      </c>
      <c r="Q386" s="68"/>
      <c r="R386" s="68"/>
      <c r="S386" s="68"/>
      <c r="T386" s="2"/>
      <c r="U386" s="2"/>
    </row>
    <row r="387" spans="2:21" x14ac:dyDescent="0.2">
      <c r="B387" s="33"/>
      <c r="C387" s="28"/>
      <c r="D387" s="2"/>
      <c r="E387" s="2"/>
      <c r="F387" s="2" t="s">
        <v>62</v>
      </c>
      <c r="G387" s="209">
        <v>8575</v>
      </c>
      <c r="H387" s="209">
        <v>90</v>
      </c>
      <c r="I387" s="209">
        <v>8574</v>
      </c>
      <c r="J387" s="209">
        <v>87</v>
      </c>
      <c r="K387" s="209">
        <v>8574</v>
      </c>
      <c r="L387" s="209">
        <v>86</v>
      </c>
      <c r="M387" s="209">
        <v>8573</v>
      </c>
      <c r="N387" s="209">
        <v>78</v>
      </c>
      <c r="O387" s="209">
        <v>8574</v>
      </c>
      <c r="P387" s="209">
        <v>79</v>
      </c>
      <c r="Q387" s="68"/>
      <c r="R387" s="68"/>
      <c r="S387" s="68"/>
      <c r="T387" s="2"/>
      <c r="U387" s="2"/>
    </row>
    <row r="388" spans="2:21" x14ac:dyDescent="0.2">
      <c r="B388" s="33"/>
      <c r="C388" s="28"/>
      <c r="D388" s="2"/>
      <c r="E388" s="2"/>
      <c r="F388" s="2" t="s">
        <v>790</v>
      </c>
      <c r="G388" s="209">
        <v>1207</v>
      </c>
      <c r="H388" s="209">
        <v>89</v>
      </c>
      <c r="I388" s="209">
        <v>1207</v>
      </c>
      <c r="J388" s="209">
        <v>85</v>
      </c>
      <c r="K388" s="209">
        <v>1207</v>
      </c>
      <c r="L388" s="209">
        <v>85</v>
      </c>
      <c r="M388" s="209">
        <v>1207</v>
      </c>
      <c r="N388" s="209">
        <v>75</v>
      </c>
      <c r="O388" s="209">
        <v>1207</v>
      </c>
      <c r="P388" s="209">
        <v>78</v>
      </c>
      <c r="Q388" s="68"/>
      <c r="R388" s="68"/>
      <c r="S388" s="68"/>
      <c r="T388" s="2"/>
      <c r="U388" s="2"/>
    </row>
    <row r="389" spans="2:21" ht="5.25" customHeight="1" x14ac:dyDescent="0.2">
      <c r="B389" s="33"/>
      <c r="C389" s="28"/>
      <c r="D389" s="2"/>
      <c r="E389" s="2"/>
      <c r="F389" s="2"/>
      <c r="G389" s="10"/>
      <c r="H389" s="26"/>
      <c r="I389" s="26"/>
      <c r="J389" s="26"/>
      <c r="K389" s="10"/>
      <c r="L389" s="26"/>
      <c r="M389" s="10"/>
      <c r="N389" s="26"/>
      <c r="O389" s="10"/>
      <c r="P389" s="26"/>
      <c r="Q389" s="68"/>
      <c r="R389" s="68"/>
      <c r="S389" s="68"/>
      <c r="T389" s="2"/>
      <c r="U389" s="2"/>
    </row>
    <row r="390" spans="2:21" x14ac:dyDescent="0.2">
      <c r="B390" s="33"/>
      <c r="C390" s="28"/>
      <c r="D390" s="2" t="s">
        <v>797</v>
      </c>
      <c r="E390" s="2" t="s">
        <v>791</v>
      </c>
      <c r="F390" s="2"/>
      <c r="G390" s="209">
        <v>9579</v>
      </c>
      <c r="H390" s="209">
        <v>91</v>
      </c>
      <c r="I390" s="209">
        <v>9580</v>
      </c>
      <c r="J390" s="209">
        <v>88</v>
      </c>
      <c r="K390" s="209">
        <v>9581</v>
      </c>
      <c r="L390" s="209">
        <v>87</v>
      </c>
      <c r="M390" s="209">
        <v>9580</v>
      </c>
      <c r="N390" s="209">
        <v>80</v>
      </c>
      <c r="O390" s="209">
        <v>9579</v>
      </c>
      <c r="P390" s="209">
        <v>80</v>
      </c>
      <c r="Q390" s="68"/>
      <c r="R390" s="68"/>
      <c r="S390" s="68"/>
      <c r="T390" s="2"/>
      <c r="U390" s="2"/>
    </row>
    <row r="391" spans="2:21" x14ac:dyDescent="0.2">
      <c r="B391" s="33"/>
      <c r="C391" s="28"/>
      <c r="D391" s="2"/>
      <c r="E391" s="2"/>
      <c r="F391" s="2" t="s">
        <v>62</v>
      </c>
      <c r="G391" s="209">
        <v>7513</v>
      </c>
      <c r="H391" s="209">
        <v>91</v>
      </c>
      <c r="I391" s="209">
        <v>7513</v>
      </c>
      <c r="J391" s="209">
        <v>88</v>
      </c>
      <c r="K391" s="209">
        <v>7513</v>
      </c>
      <c r="L391" s="209">
        <v>87</v>
      </c>
      <c r="M391" s="209">
        <v>7513</v>
      </c>
      <c r="N391" s="209">
        <v>81</v>
      </c>
      <c r="O391" s="209">
        <v>7513</v>
      </c>
      <c r="P391" s="209">
        <v>81</v>
      </c>
      <c r="Q391" s="68"/>
      <c r="R391" s="68"/>
      <c r="S391" s="68"/>
      <c r="T391" s="2"/>
      <c r="U391" s="2"/>
    </row>
    <row r="392" spans="2:21" x14ac:dyDescent="0.2">
      <c r="B392" s="33"/>
      <c r="C392" s="28"/>
      <c r="D392" s="2"/>
      <c r="E392" s="2"/>
      <c r="F392" s="2" t="s">
        <v>790</v>
      </c>
      <c r="G392" s="209">
        <v>2066</v>
      </c>
      <c r="H392" s="209">
        <v>90</v>
      </c>
      <c r="I392" s="209">
        <v>2067</v>
      </c>
      <c r="J392" s="209">
        <v>86</v>
      </c>
      <c r="K392" s="209">
        <v>2068</v>
      </c>
      <c r="L392" s="209">
        <v>85</v>
      </c>
      <c r="M392" s="209">
        <v>2067</v>
      </c>
      <c r="N392" s="209">
        <v>76</v>
      </c>
      <c r="O392" s="209">
        <v>2066</v>
      </c>
      <c r="P392" s="209">
        <v>79</v>
      </c>
      <c r="Q392" s="68"/>
      <c r="R392" s="68"/>
      <c r="S392" s="68"/>
      <c r="T392" s="2"/>
      <c r="U392" s="2"/>
    </row>
    <row r="393" spans="2:21" ht="5.25" customHeight="1" x14ac:dyDescent="0.2">
      <c r="B393" s="33"/>
      <c r="C393" s="28"/>
      <c r="D393" s="2"/>
      <c r="E393" s="2"/>
      <c r="F393" s="2"/>
      <c r="G393" s="10"/>
      <c r="H393" s="26"/>
      <c r="I393" s="26"/>
      <c r="J393" s="26"/>
      <c r="K393" s="10"/>
      <c r="L393" s="26"/>
      <c r="M393" s="10"/>
      <c r="N393" s="26"/>
      <c r="O393" s="10"/>
      <c r="P393" s="26"/>
      <c r="Q393" s="68"/>
      <c r="R393" s="68"/>
      <c r="S393" s="68"/>
      <c r="T393" s="2"/>
      <c r="U393" s="2"/>
    </row>
    <row r="394" spans="2:21" x14ac:dyDescent="0.2">
      <c r="B394" s="33"/>
      <c r="C394" s="28"/>
      <c r="D394" s="2" t="s">
        <v>796</v>
      </c>
      <c r="E394" s="2" t="s">
        <v>791</v>
      </c>
      <c r="F394" s="2"/>
      <c r="G394" s="209">
        <v>9985</v>
      </c>
      <c r="H394" s="209">
        <v>92</v>
      </c>
      <c r="I394" s="209">
        <v>9984</v>
      </c>
      <c r="J394" s="209">
        <v>90</v>
      </c>
      <c r="K394" s="209">
        <v>9985</v>
      </c>
      <c r="L394" s="209">
        <v>89</v>
      </c>
      <c r="M394" s="209">
        <v>9985</v>
      </c>
      <c r="N394" s="209">
        <v>82</v>
      </c>
      <c r="O394" s="209">
        <v>9984</v>
      </c>
      <c r="P394" s="209">
        <v>83</v>
      </c>
      <c r="Q394" s="68"/>
      <c r="R394" s="68"/>
      <c r="S394" s="68"/>
      <c r="T394" s="2"/>
      <c r="U394" s="2"/>
    </row>
    <row r="395" spans="2:21" x14ac:dyDescent="0.2">
      <c r="B395" s="33"/>
      <c r="C395" s="28"/>
      <c r="D395" s="2"/>
      <c r="E395" s="2"/>
      <c r="F395" s="2" t="s">
        <v>62</v>
      </c>
      <c r="G395" s="209">
        <v>7455</v>
      </c>
      <c r="H395" s="209">
        <v>92</v>
      </c>
      <c r="I395" s="209">
        <v>7454</v>
      </c>
      <c r="J395" s="209">
        <v>90</v>
      </c>
      <c r="K395" s="209">
        <v>7455</v>
      </c>
      <c r="L395" s="209">
        <v>89</v>
      </c>
      <c r="M395" s="209">
        <v>7455</v>
      </c>
      <c r="N395" s="209">
        <v>82</v>
      </c>
      <c r="O395" s="209">
        <v>7454</v>
      </c>
      <c r="P395" s="209">
        <v>84</v>
      </c>
      <c r="Q395" s="68"/>
      <c r="R395" s="68"/>
      <c r="S395" s="68"/>
      <c r="T395" s="2"/>
      <c r="U395" s="2"/>
    </row>
    <row r="396" spans="2:21" x14ac:dyDescent="0.2">
      <c r="B396" s="33"/>
      <c r="C396" s="28"/>
      <c r="D396" s="2"/>
      <c r="E396" s="2"/>
      <c r="F396" s="2" t="s">
        <v>790</v>
      </c>
      <c r="G396" s="209">
        <v>2530</v>
      </c>
      <c r="H396" s="209">
        <v>92</v>
      </c>
      <c r="I396" s="209">
        <v>2530</v>
      </c>
      <c r="J396" s="209">
        <v>90</v>
      </c>
      <c r="K396" s="209">
        <v>2530</v>
      </c>
      <c r="L396" s="209">
        <v>88</v>
      </c>
      <c r="M396" s="209">
        <v>2530</v>
      </c>
      <c r="N396" s="209">
        <v>81</v>
      </c>
      <c r="O396" s="209">
        <v>2530</v>
      </c>
      <c r="P396" s="209">
        <v>82</v>
      </c>
      <c r="Q396" s="68"/>
      <c r="R396" s="68"/>
      <c r="S396" s="68"/>
      <c r="T396" s="2"/>
      <c r="U396" s="2"/>
    </row>
    <row r="397" spans="2:21" ht="5.25" customHeight="1" x14ac:dyDescent="0.2">
      <c r="B397" s="33"/>
      <c r="C397" s="28"/>
      <c r="D397" s="2"/>
      <c r="E397" s="2"/>
      <c r="F397" s="2"/>
      <c r="G397" s="10"/>
      <c r="H397" s="26"/>
      <c r="I397" s="26"/>
      <c r="J397" s="26"/>
      <c r="K397" s="10"/>
      <c r="L397" s="26"/>
      <c r="M397" s="10"/>
      <c r="N397" s="26"/>
      <c r="O397" s="10"/>
      <c r="P397" s="26"/>
      <c r="Q397" s="68"/>
      <c r="R397" s="68"/>
      <c r="S397" s="68"/>
      <c r="T397" s="2"/>
      <c r="U397" s="2"/>
    </row>
    <row r="398" spans="2:21" x14ac:dyDescent="0.2">
      <c r="B398" s="33"/>
      <c r="C398" s="28"/>
      <c r="D398" s="2" t="s">
        <v>795</v>
      </c>
      <c r="E398" s="2" t="s">
        <v>791</v>
      </c>
      <c r="F398" s="2"/>
      <c r="G398" s="209">
        <v>9947</v>
      </c>
      <c r="H398" s="209">
        <v>93</v>
      </c>
      <c r="I398" s="209">
        <v>9947</v>
      </c>
      <c r="J398" s="209">
        <v>91</v>
      </c>
      <c r="K398" s="209">
        <v>9947</v>
      </c>
      <c r="L398" s="209">
        <v>90</v>
      </c>
      <c r="M398" s="209">
        <v>9947</v>
      </c>
      <c r="N398" s="209">
        <v>83</v>
      </c>
      <c r="O398" s="209">
        <v>9947</v>
      </c>
      <c r="P398" s="209">
        <v>85</v>
      </c>
      <c r="Q398" s="68"/>
      <c r="R398" s="68"/>
      <c r="S398" s="68"/>
      <c r="T398" s="2"/>
      <c r="U398" s="2"/>
    </row>
    <row r="399" spans="2:21" x14ac:dyDescent="0.2">
      <c r="B399" s="33"/>
      <c r="C399" s="28"/>
      <c r="D399" s="2"/>
      <c r="E399" s="2"/>
      <c r="F399" s="2" t="s">
        <v>62</v>
      </c>
      <c r="G399" s="209">
        <v>7008</v>
      </c>
      <c r="H399" s="209">
        <v>93</v>
      </c>
      <c r="I399" s="209">
        <v>7008</v>
      </c>
      <c r="J399" s="209">
        <v>91</v>
      </c>
      <c r="K399" s="209">
        <v>7008</v>
      </c>
      <c r="L399" s="209">
        <v>90</v>
      </c>
      <c r="M399" s="209">
        <v>7008</v>
      </c>
      <c r="N399" s="209">
        <v>83</v>
      </c>
      <c r="O399" s="209">
        <v>7008</v>
      </c>
      <c r="P399" s="209">
        <v>85</v>
      </c>
      <c r="Q399" s="68"/>
      <c r="R399" s="68"/>
      <c r="S399" s="68"/>
      <c r="T399" s="2"/>
      <c r="U399" s="2"/>
    </row>
    <row r="400" spans="2:21" x14ac:dyDescent="0.2">
      <c r="B400" s="33"/>
      <c r="C400" s="28"/>
      <c r="D400" s="2"/>
      <c r="E400" s="2"/>
      <c r="F400" s="2" t="s">
        <v>790</v>
      </c>
      <c r="G400" s="209">
        <v>2939</v>
      </c>
      <c r="H400" s="209">
        <v>93</v>
      </c>
      <c r="I400" s="209">
        <v>2939</v>
      </c>
      <c r="J400" s="209">
        <v>90</v>
      </c>
      <c r="K400" s="209">
        <v>2939</v>
      </c>
      <c r="L400" s="209">
        <v>90</v>
      </c>
      <c r="M400" s="209">
        <v>2939</v>
      </c>
      <c r="N400" s="209">
        <v>83</v>
      </c>
      <c r="O400" s="209">
        <v>2939</v>
      </c>
      <c r="P400" s="209">
        <v>85</v>
      </c>
      <c r="Q400" s="68"/>
      <c r="R400" s="68"/>
      <c r="S400" s="68"/>
      <c r="T400" s="2"/>
      <c r="U400" s="2"/>
    </row>
    <row r="401" spans="1:21" ht="5.25" customHeight="1" x14ac:dyDescent="0.2">
      <c r="B401" s="33"/>
      <c r="C401" s="28"/>
      <c r="D401" s="2"/>
      <c r="E401" s="2"/>
      <c r="F401" s="2"/>
      <c r="G401" s="10"/>
      <c r="H401" s="26"/>
      <c r="I401" s="26"/>
      <c r="J401" s="26"/>
      <c r="K401" s="10"/>
      <c r="L401" s="26"/>
      <c r="M401" s="10"/>
      <c r="N401" s="26"/>
      <c r="O401" s="10"/>
      <c r="P401" s="26"/>
      <c r="Q401" s="68"/>
      <c r="R401" s="68"/>
      <c r="S401" s="68"/>
      <c r="T401" s="2"/>
      <c r="U401" s="2"/>
    </row>
    <row r="402" spans="1:21" x14ac:dyDescent="0.2">
      <c r="B402" s="33"/>
      <c r="C402" s="28"/>
      <c r="D402" s="2" t="s">
        <v>794</v>
      </c>
      <c r="E402" s="2" t="s">
        <v>791</v>
      </c>
      <c r="F402" s="2"/>
      <c r="G402" s="209">
        <v>10664</v>
      </c>
      <c r="H402" s="209">
        <v>93</v>
      </c>
      <c r="I402" s="209">
        <v>10663</v>
      </c>
      <c r="J402" s="209">
        <v>92</v>
      </c>
      <c r="K402" s="209">
        <v>10664</v>
      </c>
      <c r="L402" s="209">
        <v>91</v>
      </c>
      <c r="M402" s="209">
        <v>10664</v>
      </c>
      <c r="N402" s="209">
        <v>84</v>
      </c>
      <c r="O402" s="209">
        <v>10663</v>
      </c>
      <c r="P402" s="209">
        <v>86</v>
      </c>
      <c r="Q402" s="68"/>
      <c r="R402" s="68"/>
      <c r="S402" s="68"/>
      <c r="T402" s="2"/>
      <c r="U402" s="2"/>
    </row>
    <row r="403" spans="1:21" x14ac:dyDescent="0.2">
      <c r="B403" s="33"/>
      <c r="C403" s="28"/>
      <c r="D403" s="2"/>
      <c r="E403" s="2"/>
      <c r="F403" s="2" t="s">
        <v>62</v>
      </c>
      <c r="G403" s="209">
        <v>7230</v>
      </c>
      <c r="H403" s="209">
        <v>93</v>
      </c>
      <c r="I403" s="209">
        <v>7229</v>
      </c>
      <c r="J403" s="209">
        <v>92</v>
      </c>
      <c r="K403" s="209">
        <v>7230</v>
      </c>
      <c r="L403" s="209">
        <v>91</v>
      </c>
      <c r="M403" s="209">
        <v>7230</v>
      </c>
      <c r="N403" s="209">
        <v>85</v>
      </c>
      <c r="O403" s="209">
        <v>7229</v>
      </c>
      <c r="P403" s="209">
        <v>86</v>
      </c>
      <c r="Q403" s="68"/>
      <c r="R403" s="68"/>
      <c r="S403" s="68"/>
      <c r="T403" s="2"/>
      <c r="U403" s="2"/>
    </row>
    <row r="404" spans="1:21" x14ac:dyDescent="0.2">
      <c r="B404" s="33"/>
      <c r="C404" s="28"/>
      <c r="D404" s="2"/>
      <c r="E404" s="2"/>
      <c r="F404" s="2" t="s">
        <v>790</v>
      </c>
      <c r="G404" s="209">
        <v>3434</v>
      </c>
      <c r="H404" s="209">
        <v>93</v>
      </c>
      <c r="I404" s="209">
        <v>3434</v>
      </c>
      <c r="J404" s="209">
        <v>91</v>
      </c>
      <c r="K404" s="209">
        <v>3434</v>
      </c>
      <c r="L404" s="209">
        <v>91</v>
      </c>
      <c r="M404" s="209">
        <v>3434</v>
      </c>
      <c r="N404" s="209">
        <v>83</v>
      </c>
      <c r="O404" s="209">
        <v>3434</v>
      </c>
      <c r="P404" s="209">
        <v>86</v>
      </c>
      <c r="Q404" s="68"/>
      <c r="R404" s="68"/>
      <c r="S404" s="68"/>
      <c r="T404" s="2"/>
      <c r="U404" s="2"/>
    </row>
    <row r="405" spans="1:21" ht="5.25" customHeight="1" x14ac:dyDescent="0.2">
      <c r="B405" s="33"/>
      <c r="C405" s="28"/>
      <c r="D405" s="2"/>
      <c r="E405" s="2"/>
      <c r="F405" s="2"/>
      <c r="G405" s="10"/>
      <c r="H405" s="26"/>
      <c r="I405" s="26"/>
      <c r="J405" s="26"/>
      <c r="K405" s="10"/>
      <c r="L405" s="26"/>
      <c r="M405" s="10"/>
      <c r="N405" s="26"/>
      <c r="O405" s="10"/>
      <c r="P405" s="26"/>
      <c r="Q405" s="68"/>
      <c r="R405" s="68"/>
      <c r="S405" s="68"/>
      <c r="T405" s="2"/>
      <c r="U405" s="2"/>
    </row>
    <row r="406" spans="1:21" x14ac:dyDescent="0.2">
      <c r="B406" s="33"/>
      <c r="C406" s="28"/>
      <c r="D406" s="2" t="s">
        <v>793</v>
      </c>
      <c r="E406" s="2" t="s">
        <v>791</v>
      </c>
      <c r="F406" s="2"/>
      <c r="G406" s="209">
        <v>12596</v>
      </c>
      <c r="H406" s="209">
        <v>95</v>
      </c>
      <c r="I406" s="209">
        <v>12596</v>
      </c>
      <c r="J406" s="209">
        <v>93</v>
      </c>
      <c r="K406" s="209">
        <v>12596</v>
      </c>
      <c r="L406" s="209">
        <v>93</v>
      </c>
      <c r="M406" s="209">
        <v>12596</v>
      </c>
      <c r="N406" s="209">
        <v>87</v>
      </c>
      <c r="O406" s="209">
        <v>12596</v>
      </c>
      <c r="P406" s="209">
        <v>88</v>
      </c>
      <c r="Q406" s="68"/>
      <c r="R406" s="68"/>
      <c r="S406" s="68"/>
      <c r="T406" s="2"/>
      <c r="U406" s="2"/>
    </row>
    <row r="407" spans="1:21" x14ac:dyDescent="0.2">
      <c r="B407" s="33"/>
      <c r="C407" s="28"/>
      <c r="D407" s="2"/>
      <c r="E407" s="2"/>
      <c r="F407" s="2" t="s">
        <v>62</v>
      </c>
      <c r="G407" s="209">
        <v>9461</v>
      </c>
      <c r="H407" s="209">
        <v>95</v>
      </c>
      <c r="I407" s="209">
        <v>9461</v>
      </c>
      <c r="J407" s="209">
        <v>93</v>
      </c>
      <c r="K407" s="209">
        <v>9461</v>
      </c>
      <c r="L407" s="209">
        <v>93</v>
      </c>
      <c r="M407" s="209">
        <v>9461</v>
      </c>
      <c r="N407" s="209">
        <v>88</v>
      </c>
      <c r="O407" s="209">
        <v>9461</v>
      </c>
      <c r="P407" s="209">
        <v>89</v>
      </c>
      <c r="Q407" s="68"/>
      <c r="R407" s="68"/>
      <c r="S407" s="68"/>
      <c r="T407" s="2"/>
      <c r="U407" s="2"/>
    </row>
    <row r="408" spans="1:21" x14ac:dyDescent="0.2">
      <c r="B408" s="33"/>
      <c r="C408" s="28"/>
      <c r="D408" s="2"/>
      <c r="E408" s="2"/>
      <c r="F408" s="2" t="s">
        <v>790</v>
      </c>
      <c r="G408" s="209">
        <v>3135</v>
      </c>
      <c r="H408" s="209">
        <v>94</v>
      </c>
      <c r="I408" s="209">
        <v>3135</v>
      </c>
      <c r="J408" s="209">
        <v>92</v>
      </c>
      <c r="K408" s="209">
        <v>3135</v>
      </c>
      <c r="L408" s="209">
        <v>92</v>
      </c>
      <c r="M408" s="209">
        <v>3135</v>
      </c>
      <c r="N408" s="209">
        <v>85</v>
      </c>
      <c r="O408" s="209">
        <v>3135</v>
      </c>
      <c r="P408" s="209">
        <v>87</v>
      </c>
      <c r="Q408" s="68"/>
      <c r="R408" s="68"/>
      <c r="S408" s="68"/>
      <c r="T408" s="2"/>
      <c r="U408" s="2"/>
    </row>
    <row r="409" spans="1:21" ht="5.25" customHeight="1" x14ac:dyDescent="0.2">
      <c r="B409" s="33"/>
      <c r="C409" s="28"/>
      <c r="D409" s="2"/>
      <c r="E409" s="2"/>
      <c r="F409" s="2"/>
      <c r="G409" s="10"/>
      <c r="H409" s="26"/>
      <c r="I409" s="26"/>
      <c r="J409" s="26"/>
      <c r="K409" s="10"/>
      <c r="L409" s="26"/>
      <c r="M409" s="10"/>
      <c r="N409" s="26"/>
      <c r="O409" s="10"/>
      <c r="P409" s="26"/>
      <c r="Q409" s="68"/>
      <c r="R409" s="68"/>
      <c r="S409" s="68"/>
      <c r="T409" s="2"/>
      <c r="U409" s="2"/>
    </row>
    <row r="410" spans="1:21" x14ac:dyDescent="0.2">
      <c r="B410" s="33"/>
      <c r="C410" s="28"/>
      <c r="D410" s="2" t="s">
        <v>792</v>
      </c>
      <c r="E410" s="2" t="s">
        <v>791</v>
      </c>
      <c r="F410" s="2"/>
      <c r="G410" s="209">
        <v>89318</v>
      </c>
      <c r="H410" s="209">
        <v>90</v>
      </c>
      <c r="I410" s="209">
        <v>89314</v>
      </c>
      <c r="J410" s="209">
        <v>88</v>
      </c>
      <c r="K410" s="209">
        <v>89318</v>
      </c>
      <c r="L410" s="209">
        <v>87</v>
      </c>
      <c r="M410" s="209">
        <v>89317</v>
      </c>
      <c r="N410" s="209">
        <v>80</v>
      </c>
      <c r="O410" s="209">
        <v>89310</v>
      </c>
      <c r="P410" s="209">
        <v>81</v>
      </c>
      <c r="Q410" s="68"/>
      <c r="R410" s="68"/>
      <c r="S410" s="68"/>
      <c r="T410" s="2"/>
      <c r="U410" s="2"/>
    </row>
    <row r="411" spans="1:21" x14ac:dyDescent="0.2">
      <c r="B411" s="33"/>
      <c r="C411" s="28"/>
      <c r="D411" s="2"/>
      <c r="E411" s="2"/>
      <c r="F411" s="2" t="s">
        <v>62</v>
      </c>
      <c r="G411" s="209">
        <v>72445</v>
      </c>
      <c r="H411" s="209">
        <v>90</v>
      </c>
      <c r="I411" s="209">
        <v>72441</v>
      </c>
      <c r="J411" s="209">
        <v>88</v>
      </c>
      <c r="K411" s="209">
        <v>72444</v>
      </c>
      <c r="L411" s="209">
        <v>87</v>
      </c>
      <c r="M411" s="209">
        <v>72443</v>
      </c>
      <c r="N411" s="209">
        <v>80</v>
      </c>
      <c r="O411" s="209">
        <v>72439</v>
      </c>
      <c r="P411" s="209">
        <v>80</v>
      </c>
      <c r="Q411" s="68"/>
      <c r="R411" s="68"/>
      <c r="S411" s="68"/>
      <c r="T411" s="2"/>
      <c r="U411" s="2"/>
    </row>
    <row r="412" spans="1:21" x14ac:dyDescent="0.2">
      <c r="B412" s="33"/>
      <c r="C412" s="28"/>
      <c r="D412" s="2"/>
      <c r="E412" s="2"/>
      <c r="F412" s="2" t="s">
        <v>790</v>
      </c>
      <c r="G412" s="209">
        <v>16873</v>
      </c>
      <c r="H412" s="209">
        <v>92</v>
      </c>
      <c r="I412" s="209">
        <v>16873</v>
      </c>
      <c r="J412" s="209">
        <v>89</v>
      </c>
      <c r="K412" s="209">
        <v>16874</v>
      </c>
      <c r="L412" s="209">
        <v>89</v>
      </c>
      <c r="M412" s="209">
        <v>16874</v>
      </c>
      <c r="N412" s="209">
        <v>81</v>
      </c>
      <c r="O412" s="209">
        <v>16871</v>
      </c>
      <c r="P412" s="209">
        <v>83</v>
      </c>
      <c r="Q412" s="68"/>
      <c r="R412" s="68"/>
      <c r="S412" s="68"/>
      <c r="T412" s="2"/>
      <c r="U412" s="2"/>
    </row>
    <row r="413" spans="1:21" ht="5.25" customHeight="1" x14ac:dyDescent="0.2">
      <c r="B413" s="33"/>
      <c r="C413" s="33"/>
      <c r="D413" s="2"/>
      <c r="E413" s="2"/>
      <c r="F413" s="2"/>
      <c r="G413" s="10"/>
      <c r="H413" s="26"/>
      <c r="I413" s="26"/>
      <c r="J413" s="26"/>
      <c r="K413" s="10"/>
      <c r="L413" s="26"/>
      <c r="M413" s="10"/>
      <c r="N413" s="26"/>
      <c r="O413" s="10"/>
      <c r="P413" s="26"/>
      <c r="Q413" s="68"/>
      <c r="R413" s="68"/>
      <c r="S413" s="68"/>
      <c r="T413" s="2"/>
      <c r="U413" s="2"/>
    </row>
    <row r="414" spans="1:21" x14ac:dyDescent="0.2">
      <c r="A414" s="106" t="s">
        <v>19</v>
      </c>
      <c r="B414" s="28" t="s">
        <v>18</v>
      </c>
      <c r="C414" s="28" t="s">
        <v>17</v>
      </c>
      <c r="D414" s="2"/>
      <c r="E414" s="2"/>
      <c r="F414" s="2"/>
      <c r="G414" s="10"/>
      <c r="H414" s="26"/>
      <c r="I414" s="26"/>
      <c r="J414" s="26"/>
      <c r="K414" s="10"/>
      <c r="L414" s="26"/>
      <c r="M414" s="10"/>
      <c r="N414" s="26"/>
      <c r="O414" s="10"/>
      <c r="P414" s="26"/>
      <c r="Q414" s="68"/>
      <c r="R414" s="68"/>
      <c r="S414" s="68"/>
      <c r="T414" s="2"/>
      <c r="U414" s="2"/>
    </row>
    <row r="415" spans="1:21" x14ac:dyDescent="0.2">
      <c r="B415" s="33"/>
      <c r="C415" s="28"/>
      <c r="D415" s="2" t="s">
        <v>802</v>
      </c>
      <c r="E415" s="2" t="s">
        <v>791</v>
      </c>
      <c r="F415" s="2"/>
      <c r="G415" s="209">
        <v>2247</v>
      </c>
      <c r="H415" s="209">
        <v>84</v>
      </c>
      <c r="I415" s="209">
        <v>2247</v>
      </c>
      <c r="J415" s="209">
        <v>79</v>
      </c>
      <c r="K415" s="209">
        <v>2246</v>
      </c>
      <c r="L415" s="209">
        <v>80</v>
      </c>
      <c r="M415" s="209">
        <v>2247</v>
      </c>
      <c r="N415" s="209">
        <v>70</v>
      </c>
      <c r="O415" s="209">
        <v>2246</v>
      </c>
      <c r="P415" s="209">
        <v>69</v>
      </c>
      <c r="Q415" s="68"/>
      <c r="R415" s="68"/>
      <c r="S415" s="68"/>
      <c r="T415" s="2"/>
      <c r="U415" s="2"/>
    </row>
    <row r="416" spans="1:21" x14ac:dyDescent="0.2">
      <c r="B416" s="33"/>
      <c r="C416" s="28"/>
      <c r="D416" s="2"/>
      <c r="E416" s="2"/>
      <c r="F416" s="2" t="s">
        <v>62</v>
      </c>
      <c r="G416" s="209">
        <v>2243</v>
      </c>
      <c r="H416" s="209">
        <v>84</v>
      </c>
      <c r="I416" s="209">
        <v>2243</v>
      </c>
      <c r="J416" s="209">
        <v>79</v>
      </c>
      <c r="K416" s="209">
        <v>2242</v>
      </c>
      <c r="L416" s="209">
        <v>80</v>
      </c>
      <c r="M416" s="209">
        <v>2243</v>
      </c>
      <c r="N416" s="209">
        <v>70</v>
      </c>
      <c r="O416" s="209">
        <v>2242</v>
      </c>
      <c r="P416" s="209">
        <v>69</v>
      </c>
      <c r="Q416" s="68"/>
      <c r="R416" s="68"/>
      <c r="S416" s="68"/>
      <c r="T416" s="2"/>
      <c r="U416" s="2"/>
    </row>
    <row r="417" spans="2:21" x14ac:dyDescent="0.2">
      <c r="B417" s="33"/>
      <c r="C417" s="28"/>
      <c r="D417" s="2"/>
      <c r="E417" s="2"/>
      <c r="F417" s="2" t="s">
        <v>790</v>
      </c>
      <c r="G417" s="209">
        <v>4</v>
      </c>
      <c r="H417" s="209">
        <v>100</v>
      </c>
      <c r="I417" s="209">
        <v>4</v>
      </c>
      <c r="J417" s="209">
        <v>100</v>
      </c>
      <c r="K417" s="209">
        <v>4</v>
      </c>
      <c r="L417" s="209">
        <v>100</v>
      </c>
      <c r="M417" s="209">
        <v>4</v>
      </c>
      <c r="N417" s="209">
        <v>100</v>
      </c>
      <c r="O417" s="209">
        <v>4</v>
      </c>
      <c r="P417" s="209">
        <v>100</v>
      </c>
      <c r="Q417" s="68"/>
      <c r="R417" s="68"/>
      <c r="S417" s="68"/>
      <c r="T417" s="2"/>
      <c r="U417" s="2"/>
    </row>
    <row r="418" spans="2:21" ht="5.25" customHeight="1" x14ac:dyDescent="0.2">
      <c r="B418" s="33"/>
      <c r="C418" s="28"/>
      <c r="D418" s="2"/>
      <c r="E418" s="2"/>
      <c r="F418" s="2"/>
      <c r="G418" s="10"/>
      <c r="H418" s="26"/>
      <c r="I418" s="26"/>
      <c r="J418" s="26"/>
      <c r="K418" s="10"/>
      <c r="L418" s="26"/>
      <c r="M418" s="10"/>
      <c r="N418" s="26"/>
      <c r="O418" s="10"/>
      <c r="P418" s="26"/>
      <c r="Q418" s="68"/>
      <c r="R418" s="68"/>
      <c r="S418" s="68"/>
      <c r="T418" s="2"/>
      <c r="U418" s="2"/>
    </row>
    <row r="419" spans="2:21" x14ac:dyDescent="0.2">
      <c r="B419" s="33"/>
      <c r="C419" s="28"/>
      <c r="D419" s="2" t="s">
        <v>801</v>
      </c>
      <c r="E419" s="2" t="s">
        <v>791</v>
      </c>
      <c r="F419" s="2"/>
      <c r="G419" s="209">
        <v>2973</v>
      </c>
      <c r="H419" s="209">
        <v>84</v>
      </c>
      <c r="I419" s="209">
        <v>2973</v>
      </c>
      <c r="J419" s="209">
        <v>80</v>
      </c>
      <c r="K419" s="209">
        <v>2973</v>
      </c>
      <c r="L419" s="209">
        <v>82</v>
      </c>
      <c r="M419" s="209">
        <v>2973</v>
      </c>
      <c r="N419" s="209">
        <v>72</v>
      </c>
      <c r="O419" s="209">
        <v>2973</v>
      </c>
      <c r="P419" s="209">
        <v>72</v>
      </c>
      <c r="Q419" s="68"/>
      <c r="R419" s="68"/>
      <c r="S419" s="68"/>
      <c r="T419" s="2"/>
      <c r="U419" s="2"/>
    </row>
    <row r="420" spans="2:21" x14ac:dyDescent="0.2">
      <c r="B420" s="33"/>
      <c r="C420" s="28"/>
      <c r="D420" s="2"/>
      <c r="E420" s="2"/>
      <c r="F420" s="2" t="s">
        <v>62</v>
      </c>
      <c r="G420" s="209">
        <v>2844</v>
      </c>
      <c r="H420" s="209">
        <v>84</v>
      </c>
      <c r="I420" s="209">
        <v>2844</v>
      </c>
      <c r="J420" s="209">
        <v>80</v>
      </c>
      <c r="K420" s="209">
        <v>2844</v>
      </c>
      <c r="L420" s="209">
        <v>82</v>
      </c>
      <c r="M420" s="209">
        <v>2844</v>
      </c>
      <c r="N420" s="209">
        <v>72</v>
      </c>
      <c r="O420" s="209">
        <v>2844</v>
      </c>
      <c r="P420" s="209">
        <v>72</v>
      </c>
      <c r="Q420" s="68"/>
      <c r="R420" s="68"/>
      <c r="S420" s="68"/>
      <c r="T420" s="2"/>
      <c r="U420" s="2"/>
    </row>
    <row r="421" spans="2:21" x14ac:dyDescent="0.2">
      <c r="B421" s="33"/>
      <c r="C421" s="28"/>
      <c r="D421" s="2"/>
      <c r="E421" s="2"/>
      <c r="F421" s="2" t="s">
        <v>790</v>
      </c>
      <c r="G421" s="209">
        <v>129</v>
      </c>
      <c r="H421" s="209">
        <v>82</v>
      </c>
      <c r="I421" s="209">
        <v>129</v>
      </c>
      <c r="J421" s="209">
        <v>81</v>
      </c>
      <c r="K421" s="209">
        <v>129</v>
      </c>
      <c r="L421" s="209">
        <v>74</v>
      </c>
      <c r="M421" s="209">
        <v>129</v>
      </c>
      <c r="N421" s="209">
        <v>68</v>
      </c>
      <c r="O421" s="209">
        <v>129</v>
      </c>
      <c r="P421" s="209">
        <v>64</v>
      </c>
      <c r="Q421" s="68"/>
      <c r="R421" s="68"/>
      <c r="S421" s="68"/>
      <c r="T421" s="2"/>
      <c r="U421" s="2"/>
    </row>
    <row r="422" spans="2:21" ht="5.25" customHeight="1" x14ac:dyDescent="0.2">
      <c r="B422" s="33"/>
      <c r="C422" s="28"/>
      <c r="D422" s="2"/>
      <c r="E422" s="2"/>
      <c r="F422" s="2"/>
      <c r="G422" s="10"/>
      <c r="H422" s="26"/>
      <c r="I422" s="26"/>
      <c r="J422" s="26"/>
      <c r="K422" s="10"/>
      <c r="L422" s="26"/>
      <c r="M422" s="10"/>
      <c r="N422" s="26"/>
      <c r="O422" s="10"/>
      <c r="P422" s="26"/>
      <c r="Q422" s="68"/>
      <c r="R422" s="68"/>
      <c r="S422" s="68"/>
      <c r="T422" s="2"/>
      <c r="U422" s="2"/>
    </row>
    <row r="423" spans="2:21" x14ac:dyDescent="0.2">
      <c r="B423" s="33"/>
      <c r="C423" s="28"/>
      <c r="D423" s="2" t="s">
        <v>800</v>
      </c>
      <c r="E423" s="2" t="s">
        <v>791</v>
      </c>
      <c r="F423" s="2"/>
      <c r="G423" s="209">
        <v>4566</v>
      </c>
      <c r="H423" s="209">
        <v>86</v>
      </c>
      <c r="I423" s="209">
        <v>4566</v>
      </c>
      <c r="J423" s="209">
        <v>83</v>
      </c>
      <c r="K423" s="209">
        <v>4565</v>
      </c>
      <c r="L423" s="209">
        <v>82</v>
      </c>
      <c r="M423" s="209">
        <v>4566</v>
      </c>
      <c r="N423" s="209">
        <v>73</v>
      </c>
      <c r="O423" s="209">
        <v>4565</v>
      </c>
      <c r="P423" s="209">
        <v>73</v>
      </c>
      <c r="Q423" s="68"/>
      <c r="R423" s="68"/>
      <c r="S423" s="68"/>
      <c r="T423" s="2"/>
      <c r="U423" s="2"/>
    </row>
    <row r="424" spans="2:21" x14ac:dyDescent="0.2">
      <c r="B424" s="33"/>
      <c r="C424" s="28"/>
      <c r="D424" s="2"/>
      <c r="E424" s="2"/>
      <c r="F424" s="2" t="s">
        <v>62</v>
      </c>
      <c r="G424" s="209">
        <v>4011</v>
      </c>
      <c r="H424" s="209">
        <v>86</v>
      </c>
      <c r="I424" s="209">
        <v>4011</v>
      </c>
      <c r="J424" s="209">
        <v>83</v>
      </c>
      <c r="K424" s="209">
        <v>4010</v>
      </c>
      <c r="L424" s="209">
        <v>83</v>
      </c>
      <c r="M424" s="209">
        <v>4011</v>
      </c>
      <c r="N424" s="209">
        <v>74</v>
      </c>
      <c r="O424" s="209">
        <v>4010</v>
      </c>
      <c r="P424" s="209">
        <v>74</v>
      </c>
      <c r="Q424" s="68"/>
      <c r="R424" s="68"/>
      <c r="S424" s="68"/>
      <c r="T424" s="2"/>
      <c r="U424" s="2"/>
    </row>
    <row r="425" spans="2:21" x14ac:dyDescent="0.2">
      <c r="B425" s="33"/>
      <c r="C425" s="28"/>
      <c r="D425" s="2"/>
      <c r="E425" s="2"/>
      <c r="F425" s="2" t="s">
        <v>790</v>
      </c>
      <c r="G425" s="209">
        <v>555</v>
      </c>
      <c r="H425" s="209">
        <v>84</v>
      </c>
      <c r="I425" s="209">
        <v>555</v>
      </c>
      <c r="J425" s="209">
        <v>83</v>
      </c>
      <c r="K425" s="209">
        <v>555</v>
      </c>
      <c r="L425" s="209">
        <v>76</v>
      </c>
      <c r="M425" s="209">
        <v>555</v>
      </c>
      <c r="N425" s="209">
        <v>70</v>
      </c>
      <c r="O425" s="209">
        <v>555</v>
      </c>
      <c r="P425" s="209">
        <v>70</v>
      </c>
      <c r="Q425" s="68"/>
      <c r="R425" s="68"/>
      <c r="S425" s="68"/>
      <c r="T425" s="2"/>
      <c r="U425" s="2"/>
    </row>
    <row r="426" spans="2:21" ht="5.25" customHeight="1" x14ac:dyDescent="0.2">
      <c r="B426" s="33"/>
      <c r="C426" s="28"/>
      <c r="D426" s="2"/>
      <c r="E426" s="2"/>
      <c r="F426" s="2"/>
      <c r="G426" s="10"/>
      <c r="H426" s="26"/>
      <c r="I426" s="26"/>
      <c r="J426" s="26"/>
      <c r="K426" s="10"/>
      <c r="L426" s="26"/>
      <c r="M426" s="10"/>
      <c r="N426" s="26"/>
      <c r="O426" s="10"/>
      <c r="P426" s="26"/>
      <c r="Q426" s="68"/>
      <c r="R426" s="68"/>
      <c r="S426" s="68"/>
      <c r="T426" s="2"/>
      <c r="U426" s="2"/>
    </row>
    <row r="427" spans="2:21" x14ac:dyDescent="0.2">
      <c r="B427" s="33"/>
      <c r="C427" s="28"/>
      <c r="D427" s="2" t="s">
        <v>799</v>
      </c>
      <c r="E427" s="2" t="s">
        <v>791</v>
      </c>
      <c r="F427" s="2"/>
      <c r="G427" s="209">
        <v>5428</v>
      </c>
      <c r="H427" s="209">
        <v>87</v>
      </c>
      <c r="I427" s="209">
        <v>5428</v>
      </c>
      <c r="J427" s="209">
        <v>85</v>
      </c>
      <c r="K427" s="209">
        <v>5428</v>
      </c>
      <c r="L427" s="209">
        <v>84</v>
      </c>
      <c r="M427" s="209">
        <v>5428</v>
      </c>
      <c r="N427" s="209">
        <v>77</v>
      </c>
      <c r="O427" s="209">
        <v>5428</v>
      </c>
      <c r="P427" s="209">
        <v>77</v>
      </c>
      <c r="Q427" s="68"/>
      <c r="R427" s="68"/>
      <c r="S427" s="68"/>
      <c r="T427" s="2"/>
      <c r="U427" s="2"/>
    </row>
    <row r="428" spans="2:21" x14ac:dyDescent="0.2">
      <c r="B428" s="33"/>
      <c r="C428" s="28"/>
      <c r="D428" s="2"/>
      <c r="E428" s="2"/>
      <c r="F428" s="2" t="s">
        <v>62</v>
      </c>
      <c r="G428" s="209">
        <v>4296</v>
      </c>
      <c r="H428" s="209">
        <v>88</v>
      </c>
      <c r="I428" s="209">
        <v>4296</v>
      </c>
      <c r="J428" s="209">
        <v>85</v>
      </c>
      <c r="K428" s="209">
        <v>4296</v>
      </c>
      <c r="L428" s="209">
        <v>85</v>
      </c>
      <c r="M428" s="209">
        <v>4296</v>
      </c>
      <c r="N428" s="209">
        <v>78</v>
      </c>
      <c r="O428" s="209">
        <v>4296</v>
      </c>
      <c r="P428" s="209">
        <v>78</v>
      </c>
      <c r="Q428" s="68"/>
      <c r="R428" s="68"/>
      <c r="S428" s="68"/>
      <c r="T428" s="2"/>
      <c r="U428" s="2"/>
    </row>
    <row r="429" spans="2:21" x14ac:dyDescent="0.2">
      <c r="B429" s="33"/>
      <c r="C429" s="28"/>
      <c r="D429" s="2"/>
      <c r="E429" s="2"/>
      <c r="F429" s="2" t="s">
        <v>790</v>
      </c>
      <c r="G429" s="209">
        <v>1132</v>
      </c>
      <c r="H429" s="209">
        <v>85</v>
      </c>
      <c r="I429" s="209">
        <v>1132</v>
      </c>
      <c r="J429" s="209">
        <v>83</v>
      </c>
      <c r="K429" s="209">
        <v>1132</v>
      </c>
      <c r="L429" s="209">
        <v>82</v>
      </c>
      <c r="M429" s="209">
        <v>1132</v>
      </c>
      <c r="N429" s="209">
        <v>74</v>
      </c>
      <c r="O429" s="209">
        <v>1132</v>
      </c>
      <c r="P429" s="209">
        <v>74</v>
      </c>
      <c r="Q429" s="68"/>
      <c r="R429" s="68"/>
      <c r="S429" s="68"/>
      <c r="T429" s="2"/>
      <c r="U429" s="2"/>
    </row>
    <row r="430" spans="2:21" ht="5.25" customHeight="1" x14ac:dyDescent="0.2">
      <c r="B430" s="33"/>
      <c r="C430" s="28"/>
      <c r="D430" s="2"/>
      <c r="E430" s="2"/>
      <c r="F430" s="2"/>
      <c r="G430" s="10"/>
      <c r="H430" s="26"/>
      <c r="I430" s="26"/>
      <c r="J430" s="26"/>
      <c r="K430" s="10"/>
      <c r="L430" s="26"/>
      <c r="M430" s="10"/>
      <c r="N430" s="26"/>
      <c r="O430" s="10"/>
      <c r="P430" s="26"/>
      <c r="Q430" s="68"/>
      <c r="R430" s="68"/>
      <c r="S430" s="68"/>
      <c r="T430" s="2"/>
      <c r="U430" s="2"/>
    </row>
    <row r="431" spans="2:21" x14ac:dyDescent="0.2">
      <c r="B431" s="33"/>
      <c r="C431" s="28"/>
      <c r="D431" s="2" t="s">
        <v>798</v>
      </c>
      <c r="E431" s="2" t="s">
        <v>791</v>
      </c>
      <c r="F431" s="2"/>
      <c r="G431" s="209">
        <v>7026</v>
      </c>
      <c r="H431" s="209">
        <v>90</v>
      </c>
      <c r="I431" s="209">
        <v>7027</v>
      </c>
      <c r="J431" s="209">
        <v>87</v>
      </c>
      <c r="K431" s="209">
        <v>7027</v>
      </c>
      <c r="L431" s="209">
        <v>87</v>
      </c>
      <c r="M431" s="209">
        <v>7026</v>
      </c>
      <c r="N431" s="209">
        <v>79</v>
      </c>
      <c r="O431" s="209">
        <v>7026</v>
      </c>
      <c r="P431" s="209">
        <v>79</v>
      </c>
      <c r="Q431" s="68"/>
      <c r="R431" s="68"/>
      <c r="S431" s="68"/>
      <c r="T431" s="2"/>
      <c r="U431" s="2"/>
    </row>
    <row r="432" spans="2:21" x14ac:dyDescent="0.2">
      <c r="B432" s="33"/>
      <c r="C432" s="28"/>
      <c r="D432" s="2"/>
      <c r="E432" s="2"/>
      <c r="F432" s="2" t="s">
        <v>62</v>
      </c>
      <c r="G432" s="209">
        <v>4750</v>
      </c>
      <c r="H432" s="209">
        <v>90</v>
      </c>
      <c r="I432" s="209">
        <v>4750</v>
      </c>
      <c r="J432" s="209">
        <v>87</v>
      </c>
      <c r="K432" s="209">
        <v>4750</v>
      </c>
      <c r="L432" s="209">
        <v>87</v>
      </c>
      <c r="M432" s="209">
        <v>4750</v>
      </c>
      <c r="N432" s="209">
        <v>80</v>
      </c>
      <c r="O432" s="209">
        <v>4750</v>
      </c>
      <c r="P432" s="209">
        <v>80</v>
      </c>
      <c r="Q432" s="68"/>
      <c r="R432" s="68"/>
      <c r="S432" s="68"/>
      <c r="T432" s="2"/>
      <c r="U432" s="2"/>
    </row>
    <row r="433" spans="2:21" x14ac:dyDescent="0.2">
      <c r="B433" s="33"/>
      <c r="C433" s="28"/>
      <c r="D433" s="2"/>
      <c r="E433" s="2"/>
      <c r="F433" s="2" t="s">
        <v>790</v>
      </c>
      <c r="G433" s="209">
        <v>2276</v>
      </c>
      <c r="H433" s="209">
        <v>89</v>
      </c>
      <c r="I433" s="209">
        <v>2277</v>
      </c>
      <c r="J433" s="209">
        <v>86</v>
      </c>
      <c r="K433" s="209">
        <v>2277</v>
      </c>
      <c r="L433" s="209">
        <v>86</v>
      </c>
      <c r="M433" s="209">
        <v>2276</v>
      </c>
      <c r="N433" s="209">
        <v>78</v>
      </c>
      <c r="O433" s="209">
        <v>2276</v>
      </c>
      <c r="P433" s="209">
        <v>78</v>
      </c>
      <c r="Q433" s="68"/>
      <c r="R433" s="68"/>
      <c r="S433" s="68"/>
      <c r="T433" s="2"/>
      <c r="U433" s="2"/>
    </row>
    <row r="434" spans="2:21" ht="5.25" customHeight="1" x14ac:dyDescent="0.2">
      <c r="B434" s="33"/>
      <c r="C434" s="28"/>
      <c r="D434" s="2"/>
      <c r="E434" s="2"/>
      <c r="F434" s="2"/>
      <c r="G434" s="10"/>
      <c r="H434" s="26"/>
      <c r="I434" s="26"/>
      <c r="J434" s="26"/>
      <c r="K434" s="10"/>
      <c r="L434" s="26"/>
      <c r="M434" s="10"/>
      <c r="N434" s="26"/>
      <c r="O434" s="10"/>
      <c r="P434" s="26"/>
      <c r="Q434" s="68"/>
      <c r="R434" s="68"/>
      <c r="S434" s="68"/>
      <c r="T434" s="2"/>
      <c r="U434" s="2"/>
    </row>
    <row r="435" spans="2:21" x14ac:dyDescent="0.2">
      <c r="B435" s="33"/>
      <c r="C435" s="28"/>
      <c r="D435" s="2" t="s">
        <v>797</v>
      </c>
      <c r="E435" s="2" t="s">
        <v>791</v>
      </c>
      <c r="F435" s="2"/>
      <c r="G435" s="209">
        <v>7961</v>
      </c>
      <c r="H435" s="209">
        <v>91</v>
      </c>
      <c r="I435" s="209">
        <v>7960</v>
      </c>
      <c r="J435" s="209">
        <v>88</v>
      </c>
      <c r="K435" s="209">
        <v>7961</v>
      </c>
      <c r="L435" s="209">
        <v>87</v>
      </c>
      <c r="M435" s="209">
        <v>7961</v>
      </c>
      <c r="N435" s="209">
        <v>80</v>
      </c>
      <c r="O435" s="209">
        <v>7960</v>
      </c>
      <c r="P435" s="209">
        <v>81</v>
      </c>
      <c r="Q435" s="68"/>
      <c r="R435" s="68"/>
      <c r="S435" s="68"/>
      <c r="T435" s="2"/>
      <c r="U435" s="2"/>
    </row>
    <row r="436" spans="2:21" x14ac:dyDescent="0.2">
      <c r="B436" s="33"/>
      <c r="C436" s="28"/>
      <c r="D436" s="2"/>
      <c r="E436" s="2"/>
      <c r="F436" s="2" t="s">
        <v>62</v>
      </c>
      <c r="G436" s="209">
        <v>4513</v>
      </c>
      <c r="H436" s="209">
        <v>90</v>
      </c>
      <c r="I436" s="209">
        <v>4513</v>
      </c>
      <c r="J436" s="209">
        <v>88</v>
      </c>
      <c r="K436" s="209">
        <v>4513</v>
      </c>
      <c r="L436" s="209">
        <v>87</v>
      </c>
      <c r="M436" s="209">
        <v>4513</v>
      </c>
      <c r="N436" s="209">
        <v>80</v>
      </c>
      <c r="O436" s="209">
        <v>4513</v>
      </c>
      <c r="P436" s="209">
        <v>80</v>
      </c>
      <c r="Q436" s="68"/>
      <c r="R436" s="68"/>
      <c r="S436" s="68"/>
      <c r="T436" s="2"/>
      <c r="U436" s="2"/>
    </row>
    <row r="437" spans="2:21" x14ac:dyDescent="0.2">
      <c r="B437" s="33"/>
      <c r="C437" s="28"/>
      <c r="D437" s="2"/>
      <c r="E437" s="2"/>
      <c r="F437" s="2" t="s">
        <v>790</v>
      </c>
      <c r="G437" s="209">
        <v>3448</v>
      </c>
      <c r="H437" s="209">
        <v>91</v>
      </c>
      <c r="I437" s="209">
        <v>3447</v>
      </c>
      <c r="J437" s="209">
        <v>88</v>
      </c>
      <c r="K437" s="209">
        <v>3448</v>
      </c>
      <c r="L437" s="209">
        <v>87</v>
      </c>
      <c r="M437" s="209">
        <v>3448</v>
      </c>
      <c r="N437" s="209">
        <v>80</v>
      </c>
      <c r="O437" s="209">
        <v>3447</v>
      </c>
      <c r="P437" s="209">
        <v>81</v>
      </c>
      <c r="Q437" s="68"/>
      <c r="R437" s="68"/>
      <c r="S437" s="68"/>
      <c r="T437" s="2"/>
      <c r="U437" s="2"/>
    </row>
    <row r="438" spans="2:21" ht="5.25" customHeight="1" x14ac:dyDescent="0.2">
      <c r="B438" s="33"/>
      <c r="C438" s="28"/>
      <c r="D438" s="2"/>
      <c r="E438" s="2"/>
      <c r="F438" s="2"/>
      <c r="G438" s="10"/>
      <c r="H438" s="26"/>
      <c r="I438" s="26"/>
      <c r="J438" s="26"/>
      <c r="K438" s="10"/>
      <c r="L438" s="26"/>
      <c r="M438" s="10"/>
      <c r="N438" s="26"/>
      <c r="O438" s="10"/>
      <c r="P438" s="26"/>
      <c r="Q438" s="68"/>
      <c r="R438" s="68"/>
      <c r="S438" s="68"/>
      <c r="T438" s="2"/>
      <c r="U438" s="2"/>
    </row>
    <row r="439" spans="2:21" x14ac:dyDescent="0.2">
      <c r="B439" s="33"/>
      <c r="C439" s="28"/>
      <c r="D439" s="2" t="s">
        <v>796</v>
      </c>
      <c r="E439" s="2" t="s">
        <v>791</v>
      </c>
      <c r="F439" s="2"/>
      <c r="G439" s="209">
        <v>7058</v>
      </c>
      <c r="H439" s="209">
        <v>91</v>
      </c>
      <c r="I439" s="209">
        <v>7057</v>
      </c>
      <c r="J439" s="209">
        <v>89</v>
      </c>
      <c r="K439" s="209">
        <v>7058</v>
      </c>
      <c r="L439" s="209">
        <v>88</v>
      </c>
      <c r="M439" s="209">
        <v>7058</v>
      </c>
      <c r="N439" s="209">
        <v>82</v>
      </c>
      <c r="O439" s="209">
        <v>7057</v>
      </c>
      <c r="P439" s="209">
        <v>82</v>
      </c>
      <c r="Q439" s="68"/>
      <c r="R439" s="68"/>
      <c r="S439" s="68"/>
      <c r="T439" s="2"/>
      <c r="U439" s="2"/>
    </row>
    <row r="440" spans="2:21" x14ac:dyDescent="0.2">
      <c r="B440" s="33"/>
      <c r="C440" s="28"/>
      <c r="D440" s="2"/>
      <c r="E440" s="2"/>
      <c r="F440" s="2" t="s">
        <v>62</v>
      </c>
      <c r="G440" s="209">
        <v>3917</v>
      </c>
      <c r="H440" s="209">
        <v>92</v>
      </c>
      <c r="I440" s="209">
        <v>3917</v>
      </c>
      <c r="J440" s="209">
        <v>90</v>
      </c>
      <c r="K440" s="209">
        <v>3917</v>
      </c>
      <c r="L440" s="209">
        <v>89</v>
      </c>
      <c r="M440" s="209">
        <v>3917</v>
      </c>
      <c r="N440" s="209">
        <v>82</v>
      </c>
      <c r="O440" s="209">
        <v>3917</v>
      </c>
      <c r="P440" s="209">
        <v>83</v>
      </c>
      <c r="Q440" s="68"/>
      <c r="R440" s="68"/>
      <c r="S440" s="68"/>
      <c r="T440" s="2"/>
      <c r="U440" s="2"/>
    </row>
    <row r="441" spans="2:21" x14ac:dyDescent="0.2">
      <c r="B441" s="33"/>
      <c r="C441" s="28"/>
      <c r="D441" s="2"/>
      <c r="E441" s="2"/>
      <c r="F441" s="2" t="s">
        <v>790</v>
      </c>
      <c r="G441" s="209">
        <v>3141</v>
      </c>
      <c r="H441" s="209">
        <v>91</v>
      </c>
      <c r="I441" s="209">
        <v>3140</v>
      </c>
      <c r="J441" s="209">
        <v>89</v>
      </c>
      <c r="K441" s="209">
        <v>3141</v>
      </c>
      <c r="L441" s="209">
        <v>88</v>
      </c>
      <c r="M441" s="209">
        <v>3141</v>
      </c>
      <c r="N441" s="209">
        <v>81</v>
      </c>
      <c r="O441" s="209">
        <v>3140</v>
      </c>
      <c r="P441" s="209">
        <v>82</v>
      </c>
      <c r="Q441" s="68"/>
      <c r="R441" s="68"/>
      <c r="S441" s="68"/>
      <c r="T441" s="2"/>
      <c r="U441" s="2"/>
    </row>
    <row r="442" spans="2:21" ht="5.25" customHeight="1" x14ac:dyDescent="0.2">
      <c r="B442" s="33"/>
      <c r="C442" s="28"/>
      <c r="D442" s="2"/>
      <c r="E442" s="2"/>
      <c r="F442" s="2"/>
      <c r="G442" s="10"/>
      <c r="H442" s="26"/>
      <c r="I442" s="26"/>
      <c r="J442" s="26"/>
      <c r="K442" s="10"/>
      <c r="L442" s="26"/>
      <c r="M442" s="10"/>
      <c r="N442" s="26"/>
      <c r="O442" s="10"/>
      <c r="P442" s="26"/>
      <c r="Q442" s="68"/>
      <c r="R442" s="68"/>
      <c r="S442" s="68"/>
      <c r="T442" s="2"/>
      <c r="U442" s="2"/>
    </row>
    <row r="443" spans="2:21" x14ac:dyDescent="0.2">
      <c r="B443" s="33"/>
      <c r="C443" s="28"/>
      <c r="D443" s="2" t="s">
        <v>795</v>
      </c>
      <c r="E443" s="2" t="s">
        <v>791</v>
      </c>
      <c r="F443" s="2"/>
      <c r="G443" s="209">
        <v>6590</v>
      </c>
      <c r="H443" s="209">
        <v>93</v>
      </c>
      <c r="I443" s="209">
        <v>6590</v>
      </c>
      <c r="J443" s="209">
        <v>90</v>
      </c>
      <c r="K443" s="209">
        <v>6590</v>
      </c>
      <c r="L443" s="209">
        <v>90</v>
      </c>
      <c r="M443" s="209">
        <v>6590</v>
      </c>
      <c r="N443" s="209">
        <v>82</v>
      </c>
      <c r="O443" s="209">
        <v>6590</v>
      </c>
      <c r="P443" s="209">
        <v>85</v>
      </c>
      <c r="Q443" s="68"/>
      <c r="R443" s="68"/>
      <c r="S443" s="68"/>
      <c r="T443" s="2"/>
      <c r="U443" s="2"/>
    </row>
    <row r="444" spans="2:21" x14ac:dyDescent="0.2">
      <c r="B444" s="33"/>
      <c r="C444" s="28"/>
      <c r="D444" s="2"/>
      <c r="E444" s="2"/>
      <c r="F444" s="2" t="s">
        <v>62</v>
      </c>
      <c r="G444" s="209">
        <v>3865</v>
      </c>
      <c r="H444" s="209">
        <v>93</v>
      </c>
      <c r="I444" s="209">
        <v>3865</v>
      </c>
      <c r="J444" s="209">
        <v>90</v>
      </c>
      <c r="K444" s="209">
        <v>3865</v>
      </c>
      <c r="L444" s="209">
        <v>90</v>
      </c>
      <c r="M444" s="209">
        <v>3865</v>
      </c>
      <c r="N444" s="209">
        <v>83</v>
      </c>
      <c r="O444" s="209">
        <v>3865</v>
      </c>
      <c r="P444" s="209">
        <v>85</v>
      </c>
      <c r="Q444" s="68"/>
      <c r="R444" s="68"/>
      <c r="S444" s="68"/>
      <c r="T444" s="2"/>
      <c r="U444" s="2"/>
    </row>
    <row r="445" spans="2:21" x14ac:dyDescent="0.2">
      <c r="B445" s="33"/>
      <c r="C445" s="28"/>
      <c r="D445" s="2"/>
      <c r="E445" s="2"/>
      <c r="F445" s="2" t="s">
        <v>790</v>
      </c>
      <c r="G445" s="209">
        <v>2725</v>
      </c>
      <c r="H445" s="209">
        <v>93</v>
      </c>
      <c r="I445" s="209">
        <v>2725</v>
      </c>
      <c r="J445" s="209">
        <v>90</v>
      </c>
      <c r="K445" s="209">
        <v>2725</v>
      </c>
      <c r="L445" s="209">
        <v>90</v>
      </c>
      <c r="M445" s="209">
        <v>2725</v>
      </c>
      <c r="N445" s="209">
        <v>82</v>
      </c>
      <c r="O445" s="209">
        <v>2725</v>
      </c>
      <c r="P445" s="209">
        <v>85</v>
      </c>
      <c r="Q445" s="68"/>
      <c r="R445" s="68"/>
      <c r="S445" s="68"/>
      <c r="T445" s="2"/>
      <c r="U445" s="2"/>
    </row>
    <row r="446" spans="2:21" ht="5.25" customHeight="1" x14ac:dyDescent="0.2">
      <c r="B446" s="33"/>
      <c r="C446" s="28"/>
      <c r="D446" s="2"/>
      <c r="E446" s="2"/>
      <c r="F446" s="2"/>
      <c r="G446" s="10"/>
      <c r="H446" s="26"/>
      <c r="I446" s="26"/>
      <c r="J446" s="26"/>
      <c r="K446" s="10"/>
      <c r="L446" s="26"/>
      <c r="M446" s="10"/>
      <c r="N446" s="26"/>
      <c r="O446" s="10"/>
      <c r="P446" s="26"/>
      <c r="Q446" s="68"/>
      <c r="R446" s="68"/>
      <c r="S446" s="68"/>
      <c r="T446" s="2"/>
      <c r="U446" s="2"/>
    </row>
    <row r="447" spans="2:21" x14ac:dyDescent="0.2">
      <c r="B447" s="33"/>
      <c r="C447" s="28"/>
      <c r="D447" s="2" t="s">
        <v>794</v>
      </c>
      <c r="E447" s="2" t="s">
        <v>791</v>
      </c>
      <c r="F447" s="2"/>
      <c r="G447" s="209">
        <v>5257</v>
      </c>
      <c r="H447" s="209">
        <v>93</v>
      </c>
      <c r="I447" s="209">
        <v>5257</v>
      </c>
      <c r="J447" s="209">
        <v>91</v>
      </c>
      <c r="K447" s="209">
        <v>5257</v>
      </c>
      <c r="L447" s="209">
        <v>90</v>
      </c>
      <c r="M447" s="209">
        <v>5256</v>
      </c>
      <c r="N447" s="209">
        <v>85</v>
      </c>
      <c r="O447" s="209">
        <v>5257</v>
      </c>
      <c r="P447" s="209">
        <v>85</v>
      </c>
      <c r="Q447" s="68"/>
      <c r="R447" s="68"/>
      <c r="S447" s="68"/>
      <c r="T447" s="2"/>
      <c r="U447" s="2"/>
    </row>
    <row r="448" spans="2:21" x14ac:dyDescent="0.2">
      <c r="B448" s="33"/>
      <c r="C448" s="28"/>
      <c r="D448" s="2"/>
      <c r="E448" s="2"/>
      <c r="F448" s="2" t="s">
        <v>62</v>
      </c>
      <c r="G448" s="209">
        <v>3330</v>
      </c>
      <c r="H448" s="209">
        <v>93</v>
      </c>
      <c r="I448" s="209">
        <v>3330</v>
      </c>
      <c r="J448" s="209">
        <v>92</v>
      </c>
      <c r="K448" s="209">
        <v>3330</v>
      </c>
      <c r="L448" s="209">
        <v>90</v>
      </c>
      <c r="M448" s="209">
        <v>3330</v>
      </c>
      <c r="N448" s="209">
        <v>85</v>
      </c>
      <c r="O448" s="209">
        <v>3330</v>
      </c>
      <c r="P448" s="209">
        <v>86</v>
      </c>
      <c r="Q448" s="68"/>
      <c r="R448" s="68"/>
      <c r="S448" s="68"/>
      <c r="T448" s="2"/>
      <c r="U448" s="2"/>
    </row>
    <row r="449" spans="1:41" x14ac:dyDescent="0.2">
      <c r="B449" s="33"/>
      <c r="C449" s="28"/>
      <c r="D449" s="2"/>
      <c r="E449" s="2"/>
      <c r="F449" s="2" t="s">
        <v>790</v>
      </c>
      <c r="G449" s="209">
        <v>1927</v>
      </c>
      <c r="H449" s="209">
        <v>93</v>
      </c>
      <c r="I449" s="209">
        <v>1927</v>
      </c>
      <c r="J449" s="209">
        <v>91</v>
      </c>
      <c r="K449" s="209">
        <v>1927</v>
      </c>
      <c r="L449" s="209">
        <v>90</v>
      </c>
      <c r="M449" s="209">
        <v>1926</v>
      </c>
      <c r="N449" s="209">
        <v>84</v>
      </c>
      <c r="O449" s="209">
        <v>1927</v>
      </c>
      <c r="P449" s="209">
        <v>85</v>
      </c>
      <c r="Q449" s="68"/>
      <c r="R449" s="68"/>
      <c r="S449" s="68"/>
      <c r="T449" s="2"/>
      <c r="U449" s="2"/>
    </row>
    <row r="450" spans="1:41" ht="5.25" customHeight="1" x14ac:dyDescent="0.2">
      <c r="B450" s="33"/>
      <c r="C450" s="28"/>
      <c r="D450" s="2"/>
      <c r="E450" s="2"/>
      <c r="F450" s="2"/>
      <c r="G450" s="10"/>
      <c r="H450" s="26"/>
      <c r="I450" s="26"/>
      <c r="J450" s="26"/>
      <c r="K450" s="10"/>
      <c r="L450" s="26"/>
      <c r="M450" s="10"/>
      <c r="N450" s="26"/>
      <c r="O450" s="10"/>
      <c r="P450" s="26"/>
      <c r="Q450" s="68"/>
      <c r="R450" s="68"/>
      <c r="S450" s="68"/>
      <c r="T450" s="2"/>
      <c r="U450" s="2"/>
    </row>
    <row r="451" spans="1:41" x14ac:dyDescent="0.2">
      <c r="B451" s="33"/>
      <c r="C451" s="28"/>
      <c r="D451" s="2" t="s">
        <v>793</v>
      </c>
      <c r="E451" s="2" t="s">
        <v>791</v>
      </c>
      <c r="F451" s="2"/>
      <c r="G451" s="209">
        <v>3519</v>
      </c>
      <c r="H451" s="209">
        <v>94</v>
      </c>
      <c r="I451" s="209">
        <v>3519</v>
      </c>
      <c r="J451" s="209">
        <v>92</v>
      </c>
      <c r="K451" s="209">
        <v>3518</v>
      </c>
      <c r="L451" s="209">
        <v>91</v>
      </c>
      <c r="M451" s="209">
        <v>3519</v>
      </c>
      <c r="N451" s="209">
        <v>86</v>
      </c>
      <c r="O451" s="209">
        <v>3518</v>
      </c>
      <c r="P451" s="209">
        <v>87</v>
      </c>
      <c r="Q451" s="68"/>
      <c r="R451" s="68"/>
      <c r="S451" s="68"/>
      <c r="T451" s="2"/>
      <c r="U451" s="2"/>
    </row>
    <row r="452" spans="1:41" x14ac:dyDescent="0.2">
      <c r="B452" s="33"/>
      <c r="C452" s="28"/>
      <c r="D452" s="2"/>
      <c r="E452" s="2"/>
      <c r="F452" s="2" t="s">
        <v>62</v>
      </c>
      <c r="G452" s="209">
        <v>2756</v>
      </c>
      <c r="H452" s="209">
        <v>94</v>
      </c>
      <c r="I452" s="209">
        <v>2756</v>
      </c>
      <c r="J452" s="209">
        <v>92</v>
      </c>
      <c r="K452" s="209">
        <v>2756</v>
      </c>
      <c r="L452" s="209">
        <v>92</v>
      </c>
      <c r="M452" s="209">
        <v>2756</v>
      </c>
      <c r="N452" s="209">
        <v>86</v>
      </c>
      <c r="O452" s="209">
        <v>2756</v>
      </c>
      <c r="P452" s="209">
        <v>87</v>
      </c>
      <c r="Q452" s="68"/>
      <c r="R452" s="68"/>
      <c r="S452" s="68"/>
      <c r="T452" s="2"/>
      <c r="U452" s="2"/>
    </row>
    <row r="453" spans="1:41" x14ac:dyDescent="0.2">
      <c r="B453" s="33"/>
      <c r="C453" s="28"/>
      <c r="D453" s="2"/>
      <c r="E453" s="2"/>
      <c r="F453" s="2" t="s">
        <v>790</v>
      </c>
      <c r="G453" s="209">
        <v>763</v>
      </c>
      <c r="H453" s="209">
        <v>93</v>
      </c>
      <c r="I453" s="209">
        <v>763</v>
      </c>
      <c r="J453" s="209">
        <v>90</v>
      </c>
      <c r="K453" s="209">
        <v>762</v>
      </c>
      <c r="L453" s="209">
        <v>90</v>
      </c>
      <c r="M453" s="209">
        <v>763</v>
      </c>
      <c r="N453" s="209">
        <v>83</v>
      </c>
      <c r="O453" s="209">
        <v>762</v>
      </c>
      <c r="P453" s="209">
        <v>84</v>
      </c>
      <c r="Q453" s="68"/>
      <c r="R453" s="68"/>
      <c r="S453" s="68"/>
      <c r="T453" s="2"/>
      <c r="U453" s="2"/>
    </row>
    <row r="454" spans="1:41" ht="5.25" customHeight="1" x14ac:dyDescent="0.2">
      <c r="B454" s="33"/>
      <c r="C454" s="28"/>
      <c r="D454" s="2"/>
      <c r="E454" s="2"/>
      <c r="F454" s="2"/>
      <c r="G454" s="10"/>
      <c r="H454" s="26"/>
      <c r="I454" s="26"/>
      <c r="J454" s="26"/>
      <c r="K454" s="10"/>
      <c r="L454" s="26"/>
      <c r="M454" s="10"/>
      <c r="N454" s="26"/>
      <c r="O454" s="10"/>
      <c r="P454" s="26"/>
      <c r="Q454" s="68"/>
      <c r="R454" s="68"/>
      <c r="S454" s="68"/>
      <c r="T454" s="2"/>
      <c r="U454" s="2"/>
    </row>
    <row r="455" spans="1:41" x14ac:dyDescent="0.2">
      <c r="B455" s="33"/>
      <c r="C455" s="28"/>
      <c r="D455" s="2" t="s">
        <v>792</v>
      </c>
      <c r="E455" s="2" t="s">
        <v>791</v>
      </c>
      <c r="F455" s="2"/>
      <c r="G455" s="209">
        <v>52625</v>
      </c>
      <c r="H455" s="209">
        <v>90</v>
      </c>
      <c r="I455" s="209">
        <v>52624</v>
      </c>
      <c r="J455" s="209">
        <v>87</v>
      </c>
      <c r="K455" s="209">
        <v>52623</v>
      </c>
      <c r="L455" s="209">
        <v>87</v>
      </c>
      <c r="M455" s="209">
        <v>52624</v>
      </c>
      <c r="N455" s="209">
        <v>80</v>
      </c>
      <c r="O455" s="209">
        <v>52620</v>
      </c>
      <c r="P455" s="209">
        <v>80</v>
      </c>
      <c r="Q455" s="68"/>
      <c r="R455" s="68"/>
      <c r="S455" s="68"/>
      <c r="T455" s="2"/>
      <c r="U455" s="2"/>
    </row>
    <row r="456" spans="1:41" x14ac:dyDescent="0.2">
      <c r="B456" s="33"/>
      <c r="C456" s="28"/>
      <c r="D456" s="2"/>
      <c r="E456" s="2"/>
      <c r="F456" s="2" t="s">
        <v>62</v>
      </c>
      <c r="G456" s="209">
        <v>36525</v>
      </c>
      <c r="H456" s="209">
        <v>90</v>
      </c>
      <c r="I456" s="209">
        <v>36525</v>
      </c>
      <c r="J456" s="209">
        <v>87</v>
      </c>
      <c r="K456" s="209">
        <v>36523</v>
      </c>
      <c r="L456" s="209">
        <v>87</v>
      </c>
      <c r="M456" s="209">
        <v>36525</v>
      </c>
      <c r="N456" s="209">
        <v>79</v>
      </c>
      <c r="O456" s="209">
        <v>36523</v>
      </c>
      <c r="P456" s="209">
        <v>80</v>
      </c>
      <c r="Q456" s="68"/>
      <c r="R456" s="68"/>
      <c r="S456" s="68"/>
      <c r="T456" s="2"/>
      <c r="U456" s="2"/>
    </row>
    <row r="457" spans="1:41" x14ac:dyDescent="0.2">
      <c r="B457" s="33"/>
      <c r="C457" s="28"/>
      <c r="D457" s="2"/>
      <c r="E457" s="2"/>
      <c r="F457" s="2" t="s">
        <v>790</v>
      </c>
      <c r="G457" s="209">
        <v>16100</v>
      </c>
      <c r="H457" s="209">
        <v>91</v>
      </c>
      <c r="I457" s="209">
        <v>16099</v>
      </c>
      <c r="J457" s="209">
        <v>88</v>
      </c>
      <c r="K457" s="209">
        <v>16100</v>
      </c>
      <c r="L457" s="209">
        <v>87</v>
      </c>
      <c r="M457" s="209">
        <v>16099</v>
      </c>
      <c r="N457" s="209">
        <v>80</v>
      </c>
      <c r="O457" s="209">
        <v>16097</v>
      </c>
      <c r="P457" s="209">
        <v>81</v>
      </c>
      <c r="Q457" s="68"/>
      <c r="R457" s="68"/>
      <c r="S457" s="68"/>
      <c r="T457" s="2"/>
      <c r="U457" s="2"/>
    </row>
    <row r="458" spans="1:41" ht="5.25" customHeight="1" x14ac:dyDescent="0.2">
      <c r="B458" s="136"/>
      <c r="C458" s="136"/>
      <c r="D458" s="22"/>
      <c r="E458" s="22"/>
      <c r="F458" s="22"/>
      <c r="G458" s="135"/>
      <c r="H458" s="135"/>
      <c r="I458" s="135"/>
      <c r="J458" s="135"/>
      <c r="K458" s="135"/>
      <c r="L458" s="135"/>
      <c r="M458" s="135"/>
      <c r="N458" s="135"/>
      <c r="O458" s="22"/>
      <c r="P458" s="22"/>
      <c r="Q458" s="66"/>
      <c r="R458" s="66"/>
      <c r="S458" s="66"/>
      <c r="T458" s="2"/>
      <c r="U458" s="2"/>
    </row>
    <row r="459" spans="1:41" x14ac:dyDescent="0.2">
      <c r="A459" s="134"/>
      <c r="G459" s="17"/>
      <c r="H459" s="17"/>
      <c r="I459" s="17"/>
      <c r="J459" s="17"/>
      <c r="K459" s="17"/>
      <c r="L459" s="17"/>
      <c r="N459" s="1"/>
      <c r="P459" s="19" t="s">
        <v>6</v>
      </c>
      <c r="R459" s="18"/>
      <c r="T459" s="18"/>
      <c r="U459" s="1"/>
    </row>
    <row r="460" spans="1:41" ht="6.4" customHeight="1" x14ac:dyDescent="0.2">
      <c r="G460" s="17"/>
      <c r="H460" s="17"/>
      <c r="I460" s="17"/>
      <c r="J460" s="17"/>
      <c r="K460" s="17"/>
      <c r="L460" s="17"/>
      <c r="N460" s="1"/>
      <c r="O460" s="1"/>
      <c r="P460" s="1"/>
      <c r="T460" s="1"/>
      <c r="U460" s="1"/>
    </row>
    <row r="461" spans="1:41" ht="12.75" customHeight="1" x14ac:dyDescent="0.2">
      <c r="A461" s="130" t="s">
        <v>5</v>
      </c>
      <c r="B461" s="131"/>
      <c r="C461" s="5"/>
      <c r="D461" s="5"/>
      <c r="E461" s="5"/>
      <c r="F461" s="130"/>
      <c r="G461" s="130"/>
      <c r="H461" s="130"/>
      <c r="I461" s="130"/>
      <c r="J461" s="130"/>
      <c r="K461" s="130"/>
      <c r="L461" s="5"/>
      <c r="M461" s="5"/>
      <c r="N461" s="5"/>
      <c r="U461" s="1"/>
      <c r="Z461" s="57"/>
      <c r="AA461" s="1"/>
    </row>
    <row r="462" spans="1:41" ht="12.75" customHeight="1" x14ac:dyDescent="0.2">
      <c r="A462" s="5" t="s">
        <v>4</v>
      </c>
      <c r="B462" s="131"/>
      <c r="C462" s="5"/>
      <c r="D462" s="5"/>
      <c r="E462" s="5"/>
      <c r="F462" s="130"/>
      <c r="G462" s="130"/>
      <c r="H462" s="130"/>
      <c r="I462" s="130"/>
      <c r="J462" s="130"/>
      <c r="K462" s="130"/>
      <c r="L462" s="5"/>
      <c r="M462" s="5"/>
      <c r="N462" s="5"/>
      <c r="U462" s="1"/>
      <c r="Z462" s="57"/>
      <c r="AA462" s="1"/>
    </row>
    <row r="463" spans="1:41" s="3" customFormat="1" ht="12.75" customHeight="1" x14ac:dyDescent="0.25">
      <c r="A463" s="5" t="s">
        <v>789</v>
      </c>
      <c r="B463" s="133"/>
      <c r="C463" s="133"/>
      <c r="D463" s="132"/>
      <c r="E463" s="132"/>
      <c r="F463" s="132"/>
      <c r="G463" s="132"/>
      <c r="H463" s="132"/>
      <c r="I463" s="132"/>
      <c r="J463" s="132"/>
      <c r="K463" s="132"/>
      <c r="L463" s="132"/>
      <c r="M463" s="132"/>
      <c r="N463" s="132"/>
      <c r="O463" s="2"/>
      <c r="P463" s="2"/>
      <c r="Q463" s="2"/>
      <c r="R463" s="2"/>
      <c r="S463" s="2"/>
      <c r="T463" s="2"/>
      <c r="U463" s="2"/>
      <c r="V463" s="2"/>
      <c r="X463" s="1"/>
      <c r="Y463" s="1"/>
      <c r="Z463" s="57"/>
      <c r="AA463" s="1"/>
      <c r="AB463" s="1"/>
      <c r="AC463" s="1"/>
      <c r="AD463" s="1"/>
      <c r="AE463" s="1"/>
      <c r="AF463" s="1"/>
      <c r="AG463" s="1"/>
      <c r="AH463" s="1"/>
      <c r="AI463" s="1"/>
      <c r="AJ463" s="1"/>
      <c r="AK463" s="1"/>
      <c r="AL463" s="1"/>
      <c r="AM463" s="1"/>
      <c r="AN463" s="1"/>
      <c r="AO463" s="1"/>
    </row>
    <row r="464" spans="1:41" ht="12.75" customHeight="1" x14ac:dyDescent="0.2">
      <c r="A464" s="5" t="s">
        <v>788</v>
      </c>
      <c r="B464" s="131"/>
      <c r="C464" s="5"/>
      <c r="D464" s="5"/>
      <c r="E464" s="5"/>
      <c r="F464" s="130"/>
      <c r="G464" s="130"/>
      <c r="H464" s="130"/>
      <c r="I464" s="130"/>
      <c r="J464" s="130"/>
      <c r="K464" s="130"/>
      <c r="L464" s="5"/>
      <c r="M464" s="5"/>
      <c r="N464" s="5"/>
      <c r="U464" s="1"/>
      <c r="Z464" s="57"/>
      <c r="AA464" s="1"/>
    </row>
    <row r="465" spans="1:27" ht="12.75" customHeight="1" x14ac:dyDescent="0.2">
      <c r="A465" s="5" t="s">
        <v>816</v>
      </c>
      <c r="B465" s="237"/>
      <c r="C465" s="237"/>
      <c r="D465" s="237"/>
      <c r="E465" s="237"/>
      <c r="F465" s="237"/>
      <c r="G465" s="237"/>
      <c r="H465" s="237"/>
      <c r="I465" s="237"/>
      <c r="J465" s="237"/>
      <c r="K465" s="237"/>
      <c r="L465" s="237"/>
      <c r="M465" s="237"/>
      <c r="N465" s="237"/>
      <c r="O465" s="236"/>
      <c r="P465" s="236"/>
      <c r="Q465" s="236"/>
      <c r="R465" s="236"/>
      <c r="S465" s="236"/>
      <c r="T465" s="236"/>
      <c r="U465" s="236"/>
      <c r="V465" s="236"/>
      <c r="W465" s="236"/>
      <c r="X465" s="236"/>
      <c r="Z465" s="57"/>
      <c r="AA465" s="1"/>
    </row>
    <row r="466" spans="1:27" s="80" customFormat="1" ht="12.75" customHeight="1" x14ac:dyDescent="0.2">
      <c r="A466" s="129" t="s">
        <v>817</v>
      </c>
      <c r="B466" s="128"/>
      <c r="C466" s="126"/>
      <c r="D466" s="126"/>
      <c r="E466" s="126"/>
      <c r="F466" s="127"/>
      <c r="G466" s="127"/>
      <c r="H466" s="127"/>
      <c r="I466" s="127"/>
      <c r="J466" s="127"/>
      <c r="K466" s="127"/>
      <c r="L466" s="126"/>
      <c r="M466" s="126"/>
      <c r="N466" s="126"/>
      <c r="O466" s="125"/>
      <c r="P466" s="125"/>
      <c r="Q466" s="125"/>
      <c r="R466" s="125"/>
      <c r="S466" s="125"/>
      <c r="T466" s="125"/>
    </row>
    <row r="467" spans="1:27" ht="12.75" customHeight="1" x14ac:dyDescent="0.2">
      <c r="A467" s="124"/>
      <c r="B467" s="124"/>
      <c r="C467" s="235"/>
      <c r="D467" s="235"/>
      <c r="E467" s="235"/>
      <c r="F467" s="234"/>
      <c r="G467" s="234"/>
      <c r="H467" s="234"/>
      <c r="I467" s="234"/>
      <c r="J467" s="234"/>
      <c r="K467" s="234"/>
      <c r="L467" s="235"/>
      <c r="M467" s="235"/>
      <c r="N467" s="235"/>
      <c r="O467" s="235"/>
      <c r="P467" s="235"/>
      <c r="Q467" s="235"/>
      <c r="R467" s="235"/>
      <c r="S467" s="1"/>
      <c r="T467" s="1"/>
      <c r="U467" s="1"/>
      <c r="Z467" s="57"/>
      <c r="AA467" s="1"/>
    </row>
    <row r="468" spans="1:27" s="2" customFormat="1" ht="12.75" customHeight="1" x14ac:dyDescent="0.2">
      <c r="A468" s="78" t="s">
        <v>1</v>
      </c>
      <c r="B468" s="78"/>
      <c r="C468" s="11"/>
      <c r="D468" s="11"/>
      <c r="E468" s="11"/>
      <c r="F468" s="10"/>
      <c r="G468" s="10"/>
      <c r="H468" s="10"/>
      <c r="I468" s="10"/>
      <c r="J468" s="10"/>
      <c r="K468" s="10"/>
      <c r="L468" s="10"/>
      <c r="M468" s="10"/>
      <c r="Z468" s="62"/>
    </row>
    <row r="469" spans="1:27" ht="12.75" customHeight="1" x14ac:dyDescent="0.2">
      <c r="A469" s="307" t="s">
        <v>0</v>
      </c>
      <c r="B469" s="307"/>
      <c r="C469" s="307"/>
      <c r="D469" s="307"/>
      <c r="E469" s="307"/>
      <c r="F469" s="307"/>
      <c r="G469" s="307"/>
      <c r="H469" s="307"/>
      <c r="I469" s="307"/>
      <c r="J469" s="307"/>
      <c r="K469" s="307"/>
      <c r="L469" s="307"/>
      <c r="M469" s="307"/>
      <c r="N469" s="307"/>
      <c r="O469" s="9"/>
      <c r="P469" s="9"/>
      <c r="Q469" s="9"/>
      <c r="R469" s="9"/>
      <c r="S469" s="1"/>
      <c r="T469" s="1"/>
      <c r="U469" s="1"/>
      <c r="Z469" s="57"/>
      <c r="AA469" s="1"/>
    </row>
    <row r="470" spans="1:27" ht="12.75" customHeight="1" x14ac:dyDescent="0.2">
      <c r="A470" s="8"/>
      <c r="B470" s="7"/>
      <c r="C470" s="121"/>
      <c r="D470" s="121"/>
      <c r="E470" s="121"/>
      <c r="F470" s="122"/>
      <c r="G470" s="122"/>
      <c r="H470" s="122"/>
      <c r="I470" s="122"/>
      <c r="J470" s="122"/>
      <c r="K470" s="122"/>
      <c r="L470" s="121"/>
      <c r="M470" s="118"/>
      <c r="U470" s="1"/>
      <c r="Z470" s="57"/>
      <c r="AA470" s="1"/>
    </row>
  </sheetData>
  <mergeCells count="17">
    <mergeCell ref="P7:P8"/>
    <mergeCell ref="E8:F8"/>
    <mergeCell ref="G6:H6"/>
    <mergeCell ref="I6:J6"/>
    <mergeCell ref="K6:L6"/>
    <mergeCell ref="M6:N6"/>
    <mergeCell ref="O6:P6"/>
    <mergeCell ref="G7:G8"/>
    <mergeCell ref="H7:H8"/>
    <mergeCell ref="I7:I8"/>
    <mergeCell ref="J7:J8"/>
    <mergeCell ref="K7:K8"/>
    <mergeCell ref="A469:N469"/>
    <mergeCell ref="L7:L8"/>
    <mergeCell ref="M7:M8"/>
    <mergeCell ref="N7:N8"/>
    <mergeCell ref="O7:O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O469"/>
  <sheetViews>
    <sheetView workbookViewId="0">
      <pane ySplit="8" topLeftCell="A9" activePane="bottomLeft" state="frozen"/>
      <selection pane="bottomLeft"/>
    </sheetView>
  </sheetViews>
  <sheetFormatPr defaultColWidth="9.140625" defaultRowHeight="11.25" x14ac:dyDescent="0.2"/>
  <cols>
    <col min="1" max="1" width="9.140625" style="1"/>
    <col min="2" max="2" width="3.28515625" style="120" customWidth="1"/>
    <col min="3" max="3" width="2.28515625" style="120" customWidth="1"/>
    <col min="4" max="4" width="6" style="1" customWidth="1"/>
    <col min="5" max="5" width="2.42578125" style="1" customWidth="1"/>
    <col min="6" max="6" width="18.42578125" style="1" customWidth="1"/>
    <col min="7" max="7" width="11.7109375" style="119" customWidth="1"/>
    <col min="8" max="8" width="12.5703125" style="119" customWidth="1"/>
    <col min="9" max="9" width="11.7109375" style="119" customWidth="1"/>
    <col min="10" max="10" width="12.5703125" style="119" customWidth="1"/>
    <col min="11" max="11" width="11.7109375" style="119" customWidth="1"/>
    <col min="12" max="12" width="12.5703125" style="119" customWidth="1"/>
    <col min="13" max="13" width="11.7109375" style="1" customWidth="1"/>
    <col min="14" max="14" width="12.5703125" style="118" customWidth="1"/>
    <col min="15" max="15" width="11.7109375" style="118" customWidth="1"/>
    <col min="16" max="16" width="12.5703125" style="118" customWidth="1"/>
    <col min="17" max="17" width="2.42578125" style="118" customWidth="1"/>
    <col min="18" max="18" width="8.42578125" style="118" customWidth="1"/>
    <col min="19" max="19" width="9.140625" style="118" hidden="1" customWidth="1"/>
    <col min="20" max="20" width="9.28515625" style="118" customWidth="1"/>
    <col min="21" max="21" width="7.42578125" style="118" customWidth="1"/>
    <col min="22" max="26" width="9.140625" style="1"/>
    <col min="27" max="27" width="9.140625" style="57" hidden="1" customWidth="1"/>
    <col min="28" max="16384" width="9.140625" style="1"/>
  </cols>
  <sheetData>
    <row r="1" spans="1:28" ht="15" thickBot="1" x14ac:dyDescent="0.25">
      <c r="A1" s="56" t="s">
        <v>1868</v>
      </c>
      <c r="C1" s="116"/>
      <c r="D1" s="116"/>
      <c r="E1" s="116"/>
      <c r="F1" s="116"/>
      <c r="G1" s="142"/>
      <c r="H1" s="142"/>
      <c r="I1" s="142"/>
      <c r="J1" s="142"/>
      <c r="K1" s="142"/>
      <c r="L1" s="142"/>
      <c r="M1" s="116"/>
      <c r="N1" s="141"/>
      <c r="AA1" s="1">
        <v>2008</v>
      </c>
    </row>
    <row r="2" spans="1:28" ht="15" thickBot="1" x14ac:dyDescent="0.25">
      <c r="A2" s="49" t="s">
        <v>1886</v>
      </c>
      <c r="C2" s="54"/>
      <c r="D2" s="116"/>
      <c r="E2" s="116"/>
      <c r="F2" s="116"/>
      <c r="G2" s="142"/>
      <c r="H2" s="142"/>
      <c r="I2" s="142"/>
      <c r="J2" s="142"/>
      <c r="K2" s="142"/>
      <c r="L2" s="142"/>
      <c r="M2" s="116"/>
      <c r="N2" s="304" t="s">
        <v>831</v>
      </c>
      <c r="O2" s="305"/>
      <c r="P2" s="306"/>
      <c r="S2" s="25">
        <v>2013</v>
      </c>
      <c r="AA2" s="1">
        <v>2009</v>
      </c>
    </row>
    <row r="3" spans="1:28" ht="15.75" customHeight="1" thickBot="1" x14ac:dyDescent="0.25">
      <c r="A3" s="49" t="s">
        <v>56</v>
      </c>
      <c r="C3" s="54"/>
      <c r="D3" s="140"/>
      <c r="E3" s="140"/>
      <c r="F3" s="140"/>
      <c r="G3" s="138"/>
      <c r="H3" s="138"/>
      <c r="I3" s="138"/>
      <c r="J3" s="138"/>
      <c r="K3" s="138"/>
      <c r="N3" s="206" t="s">
        <v>832</v>
      </c>
      <c r="O3" s="309">
        <v>2015</v>
      </c>
      <c r="P3" s="310"/>
      <c r="S3" s="25">
        <v>2014</v>
      </c>
      <c r="T3" s="1"/>
      <c r="U3" s="1"/>
      <c r="AA3" s="1"/>
    </row>
    <row r="4" spans="1:28" ht="13.5" customHeight="1" x14ac:dyDescent="0.2">
      <c r="A4" s="49" t="s">
        <v>1842</v>
      </c>
      <c r="C4" s="51"/>
      <c r="D4" s="51"/>
      <c r="E4" s="51"/>
      <c r="F4" s="51"/>
      <c r="G4" s="138"/>
      <c r="H4" s="138"/>
      <c r="I4" s="138"/>
      <c r="J4" s="138"/>
      <c r="K4" s="138"/>
      <c r="Q4" s="1"/>
      <c r="R4" s="1"/>
      <c r="S4" s="1">
        <v>2015</v>
      </c>
      <c r="T4" s="1"/>
      <c r="U4" s="1"/>
      <c r="AA4" s="1"/>
    </row>
    <row r="5" spans="1:28" ht="8.25" customHeight="1" x14ac:dyDescent="0.2">
      <c r="A5" s="22"/>
      <c r="B5" s="49"/>
      <c r="C5" s="49"/>
      <c r="D5" s="139"/>
      <c r="E5" s="139"/>
      <c r="F5" s="139"/>
      <c r="G5" s="138"/>
      <c r="H5" s="138"/>
      <c r="I5" s="138"/>
      <c r="J5" s="138"/>
      <c r="K5" s="138"/>
      <c r="L5" s="138"/>
      <c r="O5" s="121"/>
      <c r="P5" s="121"/>
      <c r="T5" s="1"/>
      <c r="U5" s="1"/>
      <c r="AA5" s="1">
        <v>2012</v>
      </c>
    </row>
    <row r="6" spans="1:28" s="38" customFormat="1" ht="29.25" customHeight="1" x14ac:dyDescent="0.2">
      <c r="B6" s="46"/>
      <c r="C6" s="45" t="s">
        <v>785</v>
      </c>
      <c r="D6" s="45"/>
      <c r="E6" s="45"/>
      <c r="F6" s="45"/>
      <c r="G6" s="313" t="s">
        <v>53</v>
      </c>
      <c r="H6" s="313"/>
      <c r="I6" s="313" t="s">
        <v>52</v>
      </c>
      <c r="J6" s="313"/>
      <c r="K6" s="313" t="s">
        <v>51</v>
      </c>
      <c r="L6" s="313"/>
      <c r="M6" s="313" t="s">
        <v>50</v>
      </c>
      <c r="N6" s="313"/>
      <c r="O6" s="313" t="s">
        <v>49</v>
      </c>
      <c r="P6" s="313"/>
      <c r="Q6" s="44"/>
      <c r="R6" s="39"/>
      <c r="S6" s="39"/>
      <c r="T6" s="39"/>
      <c r="U6" s="39"/>
      <c r="V6" s="39"/>
      <c r="W6" s="39"/>
      <c r="X6" s="39"/>
      <c r="Y6" s="39"/>
      <c r="Z6" s="39"/>
      <c r="AA6" s="111"/>
      <c r="AB6" s="39"/>
    </row>
    <row r="7" spans="1:28" s="38" customFormat="1" ht="14.25" customHeight="1" x14ac:dyDescent="0.2">
      <c r="C7" s="114"/>
      <c r="D7" s="114" t="s">
        <v>54</v>
      </c>
      <c r="E7" s="114"/>
      <c r="F7" s="114"/>
      <c r="G7" s="325" t="s">
        <v>48</v>
      </c>
      <c r="H7" s="325" t="s">
        <v>1836</v>
      </c>
      <c r="I7" s="325" t="s">
        <v>48</v>
      </c>
      <c r="J7" s="325" t="s">
        <v>1836</v>
      </c>
      <c r="K7" s="325" t="s">
        <v>48</v>
      </c>
      <c r="L7" s="325" t="s">
        <v>1836</v>
      </c>
      <c r="M7" s="325" t="s">
        <v>48</v>
      </c>
      <c r="N7" s="325" t="s">
        <v>1836</v>
      </c>
      <c r="O7" s="325" t="s">
        <v>48</v>
      </c>
      <c r="P7" s="325" t="s">
        <v>1836</v>
      </c>
      <c r="Q7" s="39"/>
      <c r="R7" s="39"/>
      <c r="S7" s="39"/>
      <c r="T7" s="39"/>
      <c r="U7" s="39"/>
      <c r="V7" s="39"/>
      <c r="W7" s="39"/>
      <c r="X7" s="39"/>
      <c r="Y7" s="39"/>
      <c r="Z7" s="39"/>
      <c r="AA7" s="111"/>
      <c r="AB7" s="39"/>
    </row>
    <row r="8" spans="1:28" s="38" customFormat="1" ht="26.25" customHeight="1" x14ac:dyDescent="0.2">
      <c r="A8" s="71"/>
      <c r="B8" s="71"/>
      <c r="C8" s="71"/>
      <c r="D8" s="71"/>
      <c r="E8" s="319" t="s">
        <v>803</v>
      </c>
      <c r="F8" s="319"/>
      <c r="G8" s="326"/>
      <c r="H8" s="326"/>
      <c r="I8" s="326"/>
      <c r="J8" s="326"/>
      <c r="K8" s="326"/>
      <c r="L8" s="326"/>
      <c r="M8" s="326"/>
      <c r="N8" s="326"/>
      <c r="O8" s="326"/>
      <c r="P8" s="326"/>
      <c r="Q8" s="39"/>
      <c r="R8" s="39"/>
      <c r="S8" s="39"/>
      <c r="T8" s="39"/>
      <c r="U8" s="39"/>
      <c r="V8" s="39"/>
      <c r="W8" s="39"/>
      <c r="X8" s="39"/>
      <c r="Y8" s="39"/>
      <c r="Z8" s="39"/>
      <c r="AA8" s="111"/>
      <c r="AB8" s="39"/>
    </row>
    <row r="9" spans="1:28" ht="15.75" customHeight="1" x14ac:dyDescent="0.2">
      <c r="A9" s="34" t="s">
        <v>46</v>
      </c>
      <c r="B9" s="33" t="s">
        <v>45</v>
      </c>
      <c r="C9" s="33" t="s">
        <v>44</v>
      </c>
      <c r="D9" s="2"/>
      <c r="E9" s="2"/>
      <c r="F9" s="2"/>
      <c r="G9" s="137"/>
      <c r="H9" s="137"/>
      <c r="I9" s="137"/>
      <c r="J9" s="137"/>
      <c r="K9" s="137"/>
      <c r="L9" s="137"/>
      <c r="M9" s="2"/>
      <c r="N9" s="2"/>
      <c r="O9" s="2"/>
      <c r="P9" s="2"/>
      <c r="Q9" s="66"/>
      <c r="R9" s="66"/>
      <c r="S9" s="66"/>
      <c r="T9" s="2"/>
      <c r="U9" s="2"/>
    </row>
    <row r="10" spans="1:28" x14ac:dyDescent="0.2">
      <c r="B10" s="33"/>
      <c r="C10" s="33"/>
      <c r="D10" s="2" t="s">
        <v>802</v>
      </c>
      <c r="E10" s="2" t="s">
        <v>791</v>
      </c>
      <c r="F10" s="2"/>
      <c r="G10" s="209">
        <f>IF($O$3=2013,'Table A4_2013'!G10,IF($O$3=2014,'Table A4_2014'!G10,'Table A4_2015'!G10))</f>
        <v>76414</v>
      </c>
      <c r="H10" s="209">
        <f>IF($O$3=2013,'Table A4_2013'!H10,IF($O$3=2014,'Table A4_2014'!H10,'Table A4_2015'!H10))</f>
        <v>86</v>
      </c>
      <c r="I10" s="209">
        <f>IF($O$3=2013,'Table A4_2013'!I10,IF($O$3=2014,'Table A4_2014'!I10,'Table A4_2015'!I10))</f>
        <v>76407</v>
      </c>
      <c r="J10" s="209">
        <f>IF($O$3=2013,'Table A4_2013'!J10,IF($O$3=2014,'Table A4_2014'!J10,'Table A4_2015'!J10))</f>
        <v>83</v>
      </c>
      <c r="K10" s="209">
        <f>IF($O$3=2013,'Table A4_2013'!K10,IF($O$3=2014,'Table A4_2014'!K10,'Table A4_2015'!K10))</f>
        <v>76373</v>
      </c>
      <c r="L10" s="209">
        <f>IF($O$3=2013,'Table A4_2013'!L10,IF($O$3=2014,'Table A4_2014'!L10,'Table A4_2015'!L10))</f>
        <v>84</v>
      </c>
      <c r="M10" s="209">
        <f>IF($O$3=2013,'Table A4_2013'!M10,IF($O$3=2014,'Table A4_2014'!M10,'Table A4_2015'!M10))</f>
        <v>76391</v>
      </c>
      <c r="N10" s="209">
        <f>IF($O$3=2013,'Table A4_2013'!N10,IF($O$3=2014,'Table A4_2014'!N10,'Table A4_2015'!N10))</f>
        <v>77</v>
      </c>
      <c r="O10" s="209">
        <f>IF($O$3=2013,'Table A4_2013'!O10,IF($O$3=2014,'Table A4_2014'!O10,'Table A4_2015'!O10))</f>
        <v>76361</v>
      </c>
      <c r="P10" s="209">
        <f>IF($O$3=2013,'Table A4_2013'!P10,IF($O$3=2014,'Table A4_2014'!P10,'Table A4_2015'!P10))</f>
        <v>75</v>
      </c>
      <c r="Q10" s="209"/>
      <c r="R10" s="68"/>
      <c r="S10" s="68"/>
      <c r="T10" s="2"/>
      <c r="U10" s="2"/>
    </row>
    <row r="11" spans="1:28" x14ac:dyDescent="0.2">
      <c r="B11" s="33"/>
      <c r="C11" s="33"/>
      <c r="D11" s="2"/>
      <c r="E11" s="2"/>
      <c r="F11" s="2" t="s">
        <v>62</v>
      </c>
      <c r="G11" s="209">
        <f>IF($O$3=2013,'Table A4_2013'!G11,IF($O$3=2014,'Table A4_2014'!G11,'Table A4_2015'!G11))</f>
        <v>75960</v>
      </c>
      <c r="H11" s="209">
        <f>IF($O$3=2013,'Table A4_2013'!H11,IF($O$3=2014,'Table A4_2014'!H11,'Table A4_2015'!H11))</f>
        <v>86</v>
      </c>
      <c r="I11" s="209">
        <f>IF($O$3=2013,'Table A4_2013'!I11,IF($O$3=2014,'Table A4_2014'!I11,'Table A4_2015'!I11))</f>
        <v>75953</v>
      </c>
      <c r="J11" s="209">
        <f>IF($O$3=2013,'Table A4_2013'!J11,IF($O$3=2014,'Table A4_2014'!J11,'Table A4_2015'!J11))</f>
        <v>83</v>
      </c>
      <c r="K11" s="209">
        <f>IF($O$3=2013,'Table A4_2013'!K11,IF($O$3=2014,'Table A4_2014'!K11,'Table A4_2015'!K11))</f>
        <v>75919</v>
      </c>
      <c r="L11" s="209">
        <f>IF($O$3=2013,'Table A4_2013'!L11,IF($O$3=2014,'Table A4_2014'!L11,'Table A4_2015'!L11))</f>
        <v>84</v>
      </c>
      <c r="M11" s="209">
        <f>IF($O$3=2013,'Table A4_2013'!M11,IF($O$3=2014,'Table A4_2014'!M11,'Table A4_2015'!M11))</f>
        <v>75937</v>
      </c>
      <c r="N11" s="209">
        <f>IF($O$3=2013,'Table A4_2013'!N11,IF($O$3=2014,'Table A4_2014'!N11,'Table A4_2015'!N11))</f>
        <v>77</v>
      </c>
      <c r="O11" s="209">
        <f>IF($O$3=2013,'Table A4_2013'!O11,IF($O$3=2014,'Table A4_2014'!O11,'Table A4_2015'!O11))</f>
        <v>75907</v>
      </c>
      <c r="P11" s="209">
        <f>IF($O$3=2013,'Table A4_2013'!P11,IF($O$3=2014,'Table A4_2014'!P11,'Table A4_2015'!P11))</f>
        <v>75</v>
      </c>
      <c r="Q11" s="68"/>
      <c r="R11" s="68"/>
      <c r="S11" s="68"/>
      <c r="T11" s="2"/>
      <c r="U11" s="2"/>
    </row>
    <row r="12" spans="1:28" x14ac:dyDescent="0.2">
      <c r="B12" s="33"/>
      <c r="C12" s="33"/>
      <c r="D12" s="2"/>
      <c r="E12" s="2"/>
      <c r="F12" s="2" t="s">
        <v>790</v>
      </c>
      <c r="G12" s="209">
        <f>IF($O$3=2013,'Table A4_2013'!G12,IF($O$3=2014,'Table A4_2014'!G12,'Table A4_2015'!G12))</f>
        <v>454</v>
      </c>
      <c r="H12" s="209">
        <f>IF($O$3=2013,'Table A4_2013'!H12,IF($O$3=2014,'Table A4_2014'!H12,'Table A4_2015'!H12))</f>
        <v>82</v>
      </c>
      <c r="I12" s="209">
        <f>IF($O$3=2013,'Table A4_2013'!I12,IF($O$3=2014,'Table A4_2014'!I12,'Table A4_2015'!I12))</f>
        <v>454</v>
      </c>
      <c r="J12" s="209">
        <f>IF($O$3=2013,'Table A4_2013'!J12,IF($O$3=2014,'Table A4_2014'!J12,'Table A4_2015'!J12))</f>
        <v>77</v>
      </c>
      <c r="K12" s="209">
        <f>IF($O$3=2013,'Table A4_2013'!K12,IF($O$3=2014,'Table A4_2014'!K12,'Table A4_2015'!K12))</f>
        <v>454</v>
      </c>
      <c r="L12" s="209">
        <f>IF($O$3=2013,'Table A4_2013'!L12,IF($O$3=2014,'Table A4_2014'!L12,'Table A4_2015'!L12))</f>
        <v>80</v>
      </c>
      <c r="M12" s="209">
        <f>IF($O$3=2013,'Table A4_2013'!M12,IF($O$3=2014,'Table A4_2014'!M12,'Table A4_2015'!M12))</f>
        <v>454</v>
      </c>
      <c r="N12" s="209">
        <f>IF($O$3=2013,'Table A4_2013'!N12,IF($O$3=2014,'Table A4_2014'!N12,'Table A4_2015'!N12))</f>
        <v>62</v>
      </c>
      <c r="O12" s="209">
        <f>IF($O$3=2013,'Table A4_2013'!O12,IF($O$3=2014,'Table A4_2014'!O12,'Table A4_2015'!O12))</f>
        <v>454</v>
      </c>
      <c r="P12" s="209">
        <f>IF($O$3=2013,'Table A4_2013'!P12,IF($O$3=2014,'Table A4_2014'!P12,'Table A4_2015'!P12))</f>
        <v>69</v>
      </c>
      <c r="Q12" s="68"/>
      <c r="R12" s="68"/>
      <c r="S12" s="68"/>
      <c r="T12" s="2"/>
      <c r="U12" s="2"/>
    </row>
    <row r="13" spans="1:28" ht="4.1500000000000004" customHeight="1" x14ac:dyDescent="0.2">
      <c r="B13" s="33"/>
      <c r="C13" s="33"/>
      <c r="D13" s="2"/>
      <c r="E13" s="2"/>
      <c r="F13" s="2"/>
      <c r="G13" s="209"/>
      <c r="H13" s="209"/>
      <c r="I13" s="209"/>
      <c r="J13" s="209"/>
      <c r="K13" s="209"/>
      <c r="L13" s="209"/>
      <c r="M13" s="209"/>
      <c r="N13" s="209"/>
      <c r="O13" s="209"/>
      <c r="P13" s="209"/>
      <c r="Q13" s="68"/>
      <c r="R13" s="68"/>
      <c r="S13" s="68"/>
      <c r="T13" s="2"/>
      <c r="U13" s="2"/>
    </row>
    <row r="14" spans="1:28" x14ac:dyDescent="0.2">
      <c r="A14" s="1" t="s">
        <v>67</v>
      </c>
      <c r="B14" s="33"/>
      <c r="C14" s="33"/>
      <c r="D14" s="2" t="s">
        <v>801</v>
      </c>
      <c r="E14" s="2" t="s">
        <v>791</v>
      </c>
      <c r="F14" s="2"/>
      <c r="G14" s="209">
        <f>IF($O$3=2013,'Table A4_2013'!G14,IF($O$3=2014,'Table A4_2014'!G14,'Table A4_2015'!G14))</f>
        <v>66360</v>
      </c>
      <c r="H14" s="209">
        <f>IF($O$3=2013,'Table A4_2013'!H14,IF($O$3=2014,'Table A4_2014'!H14,'Table A4_2015'!H14))</f>
        <v>86</v>
      </c>
      <c r="I14" s="209">
        <f>IF($O$3=2013,'Table A4_2013'!I14,IF($O$3=2014,'Table A4_2014'!I14,'Table A4_2015'!I14))</f>
        <v>66355</v>
      </c>
      <c r="J14" s="209">
        <f>IF($O$3=2013,'Table A4_2013'!J14,IF($O$3=2014,'Table A4_2014'!J14,'Table A4_2015'!J14))</f>
        <v>83</v>
      </c>
      <c r="K14" s="209">
        <f>IF($O$3=2013,'Table A4_2013'!K14,IF($O$3=2014,'Table A4_2014'!K14,'Table A4_2015'!K14))</f>
        <v>66350</v>
      </c>
      <c r="L14" s="209">
        <f>IF($O$3=2013,'Table A4_2013'!L14,IF($O$3=2014,'Table A4_2014'!L14,'Table A4_2015'!L14))</f>
        <v>84</v>
      </c>
      <c r="M14" s="209">
        <f>IF($O$3=2013,'Table A4_2013'!M14,IF($O$3=2014,'Table A4_2014'!M14,'Table A4_2015'!M14))</f>
        <v>66351</v>
      </c>
      <c r="N14" s="209">
        <f>IF($O$3=2013,'Table A4_2013'!N14,IF($O$3=2014,'Table A4_2014'!N14,'Table A4_2015'!N14))</f>
        <v>76</v>
      </c>
      <c r="O14" s="209">
        <f>IF($O$3=2013,'Table A4_2013'!O14,IF($O$3=2014,'Table A4_2014'!O14,'Table A4_2015'!O14))</f>
        <v>66341</v>
      </c>
      <c r="P14" s="209">
        <f>IF($O$3=2013,'Table A4_2013'!P14,IF($O$3=2014,'Table A4_2014'!P14,'Table A4_2015'!P14))</f>
        <v>75</v>
      </c>
      <c r="Q14" s="68"/>
      <c r="R14" s="68"/>
      <c r="S14" s="68"/>
      <c r="T14" s="2"/>
      <c r="U14" s="2"/>
    </row>
    <row r="15" spans="1:28" x14ac:dyDescent="0.2">
      <c r="B15" s="33"/>
      <c r="C15" s="33"/>
      <c r="D15" s="2"/>
      <c r="E15" s="2"/>
      <c r="F15" s="2" t="s">
        <v>62</v>
      </c>
      <c r="G15" s="209">
        <f>IF($O$3=2013,'Table A4_2013'!G15,IF($O$3=2014,'Table A4_2014'!G15,'Table A4_2015'!G15))</f>
        <v>64891</v>
      </c>
      <c r="H15" s="209">
        <f>IF($O$3=2013,'Table A4_2013'!H15,IF($O$3=2014,'Table A4_2014'!H15,'Table A4_2015'!H15))</f>
        <v>86</v>
      </c>
      <c r="I15" s="209">
        <f>IF($O$3=2013,'Table A4_2013'!I15,IF($O$3=2014,'Table A4_2014'!I15,'Table A4_2015'!I15))</f>
        <v>64886</v>
      </c>
      <c r="J15" s="209">
        <f>IF($O$3=2013,'Table A4_2013'!J15,IF($O$3=2014,'Table A4_2014'!J15,'Table A4_2015'!J15))</f>
        <v>83</v>
      </c>
      <c r="K15" s="209">
        <f>IF($O$3=2013,'Table A4_2013'!K15,IF($O$3=2014,'Table A4_2014'!K15,'Table A4_2015'!K15))</f>
        <v>64882</v>
      </c>
      <c r="L15" s="209">
        <f>IF($O$3=2013,'Table A4_2013'!L15,IF($O$3=2014,'Table A4_2014'!L15,'Table A4_2015'!L15))</f>
        <v>84</v>
      </c>
      <c r="M15" s="209">
        <f>IF($O$3=2013,'Table A4_2013'!M15,IF($O$3=2014,'Table A4_2014'!M15,'Table A4_2015'!M15))</f>
        <v>64882</v>
      </c>
      <c r="N15" s="209">
        <f>IF($O$3=2013,'Table A4_2013'!N15,IF($O$3=2014,'Table A4_2014'!N15,'Table A4_2015'!N15))</f>
        <v>76</v>
      </c>
      <c r="O15" s="209">
        <f>IF($O$3=2013,'Table A4_2013'!O15,IF($O$3=2014,'Table A4_2014'!O15,'Table A4_2015'!O15))</f>
        <v>64873</v>
      </c>
      <c r="P15" s="209">
        <f>IF($O$3=2013,'Table A4_2013'!P15,IF($O$3=2014,'Table A4_2014'!P15,'Table A4_2015'!P15))</f>
        <v>75</v>
      </c>
      <c r="Q15" s="68"/>
      <c r="R15" s="68"/>
      <c r="S15" s="68"/>
      <c r="T15" s="2"/>
      <c r="U15" s="2"/>
    </row>
    <row r="16" spans="1:28" x14ac:dyDescent="0.2">
      <c r="B16" s="33"/>
      <c r="C16" s="33"/>
      <c r="D16" s="2"/>
      <c r="E16" s="2"/>
      <c r="F16" s="2" t="s">
        <v>790</v>
      </c>
      <c r="G16" s="209">
        <f>IF($O$3=2013,'Table A4_2013'!G16,IF($O$3=2014,'Table A4_2014'!G16,'Table A4_2015'!G16))</f>
        <v>1469</v>
      </c>
      <c r="H16" s="209">
        <f>IF($O$3=2013,'Table A4_2013'!H16,IF($O$3=2014,'Table A4_2014'!H16,'Table A4_2015'!H16))</f>
        <v>85</v>
      </c>
      <c r="I16" s="209">
        <f>IF($O$3=2013,'Table A4_2013'!I16,IF($O$3=2014,'Table A4_2014'!I16,'Table A4_2015'!I16))</f>
        <v>1469</v>
      </c>
      <c r="J16" s="209">
        <f>IF($O$3=2013,'Table A4_2013'!J16,IF($O$3=2014,'Table A4_2014'!J16,'Table A4_2015'!J16))</f>
        <v>82</v>
      </c>
      <c r="K16" s="209">
        <f>IF($O$3=2013,'Table A4_2013'!K16,IF($O$3=2014,'Table A4_2014'!K16,'Table A4_2015'!K16))</f>
        <v>1468</v>
      </c>
      <c r="L16" s="209">
        <f>IF($O$3=2013,'Table A4_2013'!L16,IF($O$3=2014,'Table A4_2014'!L16,'Table A4_2015'!L16))</f>
        <v>81</v>
      </c>
      <c r="M16" s="209">
        <f>IF($O$3=2013,'Table A4_2013'!M16,IF($O$3=2014,'Table A4_2014'!M16,'Table A4_2015'!M16))</f>
        <v>1469</v>
      </c>
      <c r="N16" s="209">
        <f>IF($O$3=2013,'Table A4_2013'!N16,IF($O$3=2014,'Table A4_2014'!N16,'Table A4_2015'!N16))</f>
        <v>72</v>
      </c>
      <c r="O16" s="209">
        <f>IF($O$3=2013,'Table A4_2013'!O16,IF($O$3=2014,'Table A4_2014'!O16,'Table A4_2015'!O16))</f>
        <v>1468</v>
      </c>
      <c r="P16" s="209">
        <f>IF($O$3=2013,'Table A4_2013'!P16,IF($O$3=2014,'Table A4_2014'!P16,'Table A4_2015'!P16))</f>
        <v>72</v>
      </c>
      <c r="Q16" s="68"/>
      <c r="R16" s="68"/>
      <c r="S16" s="68"/>
      <c r="T16" s="2"/>
      <c r="U16" s="2"/>
    </row>
    <row r="17" spans="2:21" ht="6" customHeight="1" x14ac:dyDescent="0.2">
      <c r="B17" s="33"/>
      <c r="C17" s="33"/>
      <c r="D17" s="2"/>
      <c r="E17" s="2"/>
      <c r="F17" s="2"/>
      <c r="G17" s="209"/>
      <c r="H17" s="209"/>
      <c r="I17" s="209"/>
      <c r="J17" s="209"/>
      <c r="K17" s="209"/>
      <c r="L17" s="209"/>
      <c r="M17" s="209"/>
      <c r="N17" s="209"/>
      <c r="O17" s="209"/>
      <c r="P17" s="209"/>
      <c r="Q17" s="68"/>
      <c r="R17" s="68"/>
      <c r="S17" s="68"/>
      <c r="T17" s="2"/>
      <c r="U17" s="2"/>
    </row>
    <row r="18" spans="2:21" x14ac:dyDescent="0.2">
      <c r="B18" s="33"/>
      <c r="C18" s="33"/>
      <c r="D18" s="2" t="s">
        <v>800</v>
      </c>
      <c r="E18" s="2" t="s">
        <v>791</v>
      </c>
      <c r="F18" s="2"/>
      <c r="G18" s="209">
        <f>IF($O$3=2013,'Table A4_2013'!G18,IF($O$3=2014,'Table A4_2014'!G18,'Table A4_2015'!G18))</f>
        <v>59891</v>
      </c>
      <c r="H18" s="209">
        <f>IF($O$3=2013,'Table A4_2013'!H18,IF($O$3=2014,'Table A4_2014'!H18,'Table A4_2015'!H18))</f>
        <v>87</v>
      </c>
      <c r="I18" s="209">
        <f>IF($O$3=2013,'Table A4_2013'!I18,IF($O$3=2014,'Table A4_2014'!I18,'Table A4_2015'!I18))</f>
        <v>59891</v>
      </c>
      <c r="J18" s="209">
        <f>IF($O$3=2013,'Table A4_2013'!J18,IF($O$3=2014,'Table A4_2014'!J18,'Table A4_2015'!J18))</f>
        <v>85</v>
      </c>
      <c r="K18" s="209">
        <f>IF($O$3=2013,'Table A4_2013'!K18,IF($O$3=2014,'Table A4_2014'!K18,'Table A4_2015'!K18))</f>
        <v>59871</v>
      </c>
      <c r="L18" s="209">
        <f>IF($O$3=2013,'Table A4_2013'!L18,IF($O$3=2014,'Table A4_2014'!L18,'Table A4_2015'!L18))</f>
        <v>85</v>
      </c>
      <c r="M18" s="209">
        <f>IF($O$3=2013,'Table A4_2013'!M18,IF($O$3=2014,'Table A4_2014'!M18,'Table A4_2015'!M18))</f>
        <v>59880</v>
      </c>
      <c r="N18" s="209">
        <f>IF($O$3=2013,'Table A4_2013'!N18,IF($O$3=2014,'Table A4_2014'!N18,'Table A4_2015'!N18))</f>
        <v>77</v>
      </c>
      <c r="O18" s="209">
        <f>IF($O$3=2013,'Table A4_2013'!O18,IF($O$3=2014,'Table A4_2014'!O18,'Table A4_2015'!O18))</f>
        <v>59863</v>
      </c>
      <c r="P18" s="209">
        <f>IF($O$3=2013,'Table A4_2013'!P18,IF($O$3=2014,'Table A4_2014'!P18,'Table A4_2015'!P18))</f>
        <v>77</v>
      </c>
      <c r="Q18" s="68"/>
      <c r="R18" s="68"/>
      <c r="S18" s="68"/>
      <c r="T18" s="2"/>
      <c r="U18" s="2"/>
    </row>
    <row r="19" spans="2:21" x14ac:dyDescent="0.2">
      <c r="B19" s="33"/>
      <c r="C19" s="33"/>
      <c r="D19" s="2"/>
      <c r="E19" s="2"/>
      <c r="F19" s="2" t="s">
        <v>62</v>
      </c>
      <c r="G19" s="209">
        <f>IF($O$3=2013,'Table A4_2013'!G19,IF($O$3=2014,'Table A4_2014'!G19,'Table A4_2015'!G19))</f>
        <v>56536</v>
      </c>
      <c r="H19" s="209">
        <f>IF($O$3=2013,'Table A4_2013'!H19,IF($O$3=2014,'Table A4_2014'!H19,'Table A4_2015'!H19))</f>
        <v>87</v>
      </c>
      <c r="I19" s="209">
        <f>IF($O$3=2013,'Table A4_2013'!I19,IF($O$3=2014,'Table A4_2014'!I19,'Table A4_2015'!I19))</f>
        <v>56536</v>
      </c>
      <c r="J19" s="209">
        <f>IF($O$3=2013,'Table A4_2013'!J19,IF($O$3=2014,'Table A4_2014'!J19,'Table A4_2015'!J19))</f>
        <v>85</v>
      </c>
      <c r="K19" s="209">
        <f>IF($O$3=2013,'Table A4_2013'!K19,IF($O$3=2014,'Table A4_2014'!K19,'Table A4_2015'!K19))</f>
        <v>56517</v>
      </c>
      <c r="L19" s="209">
        <f>IF($O$3=2013,'Table A4_2013'!L19,IF($O$3=2014,'Table A4_2014'!L19,'Table A4_2015'!L19))</f>
        <v>85</v>
      </c>
      <c r="M19" s="209">
        <f>IF($O$3=2013,'Table A4_2013'!M19,IF($O$3=2014,'Table A4_2014'!M19,'Table A4_2015'!M19))</f>
        <v>56525</v>
      </c>
      <c r="N19" s="209">
        <f>IF($O$3=2013,'Table A4_2013'!N19,IF($O$3=2014,'Table A4_2014'!N19,'Table A4_2015'!N19))</f>
        <v>77</v>
      </c>
      <c r="O19" s="209">
        <f>IF($O$3=2013,'Table A4_2013'!O19,IF($O$3=2014,'Table A4_2014'!O19,'Table A4_2015'!O19))</f>
        <v>56509</v>
      </c>
      <c r="P19" s="209">
        <f>IF($O$3=2013,'Table A4_2013'!P19,IF($O$3=2014,'Table A4_2014'!P19,'Table A4_2015'!P19))</f>
        <v>77</v>
      </c>
      <c r="Q19" s="68"/>
      <c r="R19" s="68"/>
      <c r="S19" s="68"/>
      <c r="T19" s="2"/>
      <c r="U19" s="2"/>
    </row>
    <row r="20" spans="2:21" x14ac:dyDescent="0.2">
      <c r="B20" s="33"/>
      <c r="C20" s="33"/>
      <c r="D20" s="2"/>
      <c r="E20" s="2"/>
      <c r="F20" s="2" t="s">
        <v>790</v>
      </c>
      <c r="G20" s="209">
        <f>IF($O$3=2013,'Table A4_2013'!G20,IF($O$3=2014,'Table A4_2014'!G20,'Table A4_2015'!G20))</f>
        <v>3355</v>
      </c>
      <c r="H20" s="209">
        <f>IF($O$3=2013,'Table A4_2013'!H20,IF($O$3=2014,'Table A4_2014'!H20,'Table A4_2015'!H20))</f>
        <v>86</v>
      </c>
      <c r="I20" s="209">
        <f>IF($O$3=2013,'Table A4_2013'!I20,IF($O$3=2014,'Table A4_2014'!I20,'Table A4_2015'!I20))</f>
        <v>3355</v>
      </c>
      <c r="J20" s="209">
        <f>IF($O$3=2013,'Table A4_2013'!J20,IF($O$3=2014,'Table A4_2014'!J20,'Table A4_2015'!J20))</f>
        <v>83</v>
      </c>
      <c r="K20" s="209">
        <f>IF($O$3=2013,'Table A4_2013'!K20,IF($O$3=2014,'Table A4_2014'!K20,'Table A4_2015'!K20))</f>
        <v>3354</v>
      </c>
      <c r="L20" s="209">
        <f>IF($O$3=2013,'Table A4_2013'!L20,IF($O$3=2014,'Table A4_2014'!L20,'Table A4_2015'!L20))</f>
        <v>82</v>
      </c>
      <c r="M20" s="209">
        <f>IF($O$3=2013,'Table A4_2013'!M20,IF($O$3=2014,'Table A4_2014'!M20,'Table A4_2015'!M20))</f>
        <v>3355</v>
      </c>
      <c r="N20" s="209">
        <f>IF($O$3=2013,'Table A4_2013'!N20,IF($O$3=2014,'Table A4_2014'!N20,'Table A4_2015'!N20))</f>
        <v>74</v>
      </c>
      <c r="O20" s="209">
        <f>IF($O$3=2013,'Table A4_2013'!O20,IF($O$3=2014,'Table A4_2014'!O20,'Table A4_2015'!O20))</f>
        <v>3354</v>
      </c>
      <c r="P20" s="209">
        <f>IF($O$3=2013,'Table A4_2013'!P20,IF($O$3=2014,'Table A4_2014'!P20,'Table A4_2015'!P20))</f>
        <v>73</v>
      </c>
      <c r="Q20" s="68"/>
      <c r="R20" s="68"/>
      <c r="S20" s="68"/>
      <c r="T20" s="2"/>
      <c r="U20" s="2"/>
    </row>
    <row r="21" spans="2:21" ht="4.9000000000000004" customHeight="1" x14ac:dyDescent="0.2">
      <c r="B21" s="33"/>
      <c r="C21" s="33"/>
      <c r="D21" s="2"/>
      <c r="E21" s="2"/>
      <c r="F21" s="2"/>
      <c r="G21" s="209"/>
      <c r="H21" s="209"/>
      <c r="I21" s="209"/>
      <c r="J21" s="209"/>
      <c r="K21" s="209"/>
      <c r="L21" s="209"/>
      <c r="M21" s="209"/>
      <c r="N21" s="209"/>
      <c r="O21" s="209"/>
      <c r="P21" s="209"/>
      <c r="Q21" s="68"/>
      <c r="R21" s="68"/>
      <c r="S21" s="68"/>
      <c r="T21" s="2"/>
      <c r="U21" s="2"/>
    </row>
    <row r="22" spans="2:21" x14ac:dyDescent="0.2">
      <c r="B22" s="33"/>
      <c r="C22" s="33"/>
      <c r="D22" s="2" t="s">
        <v>799</v>
      </c>
      <c r="E22" s="2" t="s">
        <v>791</v>
      </c>
      <c r="F22" s="2"/>
      <c r="G22" s="209">
        <f>IF($O$3=2013,'Table A4_2013'!G22,IF($O$3=2014,'Table A4_2014'!G22,'Table A4_2015'!G22))</f>
        <v>56074</v>
      </c>
      <c r="H22" s="209">
        <f>IF($O$3=2013,'Table A4_2013'!H22,IF($O$3=2014,'Table A4_2014'!H22,'Table A4_2015'!H22))</f>
        <v>88</v>
      </c>
      <c r="I22" s="209">
        <f>IF($O$3=2013,'Table A4_2013'!I22,IF($O$3=2014,'Table A4_2014'!I22,'Table A4_2015'!I22))</f>
        <v>56088</v>
      </c>
      <c r="J22" s="209">
        <f>IF($O$3=2013,'Table A4_2013'!J22,IF($O$3=2014,'Table A4_2014'!J22,'Table A4_2015'!J22))</f>
        <v>86</v>
      </c>
      <c r="K22" s="209">
        <f>IF($O$3=2013,'Table A4_2013'!K22,IF($O$3=2014,'Table A4_2014'!K22,'Table A4_2015'!K22))</f>
        <v>56073</v>
      </c>
      <c r="L22" s="209">
        <f>IF($O$3=2013,'Table A4_2013'!L22,IF($O$3=2014,'Table A4_2014'!L22,'Table A4_2015'!L22))</f>
        <v>86</v>
      </c>
      <c r="M22" s="209">
        <f>IF($O$3=2013,'Table A4_2013'!M22,IF($O$3=2014,'Table A4_2014'!M22,'Table A4_2015'!M22))</f>
        <v>56085</v>
      </c>
      <c r="N22" s="209">
        <f>IF($O$3=2013,'Table A4_2013'!N22,IF($O$3=2014,'Table A4_2014'!N22,'Table A4_2015'!N22))</f>
        <v>78</v>
      </c>
      <c r="O22" s="209">
        <f>IF($O$3=2013,'Table A4_2013'!O22,IF($O$3=2014,'Table A4_2014'!O22,'Table A4_2015'!O22))</f>
        <v>56053</v>
      </c>
      <c r="P22" s="209">
        <f>IF($O$3=2013,'Table A4_2013'!P22,IF($O$3=2014,'Table A4_2014'!P22,'Table A4_2015'!P22))</f>
        <v>78</v>
      </c>
      <c r="Q22" s="68"/>
      <c r="R22" s="68"/>
      <c r="S22" s="68"/>
      <c r="T22" s="2"/>
      <c r="U22" s="2"/>
    </row>
    <row r="23" spans="2:21" x14ac:dyDescent="0.2">
      <c r="B23" s="33"/>
      <c r="C23" s="33"/>
      <c r="D23" s="2"/>
      <c r="E23" s="2"/>
      <c r="F23" s="2" t="s">
        <v>62</v>
      </c>
      <c r="G23" s="209">
        <f>IF($O$3=2013,'Table A4_2013'!G23,IF($O$3=2014,'Table A4_2014'!G23,'Table A4_2015'!G23))</f>
        <v>50353</v>
      </c>
      <c r="H23" s="209">
        <f>IF($O$3=2013,'Table A4_2013'!H23,IF($O$3=2014,'Table A4_2014'!H23,'Table A4_2015'!H23))</f>
        <v>88</v>
      </c>
      <c r="I23" s="209">
        <f>IF($O$3=2013,'Table A4_2013'!I23,IF($O$3=2014,'Table A4_2014'!I23,'Table A4_2015'!I23))</f>
        <v>50368</v>
      </c>
      <c r="J23" s="209">
        <f>IF($O$3=2013,'Table A4_2013'!J23,IF($O$3=2014,'Table A4_2014'!J23,'Table A4_2015'!J23))</f>
        <v>86</v>
      </c>
      <c r="K23" s="209">
        <f>IF($O$3=2013,'Table A4_2013'!K23,IF($O$3=2014,'Table A4_2014'!K23,'Table A4_2015'!K23))</f>
        <v>50358</v>
      </c>
      <c r="L23" s="209">
        <f>IF($O$3=2013,'Table A4_2013'!L23,IF($O$3=2014,'Table A4_2014'!L23,'Table A4_2015'!L23))</f>
        <v>86</v>
      </c>
      <c r="M23" s="209">
        <f>IF($O$3=2013,'Table A4_2013'!M23,IF($O$3=2014,'Table A4_2014'!M23,'Table A4_2015'!M23))</f>
        <v>50364</v>
      </c>
      <c r="N23" s="209">
        <f>IF($O$3=2013,'Table A4_2013'!N23,IF($O$3=2014,'Table A4_2014'!N23,'Table A4_2015'!N23))</f>
        <v>79</v>
      </c>
      <c r="O23" s="209">
        <f>IF($O$3=2013,'Table A4_2013'!O23,IF($O$3=2014,'Table A4_2014'!O23,'Table A4_2015'!O23))</f>
        <v>50339</v>
      </c>
      <c r="P23" s="209">
        <f>IF($O$3=2013,'Table A4_2013'!P23,IF($O$3=2014,'Table A4_2014'!P23,'Table A4_2015'!P23))</f>
        <v>79</v>
      </c>
      <c r="Q23" s="68"/>
      <c r="R23" s="68"/>
      <c r="S23" s="68"/>
      <c r="T23" s="2"/>
      <c r="U23" s="2"/>
    </row>
    <row r="24" spans="2:21" x14ac:dyDescent="0.2">
      <c r="B24" s="33"/>
      <c r="C24" s="33"/>
      <c r="D24" s="2"/>
      <c r="E24" s="2"/>
      <c r="F24" s="2" t="s">
        <v>790</v>
      </c>
      <c r="G24" s="209">
        <f>IF($O$3=2013,'Table A4_2013'!G24,IF($O$3=2014,'Table A4_2014'!G24,'Table A4_2015'!G24))</f>
        <v>5721</v>
      </c>
      <c r="H24" s="209">
        <f>IF($O$3=2013,'Table A4_2013'!H24,IF($O$3=2014,'Table A4_2014'!H24,'Table A4_2015'!H24))</f>
        <v>87</v>
      </c>
      <c r="I24" s="209">
        <f>IF($O$3=2013,'Table A4_2013'!I24,IF($O$3=2014,'Table A4_2014'!I24,'Table A4_2015'!I24))</f>
        <v>5720</v>
      </c>
      <c r="J24" s="209">
        <f>IF($O$3=2013,'Table A4_2013'!J24,IF($O$3=2014,'Table A4_2014'!J24,'Table A4_2015'!J24))</f>
        <v>83</v>
      </c>
      <c r="K24" s="209">
        <f>IF($O$3=2013,'Table A4_2013'!K24,IF($O$3=2014,'Table A4_2014'!K24,'Table A4_2015'!K24))</f>
        <v>5715</v>
      </c>
      <c r="L24" s="209">
        <f>IF($O$3=2013,'Table A4_2013'!L24,IF($O$3=2014,'Table A4_2014'!L24,'Table A4_2015'!L24))</f>
        <v>84</v>
      </c>
      <c r="M24" s="209">
        <f>IF($O$3=2013,'Table A4_2013'!M24,IF($O$3=2014,'Table A4_2014'!M24,'Table A4_2015'!M24))</f>
        <v>5721</v>
      </c>
      <c r="N24" s="209">
        <f>IF($O$3=2013,'Table A4_2013'!N24,IF($O$3=2014,'Table A4_2014'!N24,'Table A4_2015'!N24))</f>
        <v>75</v>
      </c>
      <c r="O24" s="209">
        <f>IF($O$3=2013,'Table A4_2013'!O24,IF($O$3=2014,'Table A4_2014'!O24,'Table A4_2015'!O24))</f>
        <v>5714</v>
      </c>
      <c r="P24" s="209">
        <f>IF($O$3=2013,'Table A4_2013'!P24,IF($O$3=2014,'Table A4_2014'!P24,'Table A4_2015'!P24))</f>
        <v>75</v>
      </c>
      <c r="Q24" s="68"/>
      <c r="R24" s="68"/>
      <c r="S24" s="68"/>
      <c r="T24" s="2"/>
      <c r="U24" s="2"/>
    </row>
    <row r="25" spans="2:21" ht="5.45" customHeight="1" x14ac:dyDescent="0.2">
      <c r="B25" s="33"/>
      <c r="C25" s="33"/>
      <c r="D25" s="2"/>
      <c r="E25" s="2"/>
      <c r="F25" s="2"/>
      <c r="G25" s="209"/>
      <c r="H25" s="209"/>
      <c r="I25" s="209"/>
      <c r="J25" s="209"/>
      <c r="K25" s="209"/>
      <c r="L25" s="209"/>
      <c r="M25" s="209"/>
      <c r="N25" s="209"/>
      <c r="O25" s="209"/>
      <c r="P25" s="209"/>
      <c r="Q25" s="68"/>
      <c r="R25" s="68"/>
      <c r="S25" s="68"/>
      <c r="T25" s="2"/>
      <c r="U25" s="2"/>
    </row>
    <row r="26" spans="2:21" x14ac:dyDescent="0.2">
      <c r="B26" s="33"/>
      <c r="C26" s="33"/>
      <c r="D26" s="2" t="s">
        <v>798</v>
      </c>
      <c r="E26" s="2" t="s">
        <v>791</v>
      </c>
      <c r="F26" s="2"/>
      <c r="G26" s="209">
        <f>IF($O$3=2013,'Table A4_2013'!G26,IF($O$3=2014,'Table A4_2014'!G26,'Table A4_2015'!G26))</f>
        <v>53332</v>
      </c>
      <c r="H26" s="209">
        <f>IF($O$3=2013,'Table A4_2013'!H26,IF($O$3=2014,'Table A4_2014'!H26,'Table A4_2015'!H26))</f>
        <v>90</v>
      </c>
      <c r="I26" s="209">
        <f>IF($O$3=2013,'Table A4_2013'!I26,IF($O$3=2014,'Table A4_2014'!I26,'Table A4_2015'!I26))</f>
        <v>53332</v>
      </c>
      <c r="J26" s="209">
        <f>IF($O$3=2013,'Table A4_2013'!J26,IF($O$3=2014,'Table A4_2014'!J26,'Table A4_2015'!J26))</f>
        <v>87</v>
      </c>
      <c r="K26" s="209">
        <f>IF($O$3=2013,'Table A4_2013'!K26,IF($O$3=2014,'Table A4_2014'!K26,'Table A4_2015'!K26))</f>
        <v>53322</v>
      </c>
      <c r="L26" s="209">
        <f>IF($O$3=2013,'Table A4_2013'!L26,IF($O$3=2014,'Table A4_2014'!L26,'Table A4_2015'!L26))</f>
        <v>87</v>
      </c>
      <c r="M26" s="209">
        <f>IF($O$3=2013,'Table A4_2013'!M26,IF($O$3=2014,'Table A4_2014'!M26,'Table A4_2015'!M26))</f>
        <v>53318</v>
      </c>
      <c r="N26" s="209">
        <f>IF($O$3=2013,'Table A4_2013'!N26,IF($O$3=2014,'Table A4_2014'!N26,'Table A4_2015'!N26))</f>
        <v>80</v>
      </c>
      <c r="O26" s="209">
        <f>IF($O$3=2013,'Table A4_2013'!O26,IF($O$3=2014,'Table A4_2014'!O26,'Table A4_2015'!O26))</f>
        <v>53315</v>
      </c>
      <c r="P26" s="209">
        <f>IF($O$3=2013,'Table A4_2013'!P26,IF($O$3=2014,'Table A4_2014'!P26,'Table A4_2015'!P26))</f>
        <v>80</v>
      </c>
      <c r="Q26" s="68"/>
      <c r="R26" s="68"/>
      <c r="S26" s="68"/>
      <c r="T26" s="2"/>
      <c r="U26" s="2"/>
    </row>
    <row r="27" spans="2:21" x14ac:dyDescent="0.2">
      <c r="B27" s="33"/>
      <c r="C27" s="33"/>
      <c r="D27" s="2"/>
      <c r="E27" s="2"/>
      <c r="F27" s="2" t="s">
        <v>62</v>
      </c>
      <c r="G27" s="209">
        <f>IF($O$3=2013,'Table A4_2013'!G27,IF($O$3=2014,'Table A4_2014'!G27,'Table A4_2015'!G27))</f>
        <v>44496</v>
      </c>
      <c r="H27" s="209">
        <f>IF($O$3=2013,'Table A4_2013'!H27,IF($O$3=2014,'Table A4_2014'!H27,'Table A4_2015'!H27))</f>
        <v>90</v>
      </c>
      <c r="I27" s="209">
        <f>IF($O$3=2013,'Table A4_2013'!I27,IF($O$3=2014,'Table A4_2014'!I27,'Table A4_2015'!I27))</f>
        <v>44494</v>
      </c>
      <c r="J27" s="209">
        <f>IF($O$3=2013,'Table A4_2013'!J27,IF($O$3=2014,'Table A4_2014'!J27,'Table A4_2015'!J27))</f>
        <v>88</v>
      </c>
      <c r="K27" s="209">
        <f>IF($O$3=2013,'Table A4_2013'!K27,IF($O$3=2014,'Table A4_2014'!K27,'Table A4_2015'!K27))</f>
        <v>44484</v>
      </c>
      <c r="L27" s="209">
        <f>IF($O$3=2013,'Table A4_2013'!L27,IF($O$3=2014,'Table A4_2014'!L27,'Table A4_2015'!L27))</f>
        <v>87</v>
      </c>
      <c r="M27" s="209">
        <f>IF($O$3=2013,'Table A4_2013'!M27,IF($O$3=2014,'Table A4_2014'!M27,'Table A4_2015'!M27))</f>
        <v>44481</v>
      </c>
      <c r="N27" s="209">
        <f>IF($O$3=2013,'Table A4_2013'!N27,IF($O$3=2014,'Table A4_2014'!N27,'Table A4_2015'!N27))</f>
        <v>81</v>
      </c>
      <c r="O27" s="209">
        <f>IF($O$3=2013,'Table A4_2013'!O27,IF($O$3=2014,'Table A4_2014'!O27,'Table A4_2015'!O27))</f>
        <v>44479</v>
      </c>
      <c r="P27" s="209">
        <f>IF($O$3=2013,'Table A4_2013'!P27,IF($O$3=2014,'Table A4_2014'!P27,'Table A4_2015'!P27))</f>
        <v>81</v>
      </c>
      <c r="Q27" s="68"/>
      <c r="R27" s="68"/>
      <c r="S27" s="68"/>
      <c r="T27" s="2"/>
      <c r="U27" s="2"/>
    </row>
    <row r="28" spans="2:21" x14ac:dyDescent="0.2">
      <c r="B28" s="33"/>
      <c r="C28" s="33"/>
      <c r="D28" s="2"/>
      <c r="E28" s="2"/>
      <c r="F28" s="2" t="s">
        <v>790</v>
      </c>
      <c r="G28" s="209">
        <f>IF($O$3=2013,'Table A4_2013'!G28,IF($O$3=2014,'Table A4_2014'!G28,'Table A4_2015'!G28))</f>
        <v>8836</v>
      </c>
      <c r="H28" s="209">
        <f>IF($O$3=2013,'Table A4_2013'!H28,IF($O$3=2014,'Table A4_2014'!H28,'Table A4_2015'!H28))</f>
        <v>89</v>
      </c>
      <c r="I28" s="209">
        <f>IF($O$3=2013,'Table A4_2013'!I28,IF($O$3=2014,'Table A4_2014'!I28,'Table A4_2015'!I28))</f>
        <v>8838</v>
      </c>
      <c r="J28" s="209">
        <f>IF($O$3=2013,'Table A4_2013'!J28,IF($O$3=2014,'Table A4_2014'!J28,'Table A4_2015'!J28))</f>
        <v>86</v>
      </c>
      <c r="K28" s="209">
        <f>IF($O$3=2013,'Table A4_2013'!K28,IF($O$3=2014,'Table A4_2014'!K28,'Table A4_2015'!K28))</f>
        <v>8838</v>
      </c>
      <c r="L28" s="209">
        <f>IF($O$3=2013,'Table A4_2013'!L28,IF($O$3=2014,'Table A4_2014'!L28,'Table A4_2015'!L28))</f>
        <v>85</v>
      </c>
      <c r="M28" s="209">
        <f>IF($O$3=2013,'Table A4_2013'!M28,IF($O$3=2014,'Table A4_2014'!M28,'Table A4_2015'!M28))</f>
        <v>8837</v>
      </c>
      <c r="N28" s="209">
        <f>IF($O$3=2013,'Table A4_2013'!N28,IF($O$3=2014,'Table A4_2014'!N28,'Table A4_2015'!N28))</f>
        <v>77</v>
      </c>
      <c r="O28" s="209">
        <f>IF($O$3=2013,'Table A4_2013'!O28,IF($O$3=2014,'Table A4_2014'!O28,'Table A4_2015'!O28))</f>
        <v>8836</v>
      </c>
      <c r="P28" s="209">
        <f>IF($O$3=2013,'Table A4_2013'!P28,IF($O$3=2014,'Table A4_2014'!P28,'Table A4_2015'!P28))</f>
        <v>78</v>
      </c>
      <c r="Q28" s="68"/>
      <c r="R28" s="68"/>
      <c r="S28" s="68"/>
      <c r="T28" s="2"/>
      <c r="U28" s="2"/>
    </row>
    <row r="29" spans="2:21" ht="4.1500000000000004" customHeight="1" x14ac:dyDescent="0.2">
      <c r="B29" s="33"/>
      <c r="C29" s="33"/>
      <c r="D29" s="2"/>
      <c r="E29" s="2"/>
      <c r="F29" s="2"/>
      <c r="G29" s="209"/>
      <c r="H29" s="209"/>
      <c r="I29" s="209"/>
      <c r="J29" s="209"/>
      <c r="K29" s="209"/>
      <c r="L29" s="209"/>
      <c r="M29" s="209"/>
      <c r="N29" s="209"/>
      <c r="O29" s="209"/>
      <c r="P29" s="209"/>
      <c r="Q29" s="68"/>
      <c r="R29" s="68"/>
      <c r="S29" s="68"/>
      <c r="T29" s="2"/>
      <c r="U29" s="2"/>
    </row>
    <row r="30" spans="2:21" x14ac:dyDescent="0.2">
      <c r="B30" s="33"/>
      <c r="C30" s="33"/>
      <c r="D30" s="2" t="s">
        <v>797</v>
      </c>
      <c r="E30" s="2" t="s">
        <v>791</v>
      </c>
      <c r="F30" s="2"/>
      <c r="G30" s="209">
        <f>IF($O$3=2013,'Table A4_2013'!G30,IF($O$3=2014,'Table A4_2014'!G30,'Table A4_2015'!G30))</f>
        <v>51630</v>
      </c>
      <c r="H30" s="209">
        <f>IF($O$3=2013,'Table A4_2013'!H30,IF($O$3=2014,'Table A4_2014'!H30,'Table A4_2015'!H30))</f>
        <v>91</v>
      </c>
      <c r="I30" s="209">
        <f>IF($O$3=2013,'Table A4_2013'!I30,IF($O$3=2014,'Table A4_2014'!I30,'Table A4_2015'!I30))</f>
        <v>51635</v>
      </c>
      <c r="J30" s="209">
        <f>IF($O$3=2013,'Table A4_2013'!J30,IF($O$3=2014,'Table A4_2014'!J30,'Table A4_2015'!J30))</f>
        <v>88</v>
      </c>
      <c r="K30" s="209">
        <f>IF($O$3=2013,'Table A4_2013'!K30,IF($O$3=2014,'Table A4_2014'!K30,'Table A4_2015'!K30))</f>
        <v>51622</v>
      </c>
      <c r="L30" s="209">
        <f>IF($O$3=2013,'Table A4_2013'!L30,IF($O$3=2014,'Table A4_2014'!L30,'Table A4_2015'!L30))</f>
        <v>88</v>
      </c>
      <c r="M30" s="209">
        <f>IF($O$3=2013,'Table A4_2013'!M30,IF($O$3=2014,'Table A4_2014'!M30,'Table A4_2015'!M30))</f>
        <v>51629</v>
      </c>
      <c r="N30" s="209">
        <f>IF($O$3=2013,'Table A4_2013'!N30,IF($O$3=2014,'Table A4_2014'!N30,'Table A4_2015'!N30))</f>
        <v>81</v>
      </c>
      <c r="O30" s="209">
        <f>IF($O$3=2013,'Table A4_2013'!O30,IF($O$3=2014,'Table A4_2014'!O30,'Table A4_2015'!O30))</f>
        <v>51608</v>
      </c>
      <c r="P30" s="209">
        <f>IF($O$3=2013,'Table A4_2013'!P30,IF($O$3=2014,'Table A4_2014'!P30,'Table A4_2015'!P30))</f>
        <v>81</v>
      </c>
      <c r="Q30" s="68"/>
      <c r="R30" s="68"/>
      <c r="S30" s="68"/>
      <c r="T30" s="2"/>
      <c r="U30" s="2"/>
    </row>
    <row r="31" spans="2:21" x14ac:dyDescent="0.2">
      <c r="B31" s="33"/>
      <c r="C31" s="33"/>
      <c r="D31" s="2"/>
      <c r="E31" s="2"/>
      <c r="F31" s="2" t="s">
        <v>62</v>
      </c>
      <c r="G31" s="209">
        <f>IF($O$3=2013,'Table A4_2013'!G31,IF($O$3=2014,'Table A4_2014'!G31,'Table A4_2015'!G31))</f>
        <v>38286</v>
      </c>
      <c r="H31" s="209">
        <f>IF($O$3=2013,'Table A4_2013'!H31,IF($O$3=2014,'Table A4_2014'!H31,'Table A4_2015'!H31))</f>
        <v>91</v>
      </c>
      <c r="I31" s="209">
        <f>IF($O$3=2013,'Table A4_2013'!I31,IF($O$3=2014,'Table A4_2014'!I31,'Table A4_2015'!I31))</f>
        <v>38290</v>
      </c>
      <c r="J31" s="209">
        <f>IF($O$3=2013,'Table A4_2013'!J31,IF($O$3=2014,'Table A4_2014'!J31,'Table A4_2015'!J31))</f>
        <v>88</v>
      </c>
      <c r="K31" s="209">
        <f>IF($O$3=2013,'Table A4_2013'!K31,IF($O$3=2014,'Table A4_2014'!K31,'Table A4_2015'!K31))</f>
        <v>38279</v>
      </c>
      <c r="L31" s="209">
        <f>IF($O$3=2013,'Table A4_2013'!L31,IF($O$3=2014,'Table A4_2014'!L31,'Table A4_2015'!L31))</f>
        <v>88</v>
      </c>
      <c r="M31" s="209">
        <f>IF($O$3=2013,'Table A4_2013'!M31,IF($O$3=2014,'Table A4_2014'!M31,'Table A4_2015'!M31))</f>
        <v>38284</v>
      </c>
      <c r="N31" s="209">
        <f>IF($O$3=2013,'Table A4_2013'!N31,IF($O$3=2014,'Table A4_2014'!N31,'Table A4_2015'!N31))</f>
        <v>82</v>
      </c>
      <c r="O31" s="209">
        <f>IF($O$3=2013,'Table A4_2013'!O31,IF($O$3=2014,'Table A4_2014'!O31,'Table A4_2015'!O31))</f>
        <v>38269</v>
      </c>
      <c r="P31" s="209">
        <f>IF($O$3=2013,'Table A4_2013'!P31,IF($O$3=2014,'Table A4_2014'!P31,'Table A4_2015'!P31))</f>
        <v>82</v>
      </c>
      <c r="Q31" s="68"/>
      <c r="R31" s="68"/>
      <c r="S31" s="68"/>
      <c r="T31" s="2"/>
      <c r="U31" s="2"/>
    </row>
    <row r="32" spans="2:21" ht="10.9" customHeight="1" x14ac:dyDescent="0.2">
      <c r="B32" s="33"/>
      <c r="C32" s="33"/>
      <c r="D32" s="2"/>
      <c r="E32" s="2"/>
      <c r="F32" s="2" t="s">
        <v>790</v>
      </c>
      <c r="G32" s="209">
        <f>IF($O$3=2013,'Table A4_2013'!G32,IF($O$3=2014,'Table A4_2014'!G32,'Table A4_2015'!G32))</f>
        <v>13344</v>
      </c>
      <c r="H32" s="209">
        <f>IF($O$3=2013,'Table A4_2013'!H32,IF($O$3=2014,'Table A4_2014'!H32,'Table A4_2015'!H32))</f>
        <v>90</v>
      </c>
      <c r="I32" s="209">
        <f>IF($O$3=2013,'Table A4_2013'!I32,IF($O$3=2014,'Table A4_2014'!I32,'Table A4_2015'!I32))</f>
        <v>13345</v>
      </c>
      <c r="J32" s="209">
        <f>IF($O$3=2013,'Table A4_2013'!J32,IF($O$3=2014,'Table A4_2014'!J32,'Table A4_2015'!J32))</f>
        <v>86</v>
      </c>
      <c r="K32" s="209">
        <f>IF($O$3=2013,'Table A4_2013'!K32,IF($O$3=2014,'Table A4_2014'!K32,'Table A4_2015'!K32))</f>
        <v>13343</v>
      </c>
      <c r="L32" s="209">
        <f>IF($O$3=2013,'Table A4_2013'!L32,IF($O$3=2014,'Table A4_2014'!L32,'Table A4_2015'!L32))</f>
        <v>86</v>
      </c>
      <c r="M32" s="209">
        <f>IF($O$3=2013,'Table A4_2013'!M32,IF($O$3=2014,'Table A4_2014'!M32,'Table A4_2015'!M32))</f>
        <v>13345</v>
      </c>
      <c r="N32" s="209">
        <f>IF($O$3=2013,'Table A4_2013'!N32,IF($O$3=2014,'Table A4_2014'!N32,'Table A4_2015'!N32))</f>
        <v>79</v>
      </c>
      <c r="O32" s="209">
        <f>IF($O$3=2013,'Table A4_2013'!O32,IF($O$3=2014,'Table A4_2014'!O32,'Table A4_2015'!O32))</f>
        <v>13339</v>
      </c>
      <c r="P32" s="209">
        <f>IF($O$3=2013,'Table A4_2013'!P32,IF($O$3=2014,'Table A4_2014'!P32,'Table A4_2015'!P32))</f>
        <v>80</v>
      </c>
      <c r="Q32" s="68"/>
      <c r="R32" s="68"/>
      <c r="S32" s="68"/>
      <c r="T32" s="2"/>
      <c r="U32" s="2"/>
    </row>
    <row r="33" spans="2:21" ht="5.25" customHeight="1" x14ac:dyDescent="0.2">
      <c r="B33" s="33"/>
      <c r="C33" s="33"/>
      <c r="D33" s="2"/>
      <c r="E33" s="2"/>
      <c r="F33" s="2"/>
      <c r="G33" s="209"/>
      <c r="H33" s="209"/>
      <c r="I33" s="209"/>
      <c r="J33" s="209"/>
      <c r="K33" s="209"/>
      <c r="L33" s="209"/>
      <c r="M33" s="209"/>
      <c r="N33" s="209"/>
      <c r="O33" s="209"/>
      <c r="P33" s="209"/>
      <c r="Q33" s="68"/>
      <c r="R33" s="68"/>
      <c r="S33" s="68"/>
      <c r="T33" s="2"/>
      <c r="U33" s="2"/>
    </row>
    <row r="34" spans="2:21" x14ac:dyDescent="0.2">
      <c r="B34" s="33"/>
      <c r="C34" s="33"/>
      <c r="D34" s="2" t="s">
        <v>796</v>
      </c>
      <c r="E34" s="2" t="s">
        <v>791</v>
      </c>
      <c r="F34" s="2"/>
      <c r="G34" s="209">
        <f>IF($O$3=2013,'Table A4_2013'!G34,IF($O$3=2014,'Table A4_2014'!G34,'Table A4_2015'!G34))</f>
        <v>51623</v>
      </c>
      <c r="H34" s="209">
        <f>IF($O$3=2013,'Table A4_2013'!H34,IF($O$3=2014,'Table A4_2014'!H34,'Table A4_2015'!H34))</f>
        <v>92</v>
      </c>
      <c r="I34" s="209">
        <f>IF($O$3=2013,'Table A4_2013'!I34,IF($O$3=2014,'Table A4_2014'!I34,'Table A4_2015'!I34))</f>
        <v>51623</v>
      </c>
      <c r="J34" s="209">
        <f>IF($O$3=2013,'Table A4_2013'!J34,IF($O$3=2014,'Table A4_2014'!J34,'Table A4_2015'!J34))</f>
        <v>90</v>
      </c>
      <c r="K34" s="209">
        <f>IF($O$3=2013,'Table A4_2013'!K34,IF($O$3=2014,'Table A4_2014'!K34,'Table A4_2015'!K34))</f>
        <v>51617</v>
      </c>
      <c r="L34" s="209">
        <f>IF($O$3=2013,'Table A4_2013'!L34,IF($O$3=2014,'Table A4_2014'!L34,'Table A4_2015'!L34))</f>
        <v>89</v>
      </c>
      <c r="M34" s="209">
        <f>IF($O$3=2013,'Table A4_2013'!M34,IF($O$3=2014,'Table A4_2014'!M34,'Table A4_2015'!M34))</f>
        <v>51623</v>
      </c>
      <c r="N34" s="209">
        <f>IF($O$3=2013,'Table A4_2013'!N34,IF($O$3=2014,'Table A4_2014'!N34,'Table A4_2015'!N34))</f>
        <v>83</v>
      </c>
      <c r="O34" s="209">
        <f>IF($O$3=2013,'Table A4_2013'!O34,IF($O$3=2014,'Table A4_2014'!O34,'Table A4_2015'!O34))</f>
        <v>51611</v>
      </c>
      <c r="P34" s="209">
        <f>IF($O$3=2013,'Table A4_2013'!P34,IF($O$3=2014,'Table A4_2014'!P34,'Table A4_2015'!P34))</f>
        <v>84</v>
      </c>
      <c r="Q34" s="68"/>
      <c r="R34" s="68"/>
      <c r="S34" s="68"/>
      <c r="T34" s="2"/>
      <c r="U34" s="2"/>
    </row>
    <row r="35" spans="2:21" x14ac:dyDescent="0.2">
      <c r="B35" s="33"/>
      <c r="C35" s="33"/>
      <c r="D35" s="2"/>
      <c r="E35" s="2"/>
      <c r="F35" s="2" t="s">
        <v>62</v>
      </c>
      <c r="G35" s="209">
        <f>IF($O$3=2013,'Table A4_2013'!G35,IF($O$3=2014,'Table A4_2014'!G35,'Table A4_2015'!G35))</f>
        <v>36185</v>
      </c>
      <c r="H35" s="209">
        <f>IF($O$3=2013,'Table A4_2013'!H35,IF($O$3=2014,'Table A4_2014'!H35,'Table A4_2015'!H35))</f>
        <v>92</v>
      </c>
      <c r="I35" s="209">
        <f>IF($O$3=2013,'Table A4_2013'!I35,IF($O$3=2014,'Table A4_2014'!I35,'Table A4_2015'!I35))</f>
        <v>36187</v>
      </c>
      <c r="J35" s="209">
        <f>IF($O$3=2013,'Table A4_2013'!J35,IF($O$3=2014,'Table A4_2014'!J35,'Table A4_2015'!J35))</f>
        <v>90</v>
      </c>
      <c r="K35" s="209">
        <f>IF($O$3=2013,'Table A4_2013'!K35,IF($O$3=2014,'Table A4_2014'!K35,'Table A4_2015'!K35))</f>
        <v>36184</v>
      </c>
      <c r="L35" s="209">
        <f>IF($O$3=2013,'Table A4_2013'!L35,IF($O$3=2014,'Table A4_2014'!L35,'Table A4_2015'!L35))</f>
        <v>90</v>
      </c>
      <c r="M35" s="209">
        <f>IF($O$3=2013,'Table A4_2013'!M35,IF($O$3=2014,'Table A4_2014'!M35,'Table A4_2015'!M35))</f>
        <v>36185</v>
      </c>
      <c r="N35" s="209">
        <f>IF($O$3=2013,'Table A4_2013'!N35,IF($O$3=2014,'Table A4_2014'!N35,'Table A4_2015'!N35))</f>
        <v>84</v>
      </c>
      <c r="O35" s="209">
        <f>IF($O$3=2013,'Table A4_2013'!O35,IF($O$3=2014,'Table A4_2014'!O35,'Table A4_2015'!O35))</f>
        <v>36180</v>
      </c>
      <c r="P35" s="209">
        <f>IF($O$3=2013,'Table A4_2013'!P35,IF($O$3=2014,'Table A4_2014'!P35,'Table A4_2015'!P35))</f>
        <v>84</v>
      </c>
      <c r="Q35" s="68"/>
      <c r="R35" s="68"/>
      <c r="S35" s="68"/>
      <c r="T35" s="2"/>
      <c r="U35" s="2"/>
    </row>
    <row r="36" spans="2:21" ht="10.9" customHeight="1" x14ac:dyDescent="0.2">
      <c r="B36" s="33"/>
      <c r="C36" s="33"/>
      <c r="D36" s="2"/>
      <c r="E36" s="2"/>
      <c r="F36" s="2" t="s">
        <v>790</v>
      </c>
      <c r="G36" s="209">
        <f>IF($O$3=2013,'Table A4_2013'!G36,IF($O$3=2014,'Table A4_2014'!G36,'Table A4_2015'!G36))</f>
        <v>15438</v>
      </c>
      <c r="H36" s="209">
        <f>IF($O$3=2013,'Table A4_2013'!H36,IF($O$3=2014,'Table A4_2014'!H36,'Table A4_2015'!H36))</f>
        <v>91</v>
      </c>
      <c r="I36" s="209">
        <f>IF($O$3=2013,'Table A4_2013'!I36,IF($O$3=2014,'Table A4_2014'!I36,'Table A4_2015'!I36))</f>
        <v>15436</v>
      </c>
      <c r="J36" s="209">
        <f>IF($O$3=2013,'Table A4_2013'!J36,IF($O$3=2014,'Table A4_2014'!J36,'Table A4_2015'!J36))</f>
        <v>89</v>
      </c>
      <c r="K36" s="209">
        <f>IF($O$3=2013,'Table A4_2013'!K36,IF($O$3=2014,'Table A4_2014'!K36,'Table A4_2015'!K36))</f>
        <v>15433</v>
      </c>
      <c r="L36" s="209">
        <f>IF($O$3=2013,'Table A4_2013'!L36,IF($O$3=2014,'Table A4_2014'!L36,'Table A4_2015'!L36))</f>
        <v>88</v>
      </c>
      <c r="M36" s="209">
        <f>IF($O$3=2013,'Table A4_2013'!M36,IF($O$3=2014,'Table A4_2014'!M36,'Table A4_2015'!M36))</f>
        <v>15438</v>
      </c>
      <c r="N36" s="209">
        <f>IF($O$3=2013,'Table A4_2013'!N36,IF($O$3=2014,'Table A4_2014'!N36,'Table A4_2015'!N36))</f>
        <v>81</v>
      </c>
      <c r="O36" s="209">
        <f>IF($O$3=2013,'Table A4_2013'!O36,IF($O$3=2014,'Table A4_2014'!O36,'Table A4_2015'!O36))</f>
        <v>15431</v>
      </c>
      <c r="P36" s="209">
        <f>IF($O$3=2013,'Table A4_2013'!P36,IF($O$3=2014,'Table A4_2014'!P36,'Table A4_2015'!P36))</f>
        <v>82</v>
      </c>
      <c r="Q36" s="68"/>
      <c r="R36" s="68"/>
      <c r="S36" s="68"/>
      <c r="T36" s="2"/>
      <c r="U36" s="2"/>
    </row>
    <row r="37" spans="2:21" ht="4.1500000000000004" customHeight="1" x14ac:dyDescent="0.2">
      <c r="B37" s="33"/>
      <c r="C37" s="33"/>
      <c r="D37" s="2"/>
      <c r="E37" s="2"/>
      <c r="F37" s="2"/>
      <c r="G37" s="209"/>
      <c r="H37" s="209"/>
      <c r="I37" s="209"/>
      <c r="J37" s="209"/>
      <c r="K37" s="209"/>
      <c r="L37" s="209"/>
      <c r="M37" s="209"/>
      <c r="N37" s="209"/>
      <c r="O37" s="209"/>
      <c r="P37" s="209"/>
      <c r="Q37" s="68"/>
      <c r="R37" s="68"/>
      <c r="S37" s="68"/>
      <c r="T37" s="2"/>
      <c r="U37" s="2"/>
    </row>
    <row r="38" spans="2:21" x14ac:dyDescent="0.2">
      <c r="B38" s="33"/>
      <c r="C38" s="33"/>
      <c r="D38" s="2" t="s">
        <v>795</v>
      </c>
      <c r="E38" s="2" t="s">
        <v>791</v>
      </c>
      <c r="F38" s="2"/>
      <c r="G38" s="209">
        <f>IF($O$3=2013,'Table A4_2013'!G38,IF($O$3=2014,'Table A4_2014'!G38,'Table A4_2015'!G38))</f>
        <v>51312</v>
      </c>
      <c r="H38" s="209">
        <f>IF($O$3=2013,'Table A4_2013'!H38,IF($O$3=2014,'Table A4_2014'!H38,'Table A4_2015'!H38))</f>
        <v>93</v>
      </c>
      <c r="I38" s="209">
        <f>IF($O$3=2013,'Table A4_2013'!I38,IF($O$3=2014,'Table A4_2014'!I38,'Table A4_2015'!I38))</f>
        <v>51317</v>
      </c>
      <c r="J38" s="209">
        <f>IF($O$3=2013,'Table A4_2013'!J38,IF($O$3=2014,'Table A4_2014'!J38,'Table A4_2015'!J38))</f>
        <v>91</v>
      </c>
      <c r="K38" s="209">
        <f>IF($O$3=2013,'Table A4_2013'!K38,IF($O$3=2014,'Table A4_2014'!K38,'Table A4_2015'!K38))</f>
        <v>51302</v>
      </c>
      <c r="L38" s="209">
        <f>IF($O$3=2013,'Table A4_2013'!L38,IF($O$3=2014,'Table A4_2014'!L38,'Table A4_2015'!L38))</f>
        <v>90</v>
      </c>
      <c r="M38" s="209">
        <f>IF($O$3=2013,'Table A4_2013'!M38,IF($O$3=2014,'Table A4_2014'!M38,'Table A4_2015'!M38))</f>
        <v>51317</v>
      </c>
      <c r="N38" s="209">
        <f>IF($O$3=2013,'Table A4_2013'!N38,IF($O$3=2014,'Table A4_2014'!N38,'Table A4_2015'!N38))</f>
        <v>84</v>
      </c>
      <c r="O38" s="209">
        <f>IF($O$3=2013,'Table A4_2013'!O38,IF($O$3=2014,'Table A4_2014'!O38,'Table A4_2015'!O38))</f>
        <v>51297</v>
      </c>
      <c r="P38" s="209">
        <f>IF($O$3=2013,'Table A4_2013'!P38,IF($O$3=2014,'Table A4_2014'!P38,'Table A4_2015'!P38))</f>
        <v>85</v>
      </c>
      <c r="Q38" s="68"/>
      <c r="R38" s="68"/>
      <c r="S38" s="68"/>
      <c r="T38" s="2"/>
      <c r="U38" s="2"/>
    </row>
    <row r="39" spans="2:21" x14ac:dyDescent="0.2">
      <c r="B39" s="33"/>
      <c r="C39" s="33"/>
      <c r="D39" s="2"/>
      <c r="E39" s="2"/>
      <c r="F39" s="2" t="s">
        <v>62</v>
      </c>
      <c r="G39" s="209">
        <f>IF($O$3=2013,'Table A4_2013'!G39,IF($O$3=2014,'Table A4_2014'!G39,'Table A4_2015'!G39))</f>
        <v>35025</v>
      </c>
      <c r="H39" s="209">
        <f>IF($O$3=2013,'Table A4_2013'!H39,IF($O$3=2014,'Table A4_2014'!H39,'Table A4_2015'!H39))</f>
        <v>93</v>
      </c>
      <c r="I39" s="209">
        <f>IF($O$3=2013,'Table A4_2013'!I39,IF($O$3=2014,'Table A4_2014'!I39,'Table A4_2015'!I39))</f>
        <v>35030</v>
      </c>
      <c r="J39" s="209">
        <f>IF($O$3=2013,'Table A4_2013'!J39,IF($O$3=2014,'Table A4_2014'!J39,'Table A4_2015'!J39))</f>
        <v>91</v>
      </c>
      <c r="K39" s="209">
        <f>IF($O$3=2013,'Table A4_2013'!K39,IF($O$3=2014,'Table A4_2014'!K39,'Table A4_2015'!K39))</f>
        <v>35025</v>
      </c>
      <c r="L39" s="209">
        <f>IF($O$3=2013,'Table A4_2013'!L39,IF($O$3=2014,'Table A4_2014'!L39,'Table A4_2015'!L39))</f>
        <v>91</v>
      </c>
      <c r="M39" s="209">
        <f>IF($O$3=2013,'Table A4_2013'!M39,IF($O$3=2014,'Table A4_2014'!M39,'Table A4_2015'!M39))</f>
        <v>35030</v>
      </c>
      <c r="N39" s="209">
        <f>IF($O$3=2013,'Table A4_2013'!N39,IF($O$3=2014,'Table A4_2014'!N39,'Table A4_2015'!N39))</f>
        <v>85</v>
      </c>
      <c r="O39" s="209">
        <f>IF($O$3=2013,'Table A4_2013'!O39,IF($O$3=2014,'Table A4_2014'!O39,'Table A4_2015'!O39))</f>
        <v>35020</v>
      </c>
      <c r="P39" s="209">
        <f>IF($O$3=2013,'Table A4_2013'!P39,IF($O$3=2014,'Table A4_2014'!P39,'Table A4_2015'!P39))</f>
        <v>86</v>
      </c>
      <c r="Q39" s="68"/>
      <c r="R39" s="68"/>
      <c r="S39" s="68"/>
      <c r="T39" s="2"/>
      <c r="U39" s="2"/>
    </row>
    <row r="40" spans="2:21" x14ac:dyDescent="0.2">
      <c r="B40" s="33"/>
      <c r="C40" s="33"/>
      <c r="D40" s="2"/>
      <c r="E40" s="2"/>
      <c r="F40" s="2" t="s">
        <v>790</v>
      </c>
      <c r="G40" s="209">
        <f>IF($O$3=2013,'Table A4_2013'!G40,IF($O$3=2014,'Table A4_2014'!G40,'Table A4_2015'!G40))</f>
        <v>16287</v>
      </c>
      <c r="H40" s="209">
        <f>IF($O$3=2013,'Table A4_2013'!H40,IF($O$3=2014,'Table A4_2014'!H40,'Table A4_2015'!H40))</f>
        <v>92</v>
      </c>
      <c r="I40" s="209">
        <f>IF($O$3=2013,'Table A4_2013'!I40,IF($O$3=2014,'Table A4_2014'!I40,'Table A4_2015'!I40))</f>
        <v>16287</v>
      </c>
      <c r="J40" s="209">
        <f>IF($O$3=2013,'Table A4_2013'!J40,IF($O$3=2014,'Table A4_2014'!J40,'Table A4_2015'!J40))</f>
        <v>90</v>
      </c>
      <c r="K40" s="209">
        <f>IF($O$3=2013,'Table A4_2013'!K40,IF($O$3=2014,'Table A4_2014'!K40,'Table A4_2015'!K40))</f>
        <v>16277</v>
      </c>
      <c r="L40" s="209">
        <f>IF($O$3=2013,'Table A4_2013'!L40,IF($O$3=2014,'Table A4_2014'!L40,'Table A4_2015'!L40))</f>
        <v>89</v>
      </c>
      <c r="M40" s="209">
        <f>IF($O$3=2013,'Table A4_2013'!M40,IF($O$3=2014,'Table A4_2014'!M40,'Table A4_2015'!M40))</f>
        <v>16287</v>
      </c>
      <c r="N40" s="209">
        <f>IF($O$3=2013,'Table A4_2013'!N40,IF($O$3=2014,'Table A4_2014'!N40,'Table A4_2015'!N40))</f>
        <v>82</v>
      </c>
      <c r="O40" s="209">
        <f>IF($O$3=2013,'Table A4_2013'!O40,IF($O$3=2014,'Table A4_2014'!O40,'Table A4_2015'!O40))</f>
        <v>16277</v>
      </c>
      <c r="P40" s="209">
        <f>IF($O$3=2013,'Table A4_2013'!P40,IF($O$3=2014,'Table A4_2014'!P40,'Table A4_2015'!P40))</f>
        <v>84</v>
      </c>
      <c r="Q40" s="68"/>
      <c r="R40" s="68"/>
      <c r="S40" s="68"/>
      <c r="T40" s="2"/>
      <c r="U40" s="2"/>
    </row>
    <row r="41" spans="2:21" ht="4.9000000000000004" customHeight="1" x14ac:dyDescent="0.2">
      <c r="B41" s="33"/>
      <c r="C41" s="33"/>
      <c r="D41" s="2"/>
      <c r="E41" s="2"/>
      <c r="F41" s="2"/>
      <c r="G41" s="209"/>
      <c r="H41" s="209"/>
      <c r="I41" s="209"/>
      <c r="J41" s="209"/>
      <c r="K41" s="209"/>
      <c r="L41" s="209"/>
      <c r="M41" s="209"/>
      <c r="N41" s="209"/>
      <c r="O41" s="209"/>
      <c r="P41" s="209"/>
      <c r="Q41" s="68"/>
      <c r="R41" s="68"/>
      <c r="S41" s="68"/>
      <c r="T41" s="2"/>
      <c r="U41" s="2"/>
    </row>
    <row r="42" spans="2:21" x14ac:dyDescent="0.2">
      <c r="B42" s="33"/>
      <c r="C42" s="33"/>
      <c r="D42" s="2" t="s">
        <v>794</v>
      </c>
      <c r="E42" s="2" t="s">
        <v>791</v>
      </c>
      <c r="F42" s="2"/>
      <c r="G42" s="209">
        <f>IF($O$3=2013,'Table A4_2013'!G42,IF($O$3=2014,'Table A4_2014'!G42,'Table A4_2015'!G42))</f>
        <v>50961</v>
      </c>
      <c r="H42" s="209">
        <f>IF($O$3=2013,'Table A4_2013'!H42,IF($O$3=2014,'Table A4_2014'!H42,'Table A4_2015'!H42))</f>
        <v>94</v>
      </c>
      <c r="I42" s="209">
        <f>IF($O$3=2013,'Table A4_2013'!I42,IF($O$3=2014,'Table A4_2014'!I42,'Table A4_2015'!I42))</f>
        <v>50961</v>
      </c>
      <c r="J42" s="209">
        <f>IF($O$3=2013,'Table A4_2013'!J42,IF($O$3=2014,'Table A4_2014'!J42,'Table A4_2015'!J42))</f>
        <v>92</v>
      </c>
      <c r="K42" s="209">
        <f>IF($O$3=2013,'Table A4_2013'!K42,IF($O$3=2014,'Table A4_2014'!K42,'Table A4_2015'!K42))</f>
        <v>50960</v>
      </c>
      <c r="L42" s="209">
        <f>IF($O$3=2013,'Table A4_2013'!L42,IF($O$3=2014,'Table A4_2014'!L42,'Table A4_2015'!L42))</f>
        <v>91</v>
      </c>
      <c r="M42" s="209">
        <f>IF($O$3=2013,'Table A4_2013'!M42,IF($O$3=2014,'Table A4_2014'!M42,'Table A4_2015'!M42))</f>
        <v>50963</v>
      </c>
      <c r="N42" s="209">
        <f>IF($O$3=2013,'Table A4_2013'!N42,IF($O$3=2014,'Table A4_2014'!N42,'Table A4_2015'!N42))</f>
        <v>86</v>
      </c>
      <c r="O42" s="209">
        <f>IF($O$3=2013,'Table A4_2013'!O42,IF($O$3=2014,'Table A4_2014'!O42,'Table A4_2015'!O42))</f>
        <v>50955</v>
      </c>
      <c r="P42" s="209">
        <f>IF($O$3=2013,'Table A4_2013'!P42,IF($O$3=2014,'Table A4_2014'!P42,'Table A4_2015'!P42))</f>
        <v>87</v>
      </c>
      <c r="Q42" s="68"/>
      <c r="R42" s="68"/>
      <c r="S42" s="68"/>
      <c r="T42" s="2"/>
      <c r="U42" s="2"/>
    </row>
    <row r="43" spans="2:21" x14ac:dyDescent="0.2">
      <c r="B43" s="33"/>
      <c r="C43" s="33"/>
      <c r="D43" s="2"/>
      <c r="E43" s="2"/>
      <c r="F43" s="2" t="s">
        <v>62</v>
      </c>
      <c r="G43" s="209">
        <f>IF($O$3=2013,'Table A4_2013'!G43,IF($O$3=2014,'Table A4_2014'!G43,'Table A4_2015'!G43))</f>
        <v>35365</v>
      </c>
      <c r="H43" s="209">
        <f>IF($O$3=2013,'Table A4_2013'!H43,IF($O$3=2014,'Table A4_2014'!H43,'Table A4_2015'!H43))</f>
        <v>94</v>
      </c>
      <c r="I43" s="209">
        <f>IF($O$3=2013,'Table A4_2013'!I43,IF($O$3=2014,'Table A4_2014'!I43,'Table A4_2015'!I43))</f>
        <v>35364</v>
      </c>
      <c r="J43" s="209">
        <f>IF($O$3=2013,'Table A4_2013'!J43,IF($O$3=2014,'Table A4_2014'!J43,'Table A4_2015'!J43))</f>
        <v>92</v>
      </c>
      <c r="K43" s="209">
        <f>IF($O$3=2013,'Table A4_2013'!K43,IF($O$3=2014,'Table A4_2014'!K43,'Table A4_2015'!K43))</f>
        <v>35365</v>
      </c>
      <c r="L43" s="209">
        <f>IF($O$3=2013,'Table A4_2013'!L43,IF($O$3=2014,'Table A4_2014'!L43,'Table A4_2015'!L43))</f>
        <v>92</v>
      </c>
      <c r="M43" s="209">
        <f>IF($O$3=2013,'Table A4_2013'!M43,IF($O$3=2014,'Table A4_2014'!M43,'Table A4_2015'!M43))</f>
        <v>35367</v>
      </c>
      <c r="N43" s="209">
        <f>IF($O$3=2013,'Table A4_2013'!N43,IF($O$3=2014,'Table A4_2014'!N43,'Table A4_2015'!N43))</f>
        <v>86</v>
      </c>
      <c r="O43" s="209">
        <f>IF($O$3=2013,'Table A4_2013'!O43,IF($O$3=2014,'Table A4_2014'!O43,'Table A4_2015'!O43))</f>
        <v>35361</v>
      </c>
      <c r="P43" s="209">
        <f>IF($O$3=2013,'Table A4_2013'!P43,IF($O$3=2014,'Table A4_2014'!P43,'Table A4_2015'!P43))</f>
        <v>87</v>
      </c>
      <c r="Q43" s="68"/>
      <c r="R43" s="68"/>
      <c r="S43" s="68"/>
      <c r="T43" s="2"/>
      <c r="U43" s="2"/>
    </row>
    <row r="44" spans="2:21" x14ac:dyDescent="0.2">
      <c r="B44" s="33"/>
      <c r="C44" s="33"/>
      <c r="D44" s="2"/>
      <c r="E44" s="2"/>
      <c r="F44" s="2" t="s">
        <v>790</v>
      </c>
      <c r="G44" s="209">
        <f>IF($O$3=2013,'Table A4_2013'!G44,IF($O$3=2014,'Table A4_2014'!G44,'Table A4_2015'!G44))</f>
        <v>15596</v>
      </c>
      <c r="H44" s="209">
        <f>IF($O$3=2013,'Table A4_2013'!H44,IF($O$3=2014,'Table A4_2014'!H44,'Table A4_2015'!H44))</f>
        <v>93</v>
      </c>
      <c r="I44" s="209">
        <f>IF($O$3=2013,'Table A4_2013'!I44,IF($O$3=2014,'Table A4_2014'!I44,'Table A4_2015'!I44))</f>
        <v>15597</v>
      </c>
      <c r="J44" s="209">
        <f>IF($O$3=2013,'Table A4_2013'!J44,IF($O$3=2014,'Table A4_2014'!J44,'Table A4_2015'!J44))</f>
        <v>91</v>
      </c>
      <c r="K44" s="209">
        <f>IF($O$3=2013,'Table A4_2013'!K44,IF($O$3=2014,'Table A4_2014'!K44,'Table A4_2015'!K44))</f>
        <v>15595</v>
      </c>
      <c r="L44" s="209">
        <f>IF($O$3=2013,'Table A4_2013'!L44,IF($O$3=2014,'Table A4_2014'!L44,'Table A4_2015'!L44))</f>
        <v>90</v>
      </c>
      <c r="M44" s="209">
        <f>IF($O$3=2013,'Table A4_2013'!M44,IF($O$3=2014,'Table A4_2014'!M44,'Table A4_2015'!M44))</f>
        <v>15596</v>
      </c>
      <c r="N44" s="209">
        <f>IF($O$3=2013,'Table A4_2013'!N44,IF($O$3=2014,'Table A4_2014'!N44,'Table A4_2015'!N44))</f>
        <v>84</v>
      </c>
      <c r="O44" s="209">
        <f>IF($O$3=2013,'Table A4_2013'!O44,IF($O$3=2014,'Table A4_2014'!O44,'Table A4_2015'!O44))</f>
        <v>15594</v>
      </c>
      <c r="P44" s="209">
        <f>IF($O$3=2013,'Table A4_2013'!P44,IF($O$3=2014,'Table A4_2014'!P44,'Table A4_2015'!P44))</f>
        <v>85</v>
      </c>
      <c r="Q44" s="68"/>
      <c r="R44" s="68"/>
      <c r="S44" s="68"/>
      <c r="T44" s="2"/>
      <c r="U44" s="2"/>
    </row>
    <row r="45" spans="2:21" ht="5.25" customHeight="1" x14ac:dyDescent="0.2">
      <c r="B45" s="33"/>
      <c r="C45" s="33"/>
      <c r="D45" s="2"/>
      <c r="E45" s="2"/>
      <c r="F45" s="2"/>
      <c r="G45" s="209"/>
      <c r="H45" s="209"/>
      <c r="I45" s="209"/>
      <c r="J45" s="209"/>
      <c r="K45" s="209"/>
      <c r="L45" s="209"/>
      <c r="M45" s="209"/>
      <c r="N45" s="209"/>
      <c r="O45" s="209"/>
      <c r="P45" s="209"/>
      <c r="Q45" s="68"/>
      <c r="R45" s="68"/>
      <c r="S45" s="68"/>
      <c r="T45" s="2"/>
      <c r="U45" s="2"/>
    </row>
    <row r="46" spans="2:21" x14ac:dyDescent="0.2">
      <c r="B46" s="33"/>
      <c r="C46" s="33"/>
      <c r="D46" s="2" t="s">
        <v>793</v>
      </c>
      <c r="E46" s="2" t="s">
        <v>791</v>
      </c>
      <c r="F46" s="2"/>
      <c r="G46" s="209">
        <f>IF($O$3=2013,'Table A4_2013'!G46,IF($O$3=2014,'Table A4_2014'!G46,'Table A4_2015'!G46))</f>
        <v>48707</v>
      </c>
      <c r="H46" s="209">
        <f>IF($O$3=2013,'Table A4_2013'!H46,IF($O$3=2014,'Table A4_2014'!H46,'Table A4_2015'!H46))</f>
        <v>95</v>
      </c>
      <c r="I46" s="209">
        <f>IF($O$3=2013,'Table A4_2013'!I46,IF($O$3=2014,'Table A4_2014'!I46,'Table A4_2015'!I46))</f>
        <v>48705</v>
      </c>
      <c r="J46" s="209">
        <f>IF($O$3=2013,'Table A4_2013'!J46,IF($O$3=2014,'Table A4_2014'!J46,'Table A4_2015'!J46))</f>
        <v>93</v>
      </c>
      <c r="K46" s="209">
        <f>IF($O$3=2013,'Table A4_2013'!K46,IF($O$3=2014,'Table A4_2014'!K46,'Table A4_2015'!K46))</f>
        <v>48694</v>
      </c>
      <c r="L46" s="209">
        <f>IF($O$3=2013,'Table A4_2013'!L46,IF($O$3=2014,'Table A4_2014'!L46,'Table A4_2015'!L46))</f>
        <v>93</v>
      </c>
      <c r="M46" s="209">
        <f>IF($O$3=2013,'Table A4_2013'!M46,IF($O$3=2014,'Table A4_2014'!M46,'Table A4_2015'!M46))</f>
        <v>48706</v>
      </c>
      <c r="N46" s="209">
        <f>IF($O$3=2013,'Table A4_2013'!N46,IF($O$3=2014,'Table A4_2014'!N46,'Table A4_2015'!N46))</f>
        <v>88</v>
      </c>
      <c r="O46" s="209">
        <f>IF($O$3=2013,'Table A4_2013'!O46,IF($O$3=2014,'Table A4_2014'!O46,'Table A4_2015'!O46))</f>
        <v>48692</v>
      </c>
      <c r="P46" s="209">
        <f>IF($O$3=2013,'Table A4_2013'!P46,IF($O$3=2014,'Table A4_2014'!P46,'Table A4_2015'!P46))</f>
        <v>89</v>
      </c>
      <c r="Q46" s="68"/>
      <c r="R46" s="68"/>
      <c r="S46" s="68"/>
      <c r="T46" s="2"/>
      <c r="U46" s="2"/>
    </row>
    <row r="47" spans="2:21" x14ac:dyDescent="0.2">
      <c r="B47" s="33"/>
      <c r="C47" s="33"/>
      <c r="D47" s="2"/>
      <c r="E47" s="2"/>
      <c r="F47" s="2" t="s">
        <v>62</v>
      </c>
      <c r="G47" s="209">
        <f>IF($O$3=2013,'Table A4_2013'!G47,IF($O$3=2014,'Table A4_2014'!G47,'Table A4_2015'!G47))</f>
        <v>37531</v>
      </c>
      <c r="H47" s="209">
        <f>IF($O$3=2013,'Table A4_2013'!H47,IF($O$3=2014,'Table A4_2014'!H47,'Table A4_2015'!H47))</f>
        <v>95</v>
      </c>
      <c r="I47" s="209">
        <f>IF($O$3=2013,'Table A4_2013'!I47,IF($O$3=2014,'Table A4_2014'!I47,'Table A4_2015'!I47))</f>
        <v>37531</v>
      </c>
      <c r="J47" s="209">
        <f>IF($O$3=2013,'Table A4_2013'!J47,IF($O$3=2014,'Table A4_2014'!J47,'Table A4_2015'!J47))</f>
        <v>93</v>
      </c>
      <c r="K47" s="209">
        <f>IF($O$3=2013,'Table A4_2013'!K47,IF($O$3=2014,'Table A4_2014'!K47,'Table A4_2015'!K47))</f>
        <v>37530</v>
      </c>
      <c r="L47" s="209">
        <f>IF($O$3=2013,'Table A4_2013'!L47,IF($O$3=2014,'Table A4_2014'!L47,'Table A4_2015'!L47))</f>
        <v>93</v>
      </c>
      <c r="M47" s="209">
        <f>IF($O$3=2013,'Table A4_2013'!M47,IF($O$3=2014,'Table A4_2014'!M47,'Table A4_2015'!M47))</f>
        <v>37531</v>
      </c>
      <c r="N47" s="209">
        <f>IF($O$3=2013,'Table A4_2013'!N47,IF($O$3=2014,'Table A4_2014'!N47,'Table A4_2015'!N47))</f>
        <v>88</v>
      </c>
      <c r="O47" s="209">
        <f>IF($O$3=2013,'Table A4_2013'!O47,IF($O$3=2014,'Table A4_2014'!O47,'Table A4_2015'!O47))</f>
        <v>37530</v>
      </c>
      <c r="P47" s="209">
        <f>IF($O$3=2013,'Table A4_2013'!P47,IF($O$3=2014,'Table A4_2014'!P47,'Table A4_2015'!P47))</f>
        <v>89</v>
      </c>
      <c r="Q47" s="68"/>
      <c r="R47" s="68"/>
      <c r="S47" s="68"/>
      <c r="T47" s="2"/>
      <c r="U47" s="2"/>
    </row>
    <row r="48" spans="2:21" x14ac:dyDescent="0.2">
      <c r="B48" s="33"/>
      <c r="C48" s="33"/>
      <c r="D48" s="2"/>
      <c r="E48" s="2"/>
      <c r="F48" s="2" t="s">
        <v>790</v>
      </c>
      <c r="G48" s="209">
        <f>IF($O$3=2013,'Table A4_2013'!G48,IF($O$3=2014,'Table A4_2014'!G48,'Table A4_2015'!G48))</f>
        <v>11176</v>
      </c>
      <c r="H48" s="209">
        <f>IF($O$3=2013,'Table A4_2013'!H48,IF($O$3=2014,'Table A4_2014'!H48,'Table A4_2015'!H48))</f>
        <v>94</v>
      </c>
      <c r="I48" s="209">
        <f>IF($O$3=2013,'Table A4_2013'!I48,IF($O$3=2014,'Table A4_2014'!I48,'Table A4_2015'!I48))</f>
        <v>11174</v>
      </c>
      <c r="J48" s="209">
        <f>IF($O$3=2013,'Table A4_2013'!J48,IF($O$3=2014,'Table A4_2014'!J48,'Table A4_2015'!J48))</f>
        <v>92</v>
      </c>
      <c r="K48" s="209">
        <f>IF($O$3=2013,'Table A4_2013'!K48,IF($O$3=2014,'Table A4_2014'!K48,'Table A4_2015'!K48))</f>
        <v>11164</v>
      </c>
      <c r="L48" s="209">
        <f>IF($O$3=2013,'Table A4_2013'!L48,IF($O$3=2014,'Table A4_2014'!L48,'Table A4_2015'!L48))</f>
        <v>92</v>
      </c>
      <c r="M48" s="209">
        <f>IF($O$3=2013,'Table A4_2013'!M48,IF($O$3=2014,'Table A4_2014'!M48,'Table A4_2015'!M48))</f>
        <v>11175</v>
      </c>
      <c r="N48" s="209">
        <f>IF($O$3=2013,'Table A4_2013'!N48,IF($O$3=2014,'Table A4_2014'!N48,'Table A4_2015'!N48))</f>
        <v>85</v>
      </c>
      <c r="O48" s="209">
        <f>IF($O$3=2013,'Table A4_2013'!O48,IF($O$3=2014,'Table A4_2014'!O48,'Table A4_2015'!O48))</f>
        <v>11162</v>
      </c>
      <c r="P48" s="209">
        <f>IF($O$3=2013,'Table A4_2013'!P48,IF($O$3=2014,'Table A4_2014'!P48,'Table A4_2015'!P48))</f>
        <v>87</v>
      </c>
      <c r="Q48" s="68"/>
      <c r="R48" s="68"/>
      <c r="S48" s="68"/>
      <c r="T48" s="2"/>
      <c r="U48" s="2"/>
    </row>
    <row r="49" spans="1:21" ht="3.6" customHeight="1" x14ac:dyDescent="0.2">
      <c r="B49" s="33"/>
      <c r="C49" s="33"/>
      <c r="D49" s="2"/>
      <c r="E49" s="2"/>
      <c r="F49" s="2"/>
      <c r="G49" s="209"/>
      <c r="H49" s="209"/>
      <c r="I49" s="209"/>
      <c r="J49" s="209"/>
      <c r="K49" s="209"/>
      <c r="L49" s="209"/>
      <c r="M49" s="209"/>
      <c r="N49" s="209"/>
      <c r="O49" s="209"/>
      <c r="P49" s="209"/>
      <c r="Q49" s="68"/>
      <c r="R49" s="68"/>
      <c r="S49" s="68"/>
      <c r="T49" s="2"/>
      <c r="U49" s="2"/>
    </row>
    <row r="50" spans="1:21" x14ac:dyDescent="0.2">
      <c r="B50" s="33"/>
      <c r="C50" s="33"/>
      <c r="D50" s="2" t="s">
        <v>792</v>
      </c>
      <c r="E50" s="2" t="s">
        <v>791</v>
      </c>
      <c r="F50" s="2"/>
      <c r="G50" s="209">
        <f>IF($O$3=2013,'Table A4_2013'!G50,IF($O$3=2014,'Table A4_2014'!G50,'Table A4_2015'!G50))</f>
        <v>568850</v>
      </c>
      <c r="H50" s="209">
        <f>IF($O$3=2013,'Table A4_2013'!H50,IF($O$3=2014,'Table A4_2014'!H50,'Table A4_2015'!H50))</f>
        <v>90</v>
      </c>
      <c r="I50" s="209">
        <f>IF($O$3=2013,'Table A4_2013'!I50,IF($O$3=2014,'Table A4_2014'!I50,'Table A4_2015'!I50))</f>
        <v>568857</v>
      </c>
      <c r="J50" s="209">
        <f>IF($O$3=2013,'Table A4_2013'!J50,IF($O$3=2014,'Table A4_2014'!J50,'Table A4_2015'!J50))</f>
        <v>87</v>
      </c>
      <c r="K50" s="209">
        <f>IF($O$3=2013,'Table A4_2013'!K50,IF($O$3=2014,'Table A4_2014'!K50,'Table A4_2015'!K50))</f>
        <v>568730</v>
      </c>
      <c r="L50" s="209">
        <f>IF($O$3=2013,'Table A4_2013'!L50,IF($O$3=2014,'Table A4_2014'!L50,'Table A4_2015'!L50))</f>
        <v>87</v>
      </c>
      <c r="M50" s="209">
        <f>IF($O$3=2013,'Table A4_2013'!M50,IF($O$3=2014,'Table A4_2014'!M50,'Table A4_2015'!M50))</f>
        <v>568809</v>
      </c>
      <c r="N50" s="209">
        <f>IF($O$3=2013,'Table A4_2013'!N50,IF($O$3=2014,'Table A4_2014'!N50,'Table A4_2015'!N50))</f>
        <v>81</v>
      </c>
      <c r="O50" s="209">
        <f>IF($O$3=2013,'Table A4_2013'!O50,IF($O$3=2014,'Table A4_2014'!O50,'Table A4_2015'!O50))</f>
        <v>568638</v>
      </c>
      <c r="P50" s="209">
        <f>IF($O$3=2013,'Table A4_2013'!P50,IF($O$3=2014,'Table A4_2014'!P50,'Table A4_2015'!P50))</f>
        <v>80</v>
      </c>
      <c r="Q50" s="68"/>
      <c r="R50" s="68"/>
      <c r="S50" s="68"/>
      <c r="T50" s="2"/>
      <c r="U50" s="2"/>
    </row>
    <row r="51" spans="1:21" x14ac:dyDescent="0.2">
      <c r="B51" s="33"/>
      <c r="C51" s="33"/>
      <c r="D51" s="2"/>
      <c r="E51" s="2"/>
      <c r="F51" s="2" t="s">
        <v>62</v>
      </c>
      <c r="G51" s="209">
        <f>IF($O$3=2013,'Table A4_2013'!G51,IF($O$3=2014,'Table A4_2014'!G51,'Table A4_2015'!G51))</f>
        <v>474585</v>
      </c>
      <c r="H51" s="209">
        <f>IF($O$3=2013,'Table A4_2013'!H51,IF($O$3=2014,'Table A4_2014'!H51,'Table A4_2015'!H51))</f>
        <v>89</v>
      </c>
      <c r="I51" s="209">
        <f>IF($O$3=2013,'Table A4_2013'!I51,IF($O$3=2014,'Table A4_2014'!I51,'Table A4_2015'!I51))</f>
        <v>474596</v>
      </c>
      <c r="J51" s="209">
        <f>IF($O$3=2013,'Table A4_2013'!J51,IF($O$3=2014,'Table A4_2014'!J51,'Table A4_2015'!J51))</f>
        <v>87</v>
      </c>
      <c r="K51" s="209">
        <f>IF($O$3=2013,'Table A4_2013'!K51,IF($O$3=2014,'Table A4_2014'!K51,'Table A4_2015'!K51))</f>
        <v>474500</v>
      </c>
      <c r="L51" s="209">
        <f>IF($O$3=2013,'Table A4_2013'!L51,IF($O$3=2014,'Table A4_2014'!L51,'Table A4_2015'!L51))</f>
        <v>87</v>
      </c>
      <c r="M51" s="209">
        <f>IF($O$3=2013,'Table A4_2013'!M51,IF($O$3=2014,'Table A4_2014'!M51,'Table A4_2015'!M51))</f>
        <v>474543</v>
      </c>
      <c r="N51" s="209">
        <f>IF($O$3=2013,'Table A4_2013'!N51,IF($O$3=2014,'Table A4_2014'!N51,'Table A4_2015'!N51))</f>
        <v>81</v>
      </c>
      <c r="O51" s="209">
        <f>IF($O$3=2013,'Table A4_2013'!O51,IF($O$3=2014,'Table A4_2014'!O51,'Table A4_2015'!O51))</f>
        <v>474424</v>
      </c>
      <c r="P51" s="209">
        <f>IF($O$3=2013,'Table A4_2013'!P51,IF($O$3=2014,'Table A4_2014'!P51,'Table A4_2015'!P51))</f>
        <v>80</v>
      </c>
      <c r="Q51" s="68"/>
      <c r="R51" s="68"/>
      <c r="S51" s="68"/>
      <c r="T51" s="2"/>
      <c r="U51" s="2"/>
    </row>
    <row r="52" spans="1:21" x14ac:dyDescent="0.2">
      <c r="B52" s="33"/>
      <c r="C52" s="33"/>
      <c r="D52" s="2"/>
      <c r="E52" s="2"/>
      <c r="F52" s="2" t="s">
        <v>790</v>
      </c>
      <c r="G52" s="209">
        <f>IF($O$3=2013,'Table A4_2013'!G52,IF($O$3=2014,'Table A4_2014'!G52,'Table A4_2015'!G52))</f>
        <v>91735</v>
      </c>
      <c r="H52" s="209">
        <f>IF($O$3=2013,'Table A4_2013'!H52,IF($O$3=2014,'Table A4_2014'!H52,'Table A4_2015'!H52))</f>
        <v>91</v>
      </c>
      <c r="I52" s="209">
        <f>IF($O$3=2013,'Table A4_2013'!I52,IF($O$3=2014,'Table A4_2014'!I52,'Table A4_2015'!I52))</f>
        <v>91734</v>
      </c>
      <c r="J52" s="209">
        <f>IF($O$3=2013,'Table A4_2013'!J52,IF($O$3=2014,'Table A4_2014'!J52,'Table A4_2015'!J52))</f>
        <v>88</v>
      </c>
      <c r="K52" s="209">
        <f>IF($O$3=2013,'Table A4_2013'!K52,IF($O$3=2014,'Table A4_2014'!K52,'Table A4_2015'!K52))</f>
        <v>91700</v>
      </c>
      <c r="L52" s="209">
        <f>IF($O$3=2013,'Table A4_2013'!L52,IF($O$3=2014,'Table A4_2014'!L52,'Table A4_2015'!L52))</f>
        <v>88</v>
      </c>
      <c r="M52" s="209">
        <f>IF($O$3=2013,'Table A4_2013'!M52,IF($O$3=2014,'Table A4_2014'!M52,'Table A4_2015'!M52))</f>
        <v>91736</v>
      </c>
      <c r="N52" s="209">
        <f>IF($O$3=2013,'Table A4_2013'!N52,IF($O$3=2014,'Table A4_2014'!N52,'Table A4_2015'!N52))</f>
        <v>81</v>
      </c>
      <c r="O52" s="209">
        <f>IF($O$3=2013,'Table A4_2013'!O52,IF($O$3=2014,'Table A4_2014'!O52,'Table A4_2015'!O52))</f>
        <v>91688</v>
      </c>
      <c r="P52" s="209">
        <f>IF($O$3=2013,'Table A4_2013'!P52,IF($O$3=2014,'Table A4_2014'!P52,'Table A4_2015'!P52))</f>
        <v>82</v>
      </c>
      <c r="Q52" s="68"/>
      <c r="R52" s="68"/>
      <c r="S52" s="68"/>
      <c r="T52" s="2"/>
      <c r="U52" s="2"/>
    </row>
    <row r="53" spans="1:21" ht="5.25" customHeight="1" x14ac:dyDescent="0.2">
      <c r="B53" s="33"/>
      <c r="C53" s="33"/>
      <c r="D53" s="2"/>
      <c r="E53" s="2"/>
      <c r="F53" s="2"/>
      <c r="G53" s="209"/>
      <c r="H53" s="209"/>
      <c r="I53" s="209"/>
      <c r="J53" s="209"/>
      <c r="K53" s="209"/>
      <c r="L53" s="209"/>
      <c r="M53" s="209"/>
      <c r="N53" s="209"/>
      <c r="O53" s="209"/>
      <c r="P53" s="209"/>
      <c r="Q53" s="68"/>
      <c r="R53" s="68"/>
      <c r="S53" s="68"/>
      <c r="T53" s="2"/>
      <c r="U53" s="2"/>
    </row>
    <row r="54" spans="1:21" x14ac:dyDescent="0.2">
      <c r="A54" s="106" t="s">
        <v>43</v>
      </c>
      <c r="B54" s="33" t="s">
        <v>42</v>
      </c>
      <c r="C54" s="33" t="s">
        <v>41</v>
      </c>
      <c r="D54" s="2"/>
      <c r="E54" s="2"/>
      <c r="F54" s="2"/>
      <c r="G54" s="209"/>
      <c r="H54" s="209"/>
      <c r="I54" s="209"/>
      <c r="J54" s="209"/>
      <c r="K54" s="209"/>
      <c r="L54" s="209"/>
      <c r="M54" s="209"/>
      <c r="N54" s="209"/>
      <c r="O54" s="209"/>
      <c r="P54" s="209"/>
      <c r="Q54" s="68"/>
      <c r="R54" s="68"/>
      <c r="S54" s="68"/>
      <c r="T54" s="2"/>
      <c r="U54" s="2"/>
    </row>
    <row r="55" spans="1:21" x14ac:dyDescent="0.2">
      <c r="B55" s="33"/>
      <c r="C55" s="33"/>
      <c r="D55" s="2" t="s">
        <v>802</v>
      </c>
      <c r="E55" s="2" t="s">
        <v>791</v>
      </c>
      <c r="F55" s="2"/>
      <c r="G55" s="209">
        <f>IF($O$3=2013,'Table A4_2013'!G55,IF($O$3=2014,'Table A4_2014'!G55,'Table A4_2015'!G55))</f>
        <v>4471</v>
      </c>
      <c r="H55" s="209">
        <f>IF($O$3=2013,'Table A4_2013'!H55,IF($O$3=2014,'Table A4_2014'!H55,'Table A4_2015'!H55))</f>
        <v>86</v>
      </c>
      <c r="I55" s="209">
        <f>IF($O$3=2013,'Table A4_2013'!I55,IF($O$3=2014,'Table A4_2014'!I55,'Table A4_2015'!I55))</f>
        <v>4469</v>
      </c>
      <c r="J55" s="209">
        <f>IF($O$3=2013,'Table A4_2013'!J55,IF($O$3=2014,'Table A4_2014'!J55,'Table A4_2015'!J55))</f>
        <v>82</v>
      </c>
      <c r="K55" s="209">
        <f>IF($O$3=2013,'Table A4_2013'!K55,IF($O$3=2014,'Table A4_2014'!K55,'Table A4_2015'!K55))</f>
        <v>4455</v>
      </c>
      <c r="L55" s="209">
        <f>IF($O$3=2013,'Table A4_2013'!L55,IF($O$3=2014,'Table A4_2014'!L55,'Table A4_2015'!L55))</f>
        <v>84</v>
      </c>
      <c r="M55" s="209">
        <f>IF($O$3=2013,'Table A4_2013'!M55,IF($O$3=2014,'Table A4_2014'!M55,'Table A4_2015'!M55))</f>
        <v>4471</v>
      </c>
      <c r="N55" s="209">
        <f>IF($O$3=2013,'Table A4_2013'!N55,IF($O$3=2014,'Table A4_2014'!N55,'Table A4_2015'!N55))</f>
        <v>75</v>
      </c>
      <c r="O55" s="209">
        <f>IF($O$3=2013,'Table A4_2013'!O55,IF($O$3=2014,'Table A4_2014'!O55,'Table A4_2015'!O55))</f>
        <v>4453</v>
      </c>
      <c r="P55" s="209">
        <f>IF($O$3=2013,'Table A4_2013'!P55,IF($O$3=2014,'Table A4_2014'!P55,'Table A4_2015'!P55))</f>
        <v>75</v>
      </c>
      <c r="Q55" s="68"/>
      <c r="R55" s="68"/>
      <c r="S55" s="68"/>
      <c r="T55" s="2"/>
      <c r="U55" s="2"/>
    </row>
    <row r="56" spans="1:21" x14ac:dyDescent="0.2">
      <c r="B56" s="33"/>
      <c r="C56" s="33"/>
      <c r="D56" s="2"/>
      <c r="E56" s="2"/>
      <c r="F56" s="2" t="s">
        <v>62</v>
      </c>
      <c r="G56" s="209">
        <f>IF($O$3=2013,'Table A4_2013'!G56,IF($O$3=2014,'Table A4_2014'!G56,'Table A4_2015'!G56))</f>
        <v>4324</v>
      </c>
      <c r="H56" s="209">
        <f>IF($O$3=2013,'Table A4_2013'!H56,IF($O$3=2014,'Table A4_2014'!H56,'Table A4_2015'!H56))</f>
        <v>86</v>
      </c>
      <c r="I56" s="209">
        <f>IF($O$3=2013,'Table A4_2013'!I56,IF($O$3=2014,'Table A4_2014'!I56,'Table A4_2015'!I56))</f>
        <v>4322</v>
      </c>
      <c r="J56" s="209">
        <f>IF($O$3=2013,'Table A4_2013'!J56,IF($O$3=2014,'Table A4_2014'!J56,'Table A4_2015'!J56))</f>
        <v>82</v>
      </c>
      <c r="K56" s="209">
        <f>IF($O$3=2013,'Table A4_2013'!K56,IF($O$3=2014,'Table A4_2014'!K56,'Table A4_2015'!K56))</f>
        <v>4308</v>
      </c>
      <c r="L56" s="209">
        <f>IF($O$3=2013,'Table A4_2013'!L56,IF($O$3=2014,'Table A4_2014'!L56,'Table A4_2015'!L56))</f>
        <v>84</v>
      </c>
      <c r="M56" s="209">
        <f>IF($O$3=2013,'Table A4_2013'!M56,IF($O$3=2014,'Table A4_2014'!M56,'Table A4_2015'!M56))</f>
        <v>4324</v>
      </c>
      <c r="N56" s="209">
        <f>IF($O$3=2013,'Table A4_2013'!N56,IF($O$3=2014,'Table A4_2014'!N56,'Table A4_2015'!N56))</f>
        <v>75</v>
      </c>
      <c r="O56" s="209">
        <f>IF($O$3=2013,'Table A4_2013'!O56,IF($O$3=2014,'Table A4_2014'!O56,'Table A4_2015'!O56))</f>
        <v>4306</v>
      </c>
      <c r="P56" s="209">
        <f>IF($O$3=2013,'Table A4_2013'!P56,IF($O$3=2014,'Table A4_2014'!P56,'Table A4_2015'!P56))</f>
        <v>75</v>
      </c>
      <c r="Q56" s="68"/>
      <c r="R56" s="68"/>
      <c r="S56" s="68"/>
      <c r="T56" s="2"/>
      <c r="U56" s="2"/>
    </row>
    <row r="57" spans="1:21" x14ac:dyDescent="0.2">
      <c r="B57" s="33"/>
      <c r="C57" s="33"/>
      <c r="D57" s="2"/>
      <c r="E57" s="2"/>
      <c r="F57" s="2" t="s">
        <v>790</v>
      </c>
      <c r="G57" s="209">
        <f>IF($O$3=2013,'Table A4_2013'!G57,IF($O$3=2014,'Table A4_2014'!G57,'Table A4_2015'!G57))</f>
        <v>147</v>
      </c>
      <c r="H57" s="209">
        <f>IF($O$3=2013,'Table A4_2013'!H57,IF($O$3=2014,'Table A4_2014'!H57,'Table A4_2015'!H57))</f>
        <v>84</v>
      </c>
      <c r="I57" s="209">
        <f>IF($O$3=2013,'Table A4_2013'!I57,IF($O$3=2014,'Table A4_2014'!I57,'Table A4_2015'!I57))</f>
        <v>147</v>
      </c>
      <c r="J57" s="209">
        <f>IF($O$3=2013,'Table A4_2013'!J57,IF($O$3=2014,'Table A4_2014'!J57,'Table A4_2015'!J57))</f>
        <v>86</v>
      </c>
      <c r="K57" s="209">
        <f>IF($O$3=2013,'Table A4_2013'!K57,IF($O$3=2014,'Table A4_2014'!K57,'Table A4_2015'!K57))</f>
        <v>147</v>
      </c>
      <c r="L57" s="209">
        <f>IF($O$3=2013,'Table A4_2013'!L57,IF($O$3=2014,'Table A4_2014'!L57,'Table A4_2015'!L57))</f>
        <v>84</v>
      </c>
      <c r="M57" s="209">
        <f>IF($O$3=2013,'Table A4_2013'!M57,IF($O$3=2014,'Table A4_2014'!M57,'Table A4_2015'!M57))</f>
        <v>147</v>
      </c>
      <c r="N57" s="209">
        <f>IF($O$3=2013,'Table A4_2013'!N57,IF($O$3=2014,'Table A4_2014'!N57,'Table A4_2015'!N57))</f>
        <v>63</v>
      </c>
      <c r="O57" s="209">
        <f>IF($O$3=2013,'Table A4_2013'!O57,IF($O$3=2014,'Table A4_2014'!O57,'Table A4_2015'!O57))</f>
        <v>147</v>
      </c>
      <c r="P57" s="209">
        <f>IF($O$3=2013,'Table A4_2013'!P57,IF($O$3=2014,'Table A4_2014'!P57,'Table A4_2015'!P57))</f>
        <v>77</v>
      </c>
      <c r="Q57" s="68"/>
      <c r="R57" s="68"/>
      <c r="S57" s="68"/>
      <c r="T57" s="2"/>
      <c r="U57" s="2"/>
    </row>
    <row r="58" spans="1:21" ht="5.25" customHeight="1" x14ac:dyDescent="0.2">
      <c r="B58" s="33"/>
      <c r="C58" s="33"/>
      <c r="D58" s="2"/>
      <c r="E58" s="2"/>
      <c r="F58" s="2"/>
      <c r="G58" s="209"/>
      <c r="H58" s="209"/>
      <c r="I58" s="209"/>
      <c r="J58" s="209"/>
      <c r="K58" s="209"/>
      <c r="L58" s="209"/>
      <c r="M58" s="209"/>
      <c r="N58" s="209"/>
      <c r="O58" s="209"/>
      <c r="P58" s="209"/>
      <c r="Q58" s="68"/>
      <c r="R58" s="68"/>
      <c r="S58" s="68"/>
      <c r="T58" s="2"/>
      <c r="U58" s="2"/>
    </row>
    <row r="59" spans="1:21" x14ac:dyDescent="0.2">
      <c r="B59" s="33"/>
      <c r="C59" s="33"/>
      <c r="D59" s="2" t="s">
        <v>801</v>
      </c>
      <c r="E59" s="2" t="s">
        <v>791</v>
      </c>
      <c r="F59" s="2"/>
      <c r="G59" s="209">
        <f>IF($O$3=2013,'Table A4_2013'!G59,IF($O$3=2014,'Table A4_2014'!G59,'Table A4_2015'!G59))</f>
        <v>3865</v>
      </c>
      <c r="H59" s="209">
        <f>IF($O$3=2013,'Table A4_2013'!H59,IF($O$3=2014,'Table A4_2014'!H59,'Table A4_2015'!H59))</f>
        <v>87</v>
      </c>
      <c r="I59" s="209">
        <f>IF($O$3=2013,'Table A4_2013'!I59,IF($O$3=2014,'Table A4_2014'!I59,'Table A4_2015'!I59))</f>
        <v>3865</v>
      </c>
      <c r="J59" s="209">
        <f>IF($O$3=2013,'Table A4_2013'!J59,IF($O$3=2014,'Table A4_2014'!J59,'Table A4_2015'!J59))</f>
        <v>84</v>
      </c>
      <c r="K59" s="209">
        <f>IF($O$3=2013,'Table A4_2013'!K59,IF($O$3=2014,'Table A4_2014'!K59,'Table A4_2015'!K59))</f>
        <v>3864</v>
      </c>
      <c r="L59" s="209">
        <f>IF($O$3=2013,'Table A4_2013'!L59,IF($O$3=2014,'Table A4_2014'!L59,'Table A4_2015'!L59))</f>
        <v>85</v>
      </c>
      <c r="M59" s="209">
        <f>IF($O$3=2013,'Table A4_2013'!M59,IF($O$3=2014,'Table A4_2014'!M59,'Table A4_2015'!M59))</f>
        <v>3865</v>
      </c>
      <c r="N59" s="209">
        <f>IF($O$3=2013,'Table A4_2013'!N59,IF($O$3=2014,'Table A4_2014'!N59,'Table A4_2015'!N59))</f>
        <v>76</v>
      </c>
      <c r="O59" s="209">
        <f>IF($O$3=2013,'Table A4_2013'!O59,IF($O$3=2014,'Table A4_2014'!O59,'Table A4_2015'!O59))</f>
        <v>3864</v>
      </c>
      <c r="P59" s="209">
        <f>IF($O$3=2013,'Table A4_2013'!P59,IF($O$3=2014,'Table A4_2014'!P59,'Table A4_2015'!P59))</f>
        <v>77</v>
      </c>
      <c r="Q59" s="68"/>
      <c r="R59" s="68"/>
      <c r="S59" s="68"/>
      <c r="T59" s="2"/>
      <c r="U59" s="2"/>
    </row>
    <row r="60" spans="1:21" x14ac:dyDescent="0.2">
      <c r="B60" s="33"/>
      <c r="C60" s="33"/>
      <c r="D60" s="2"/>
      <c r="E60" s="2"/>
      <c r="F60" s="2" t="s">
        <v>62</v>
      </c>
      <c r="G60" s="209">
        <f>IF($O$3=2013,'Table A4_2013'!G60,IF($O$3=2014,'Table A4_2014'!G60,'Table A4_2015'!G60))</f>
        <v>3362</v>
      </c>
      <c r="H60" s="209">
        <f>IF($O$3=2013,'Table A4_2013'!H60,IF($O$3=2014,'Table A4_2014'!H60,'Table A4_2015'!H60))</f>
        <v>87</v>
      </c>
      <c r="I60" s="209">
        <f>IF($O$3=2013,'Table A4_2013'!I60,IF($O$3=2014,'Table A4_2014'!I60,'Table A4_2015'!I60))</f>
        <v>3362</v>
      </c>
      <c r="J60" s="209">
        <f>IF($O$3=2013,'Table A4_2013'!J60,IF($O$3=2014,'Table A4_2014'!J60,'Table A4_2015'!J60))</f>
        <v>84</v>
      </c>
      <c r="K60" s="209">
        <f>IF($O$3=2013,'Table A4_2013'!K60,IF($O$3=2014,'Table A4_2014'!K60,'Table A4_2015'!K60))</f>
        <v>3362</v>
      </c>
      <c r="L60" s="209">
        <f>IF($O$3=2013,'Table A4_2013'!L60,IF($O$3=2014,'Table A4_2014'!L60,'Table A4_2015'!L60))</f>
        <v>85</v>
      </c>
      <c r="M60" s="209">
        <f>IF($O$3=2013,'Table A4_2013'!M60,IF($O$3=2014,'Table A4_2014'!M60,'Table A4_2015'!M60))</f>
        <v>3362</v>
      </c>
      <c r="N60" s="209">
        <f>IF($O$3=2013,'Table A4_2013'!N60,IF($O$3=2014,'Table A4_2014'!N60,'Table A4_2015'!N60))</f>
        <v>76</v>
      </c>
      <c r="O60" s="209">
        <f>IF($O$3=2013,'Table A4_2013'!O60,IF($O$3=2014,'Table A4_2014'!O60,'Table A4_2015'!O60))</f>
        <v>3362</v>
      </c>
      <c r="P60" s="209">
        <f>IF($O$3=2013,'Table A4_2013'!P60,IF($O$3=2014,'Table A4_2014'!P60,'Table A4_2015'!P60))</f>
        <v>77</v>
      </c>
      <c r="Q60" s="68"/>
      <c r="R60" s="68"/>
      <c r="S60" s="68"/>
      <c r="T60" s="2"/>
      <c r="U60" s="2"/>
    </row>
    <row r="61" spans="1:21" x14ac:dyDescent="0.2">
      <c r="B61" s="33"/>
      <c r="C61" s="33"/>
      <c r="D61" s="2"/>
      <c r="E61" s="2"/>
      <c r="F61" s="2" t="s">
        <v>790</v>
      </c>
      <c r="G61" s="209">
        <f>IF($O$3=2013,'Table A4_2013'!G61,IF($O$3=2014,'Table A4_2014'!G61,'Table A4_2015'!G61))</f>
        <v>503</v>
      </c>
      <c r="H61" s="209">
        <f>IF($O$3=2013,'Table A4_2013'!H61,IF($O$3=2014,'Table A4_2014'!H61,'Table A4_2015'!H61))</f>
        <v>87</v>
      </c>
      <c r="I61" s="209">
        <f>IF($O$3=2013,'Table A4_2013'!I61,IF($O$3=2014,'Table A4_2014'!I61,'Table A4_2015'!I61))</f>
        <v>503</v>
      </c>
      <c r="J61" s="209">
        <f>IF($O$3=2013,'Table A4_2013'!J61,IF($O$3=2014,'Table A4_2014'!J61,'Table A4_2015'!J61))</f>
        <v>85</v>
      </c>
      <c r="K61" s="209">
        <f>IF($O$3=2013,'Table A4_2013'!K61,IF($O$3=2014,'Table A4_2014'!K61,'Table A4_2015'!K61))</f>
        <v>502</v>
      </c>
      <c r="L61" s="209">
        <f>IF($O$3=2013,'Table A4_2013'!L61,IF($O$3=2014,'Table A4_2014'!L61,'Table A4_2015'!L61))</f>
        <v>85</v>
      </c>
      <c r="M61" s="209">
        <f>IF($O$3=2013,'Table A4_2013'!M61,IF($O$3=2014,'Table A4_2014'!M61,'Table A4_2015'!M61))</f>
        <v>503</v>
      </c>
      <c r="N61" s="209">
        <f>IF($O$3=2013,'Table A4_2013'!N61,IF($O$3=2014,'Table A4_2014'!N61,'Table A4_2015'!N61))</f>
        <v>77</v>
      </c>
      <c r="O61" s="209">
        <f>IF($O$3=2013,'Table A4_2013'!O61,IF($O$3=2014,'Table A4_2014'!O61,'Table A4_2015'!O61))</f>
        <v>502</v>
      </c>
      <c r="P61" s="209">
        <f>IF($O$3=2013,'Table A4_2013'!P61,IF($O$3=2014,'Table A4_2014'!P61,'Table A4_2015'!P61))</f>
        <v>76</v>
      </c>
      <c r="Q61" s="68"/>
      <c r="R61" s="68"/>
      <c r="S61" s="68"/>
      <c r="T61" s="2"/>
      <c r="U61" s="2"/>
    </row>
    <row r="62" spans="1:21" ht="5.25" customHeight="1" x14ac:dyDescent="0.2">
      <c r="B62" s="33"/>
      <c r="C62" s="33"/>
      <c r="D62" s="2"/>
      <c r="E62" s="2"/>
      <c r="F62" s="2"/>
      <c r="G62" s="209"/>
      <c r="H62" s="209"/>
      <c r="I62" s="209"/>
      <c r="J62" s="209"/>
      <c r="K62" s="209"/>
      <c r="L62" s="209"/>
      <c r="M62" s="209"/>
      <c r="N62" s="209"/>
      <c r="O62" s="209"/>
      <c r="P62" s="209"/>
      <c r="Q62" s="68"/>
      <c r="R62" s="68"/>
      <c r="S62" s="68"/>
      <c r="T62" s="2"/>
      <c r="U62" s="2"/>
    </row>
    <row r="63" spans="1:21" x14ac:dyDescent="0.2">
      <c r="B63" s="33"/>
      <c r="C63" s="33"/>
      <c r="D63" s="2" t="s">
        <v>800</v>
      </c>
      <c r="E63" s="2" t="s">
        <v>791</v>
      </c>
      <c r="F63" s="2"/>
      <c r="G63" s="209">
        <f>IF($O$3=2013,'Table A4_2013'!G63,IF($O$3=2014,'Table A4_2014'!G63,'Table A4_2015'!G63))</f>
        <v>3611</v>
      </c>
      <c r="H63" s="209">
        <f>IF($O$3=2013,'Table A4_2013'!H63,IF($O$3=2014,'Table A4_2014'!H63,'Table A4_2015'!H63))</f>
        <v>89</v>
      </c>
      <c r="I63" s="209">
        <f>IF($O$3=2013,'Table A4_2013'!I63,IF($O$3=2014,'Table A4_2014'!I63,'Table A4_2015'!I63))</f>
        <v>3611</v>
      </c>
      <c r="J63" s="209">
        <f>IF($O$3=2013,'Table A4_2013'!J63,IF($O$3=2014,'Table A4_2014'!J63,'Table A4_2015'!J63))</f>
        <v>85</v>
      </c>
      <c r="K63" s="209">
        <f>IF($O$3=2013,'Table A4_2013'!K63,IF($O$3=2014,'Table A4_2014'!K63,'Table A4_2015'!K63))</f>
        <v>3611</v>
      </c>
      <c r="L63" s="209">
        <f>IF($O$3=2013,'Table A4_2013'!L63,IF($O$3=2014,'Table A4_2014'!L63,'Table A4_2015'!L63))</f>
        <v>87</v>
      </c>
      <c r="M63" s="209">
        <f>IF($O$3=2013,'Table A4_2013'!M63,IF($O$3=2014,'Table A4_2014'!M63,'Table A4_2015'!M63))</f>
        <v>3611</v>
      </c>
      <c r="N63" s="209">
        <f>IF($O$3=2013,'Table A4_2013'!N63,IF($O$3=2014,'Table A4_2014'!N63,'Table A4_2015'!N63))</f>
        <v>79</v>
      </c>
      <c r="O63" s="209">
        <f>IF($O$3=2013,'Table A4_2013'!O63,IF($O$3=2014,'Table A4_2014'!O63,'Table A4_2015'!O63))</f>
        <v>3611</v>
      </c>
      <c r="P63" s="209">
        <f>IF($O$3=2013,'Table A4_2013'!P63,IF($O$3=2014,'Table A4_2014'!P63,'Table A4_2015'!P63))</f>
        <v>79</v>
      </c>
      <c r="Q63" s="68"/>
      <c r="R63" s="68"/>
      <c r="S63" s="68"/>
      <c r="T63" s="2"/>
      <c r="U63" s="2"/>
    </row>
    <row r="64" spans="1:21" x14ac:dyDescent="0.2">
      <c r="B64" s="33"/>
      <c r="C64" s="33"/>
      <c r="D64" s="2"/>
      <c r="E64" s="2"/>
      <c r="F64" s="2" t="s">
        <v>62</v>
      </c>
      <c r="G64" s="209">
        <f>IF($O$3=2013,'Table A4_2013'!G64,IF($O$3=2014,'Table A4_2014'!G64,'Table A4_2015'!G64))</f>
        <v>2855</v>
      </c>
      <c r="H64" s="209">
        <f>IF($O$3=2013,'Table A4_2013'!H64,IF($O$3=2014,'Table A4_2014'!H64,'Table A4_2015'!H64))</f>
        <v>89</v>
      </c>
      <c r="I64" s="209">
        <f>IF($O$3=2013,'Table A4_2013'!I64,IF($O$3=2014,'Table A4_2014'!I64,'Table A4_2015'!I64))</f>
        <v>2855</v>
      </c>
      <c r="J64" s="209">
        <f>IF($O$3=2013,'Table A4_2013'!J64,IF($O$3=2014,'Table A4_2014'!J64,'Table A4_2015'!J64))</f>
        <v>86</v>
      </c>
      <c r="K64" s="209">
        <f>IF($O$3=2013,'Table A4_2013'!K64,IF($O$3=2014,'Table A4_2014'!K64,'Table A4_2015'!K64))</f>
        <v>2855</v>
      </c>
      <c r="L64" s="209">
        <f>IF($O$3=2013,'Table A4_2013'!L64,IF($O$3=2014,'Table A4_2014'!L64,'Table A4_2015'!L64))</f>
        <v>87</v>
      </c>
      <c r="M64" s="209">
        <f>IF($O$3=2013,'Table A4_2013'!M64,IF($O$3=2014,'Table A4_2014'!M64,'Table A4_2015'!M64))</f>
        <v>2855</v>
      </c>
      <c r="N64" s="209">
        <f>IF($O$3=2013,'Table A4_2013'!N64,IF($O$3=2014,'Table A4_2014'!N64,'Table A4_2015'!N64))</f>
        <v>80</v>
      </c>
      <c r="O64" s="209">
        <f>IF($O$3=2013,'Table A4_2013'!O64,IF($O$3=2014,'Table A4_2014'!O64,'Table A4_2015'!O64))</f>
        <v>2855</v>
      </c>
      <c r="P64" s="209">
        <f>IF($O$3=2013,'Table A4_2013'!P64,IF($O$3=2014,'Table A4_2014'!P64,'Table A4_2015'!P64))</f>
        <v>79</v>
      </c>
      <c r="Q64" s="68"/>
      <c r="R64" s="68"/>
      <c r="S64" s="68"/>
      <c r="T64" s="2"/>
      <c r="U64" s="2"/>
    </row>
    <row r="65" spans="2:21" x14ac:dyDescent="0.2">
      <c r="B65" s="33"/>
      <c r="C65" s="33"/>
      <c r="D65" s="2"/>
      <c r="E65" s="2"/>
      <c r="F65" s="2" t="s">
        <v>790</v>
      </c>
      <c r="G65" s="209">
        <f>IF($O$3=2013,'Table A4_2013'!G65,IF($O$3=2014,'Table A4_2014'!G65,'Table A4_2015'!G65))</f>
        <v>756</v>
      </c>
      <c r="H65" s="209">
        <f>IF($O$3=2013,'Table A4_2013'!H65,IF($O$3=2014,'Table A4_2014'!H65,'Table A4_2015'!H65))</f>
        <v>87</v>
      </c>
      <c r="I65" s="209">
        <f>IF($O$3=2013,'Table A4_2013'!I65,IF($O$3=2014,'Table A4_2014'!I65,'Table A4_2015'!I65))</f>
        <v>756</v>
      </c>
      <c r="J65" s="209">
        <f>IF($O$3=2013,'Table A4_2013'!J65,IF($O$3=2014,'Table A4_2014'!J65,'Table A4_2015'!J65))</f>
        <v>84</v>
      </c>
      <c r="K65" s="209">
        <f>IF($O$3=2013,'Table A4_2013'!K65,IF($O$3=2014,'Table A4_2014'!K65,'Table A4_2015'!K65))</f>
        <v>756</v>
      </c>
      <c r="L65" s="209">
        <f>IF($O$3=2013,'Table A4_2013'!L65,IF($O$3=2014,'Table A4_2014'!L65,'Table A4_2015'!L65))</f>
        <v>86</v>
      </c>
      <c r="M65" s="209">
        <f>IF($O$3=2013,'Table A4_2013'!M65,IF($O$3=2014,'Table A4_2014'!M65,'Table A4_2015'!M65))</f>
        <v>756</v>
      </c>
      <c r="N65" s="209">
        <f>IF($O$3=2013,'Table A4_2013'!N65,IF($O$3=2014,'Table A4_2014'!N65,'Table A4_2015'!N65))</f>
        <v>79</v>
      </c>
      <c r="O65" s="209">
        <f>IF($O$3=2013,'Table A4_2013'!O65,IF($O$3=2014,'Table A4_2014'!O65,'Table A4_2015'!O65))</f>
        <v>756</v>
      </c>
      <c r="P65" s="209">
        <f>IF($O$3=2013,'Table A4_2013'!P65,IF($O$3=2014,'Table A4_2014'!P65,'Table A4_2015'!P65))</f>
        <v>77</v>
      </c>
      <c r="Q65" s="68"/>
      <c r="R65" s="68"/>
      <c r="S65" s="68"/>
      <c r="T65" s="2"/>
      <c r="U65" s="2"/>
    </row>
    <row r="66" spans="2:21" ht="5.25" customHeight="1" x14ac:dyDescent="0.2">
      <c r="B66" s="33"/>
      <c r="C66" s="33"/>
      <c r="D66" s="2"/>
      <c r="E66" s="2"/>
      <c r="F66" s="2"/>
      <c r="G66" s="209"/>
      <c r="H66" s="209"/>
      <c r="I66" s="209"/>
      <c r="J66" s="209"/>
      <c r="K66" s="209"/>
      <c r="L66" s="209"/>
      <c r="M66" s="209"/>
      <c r="N66" s="209"/>
      <c r="O66" s="209"/>
      <c r="P66" s="209"/>
      <c r="Q66" s="68"/>
      <c r="R66" s="68"/>
      <c r="S66" s="68"/>
      <c r="T66" s="2"/>
      <c r="U66" s="2"/>
    </row>
    <row r="67" spans="2:21" x14ac:dyDescent="0.2">
      <c r="B67" s="33"/>
      <c r="C67" s="33"/>
      <c r="D67" s="2" t="s">
        <v>799</v>
      </c>
      <c r="E67" s="2" t="s">
        <v>791</v>
      </c>
      <c r="F67" s="2"/>
      <c r="G67" s="209">
        <f>IF($O$3=2013,'Table A4_2013'!G67,IF($O$3=2014,'Table A4_2014'!G67,'Table A4_2015'!G67))</f>
        <v>2604</v>
      </c>
      <c r="H67" s="209">
        <f>IF($O$3=2013,'Table A4_2013'!H67,IF($O$3=2014,'Table A4_2014'!H67,'Table A4_2015'!H67))</f>
        <v>90</v>
      </c>
      <c r="I67" s="209">
        <f>IF($O$3=2013,'Table A4_2013'!I67,IF($O$3=2014,'Table A4_2014'!I67,'Table A4_2015'!I67))</f>
        <v>2604</v>
      </c>
      <c r="J67" s="209">
        <f>IF($O$3=2013,'Table A4_2013'!J67,IF($O$3=2014,'Table A4_2014'!J67,'Table A4_2015'!J67))</f>
        <v>87</v>
      </c>
      <c r="K67" s="209">
        <f>IF($O$3=2013,'Table A4_2013'!K67,IF($O$3=2014,'Table A4_2014'!K67,'Table A4_2015'!K67))</f>
        <v>2603</v>
      </c>
      <c r="L67" s="209">
        <f>IF($O$3=2013,'Table A4_2013'!L67,IF($O$3=2014,'Table A4_2014'!L67,'Table A4_2015'!L67))</f>
        <v>87</v>
      </c>
      <c r="M67" s="209">
        <f>IF($O$3=2013,'Table A4_2013'!M67,IF($O$3=2014,'Table A4_2014'!M67,'Table A4_2015'!M67))</f>
        <v>2604</v>
      </c>
      <c r="N67" s="209">
        <f>IF($O$3=2013,'Table A4_2013'!N67,IF($O$3=2014,'Table A4_2014'!N67,'Table A4_2015'!N67))</f>
        <v>79</v>
      </c>
      <c r="O67" s="209">
        <f>IF($O$3=2013,'Table A4_2013'!O67,IF($O$3=2014,'Table A4_2014'!O67,'Table A4_2015'!O67))</f>
        <v>2603</v>
      </c>
      <c r="P67" s="209">
        <f>IF($O$3=2013,'Table A4_2013'!P67,IF($O$3=2014,'Table A4_2014'!P67,'Table A4_2015'!P67))</f>
        <v>80</v>
      </c>
      <c r="Q67" s="68"/>
      <c r="R67" s="68"/>
      <c r="S67" s="68"/>
      <c r="T67" s="2"/>
      <c r="U67" s="2"/>
    </row>
    <row r="68" spans="2:21" x14ac:dyDescent="0.2">
      <c r="B68" s="33"/>
      <c r="C68" s="33"/>
      <c r="D68" s="2"/>
      <c r="E68" s="2"/>
      <c r="F68" s="2" t="s">
        <v>62</v>
      </c>
      <c r="G68" s="209">
        <f>IF($O$3=2013,'Table A4_2013'!G68,IF($O$3=2014,'Table A4_2014'!G68,'Table A4_2015'!G68))</f>
        <v>2016</v>
      </c>
      <c r="H68" s="209">
        <f>IF($O$3=2013,'Table A4_2013'!H68,IF($O$3=2014,'Table A4_2014'!H68,'Table A4_2015'!H68))</f>
        <v>90</v>
      </c>
      <c r="I68" s="209">
        <f>IF($O$3=2013,'Table A4_2013'!I68,IF($O$3=2014,'Table A4_2014'!I68,'Table A4_2015'!I68))</f>
        <v>2016</v>
      </c>
      <c r="J68" s="209">
        <f>IF($O$3=2013,'Table A4_2013'!J68,IF($O$3=2014,'Table A4_2014'!J68,'Table A4_2015'!J68))</f>
        <v>87</v>
      </c>
      <c r="K68" s="209">
        <f>IF($O$3=2013,'Table A4_2013'!K68,IF($O$3=2014,'Table A4_2014'!K68,'Table A4_2015'!K68))</f>
        <v>2015</v>
      </c>
      <c r="L68" s="209">
        <f>IF($O$3=2013,'Table A4_2013'!L68,IF($O$3=2014,'Table A4_2014'!L68,'Table A4_2015'!L68))</f>
        <v>88</v>
      </c>
      <c r="M68" s="209">
        <f>IF($O$3=2013,'Table A4_2013'!M68,IF($O$3=2014,'Table A4_2014'!M68,'Table A4_2015'!M68))</f>
        <v>2016</v>
      </c>
      <c r="N68" s="209">
        <f>IF($O$3=2013,'Table A4_2013'!N68,IF($O$3=2014,'Table A4_2014'!N68,'Table A4_2015'!N68))</f>
        <v>79</v>
      </c>
      <c r="O68" s="209">
        <f>IF($O$3=2013,'Table A4_2013'!O68,IF($O$3=2014,'Table A4_2014'!O68,'Table A4_2015'!O68))</f>
        <v>2015</v>
      </c>
      <c r="P68" s="209">
        <f>IF($O$3=2013,'Table A4_2013'!P68,IF($O$3=2014,'Table A4_2014'!P68,'Table A4_2015'!P68))</f>
        <v>81</v>
      </c>
      <c r="Q68" s="68"/>
      <c r="R68" s="68"/>
      <c r="S68" s="68"/>
      <c r="T68" s="2"/>
      <c r="U68" s="2"/>
    </row>
    <row r="69" spans="2:21" x14ac:dyDescent="0.2">
      <c r="B69" s="33"/>
      <c r="C69" s="33"/>
      <c r="D69" s="2"/>
      <c r="E69" s="2"/>
      <c r="F69" s="2" t="s">
        <v>790</v>
      </c>
      <c r="G69" s="209">
        <f>IF($O$3=2013,'Table A4_2013'!G69,IF($O$3=2014,'Table A4_2014'!G69,'Table A4_2015'!G69))</f>
        <v>588</v>
      </c>
      <c r="H69" s="209">
        <f>IF($O$3=2013,'Table A4_2013'!H69,IF($O$3=2014,'Table A4_2014'!H69,'Table A4_2015'!H69))</f>
        <v>90</v>
      </c>
      <c r="I69" s="209">
        <f>IF($O$3=2013,'Table A4_2013'!I69,IF($O$3=2014,'Table A4_2014'!I69,'Table A4_2015'!I69))</f>
        <v>588</v>
      </c>
      <c r="J69" s="209">
        <f>IF($O$3=2013,'Table A4_2013'!J69,IF($O$3=2014,'Table A4_2014'!J69,'Table A4_2015'!J69))</f>
        <v>86</v>
      </c>
      <c r="K69" s="209">
        <f>IF($O$3=2013,'Table A4_2013'!K69,IF($O$3=2014,'Table A4_2014'!K69,'Table A4_2015'!K69))</f>
        <v>588</v>
      </c>
      <c r="L69" s="209">
        <f>IF($O$3=2013,'Table A4_2013'!L69,IF($O$3=2014,'Table A4_2014'!L69,'Table A4_2015'!L69))</f>
        <v>86</v>
      </c>
      <c r="M69" s="209">
        <f>IF($O$3=2013,'Table A4_2013'!M69,IF($O$3=2014,'Table A4_2014'!M69,'Table A4_2015'!M69))</f>
        <v>588</v>
      </c>
      <c r="N69" s="209">
        <f>IF($O$3=2013,'Table A4_2013'!N69,IF($O$3=2014,'Table A4_2014'!N69,'Table A4_2015'!N69))</f>
        <v>80</v>
      </c>
      <c r="O69" s="209">
        <f>IF($O$3=2013,'Table A4_2013'!O69,IF($O$3=2014,'Table A4_2014'!O69,'Table A4_2015'!O69))</f>
        <v>588</v>
      </c>
      <c r="P69" s="209">
        <f>IF($O$3=2013,'Table A4_2013'!P69,IF($O$3=2014,'Table A4_2014'!P69,'Table A4_2015'!P69))</f>
        <v>79</v>
      </c>
      <c r="Q69" s="68"/>
      <c r="R69" s="68"/>
      <c r="S69" s="68"/>
      <c r="T69" s="2"/>
      <c r="U69" s="2"/>
    </row>
    <row r="70" spans="2:21" ht="5.25" customHeight="1" x14ac:dyDescent="0.2">
      <c r="B70" s="33"/>
      <c r="C70" s="33"/>
      <c r="D70" s="2"/>
      <c r="E70" s="2"/>
      <c r="F70" s="2"/>
      <c r="G70" s="209"/>
      <c r="H70" s="209"/>
      <c r="I70" s="209"/>
      <c r="J70" s="209"/>
      <c r="K70" s="209"/>
      <c r="L70" s="209"/>
      <c r="M70" s="209"/>
      <c r="N70" s="209"/>
      <c r="O70" s="209"/>
      <c r="P70" s="209"/>
      <c r="Q70" s="68"/>
      <c r="R70" s="68"/>
      <c r="S70" s="68"/>
      <c r="T70" s="2"/>
      <c r="U70" s="2"/>
    </row>
    <row r="71" spans="2:21" x14ac:dyDescent="0.2">
      <c r="B71" s="33"/>
      <c r="C71" s="33"/>
      <c r="D71" s="2" t="s">
        <v>798</v>
      </c>
      <c r="E71" s="2" t="s">
        <v>791</v>
      </c>
      <c r="F71" s="2"/>
      <c r="G71" s="209">
        <f>IF($O$3=2013,'Table A4_2013'!G71,IF($O$3=2014,'Table A4_2014'!G71,'Table A4_2015'!G71))</f>
        <v>2551</v>
      </c>
      <c r="H71" s="209">
        <f>IF($O$3=2013,'Table A4_2013'!H71,IF($O$3=2014,'Table A4_2014'!H71,'Table A4_2015'!H71))</f>
        <v>91</v>
      </c>
      <c r="I71" s="209">
        <f>IF($O$3=2013,'Table A4_2013'!I71,IF($O$3=2014,'Table A4_2014'!I71,'Table A4_2015'!I71))</f>
        <v>2550</v>
      </c>
      <c r="J71" s="209">
        <f>IF($O$3=2013,'Table A4_2013'!J71,IF($O$3=2014,'Table A4_2014'!J71,'Table A4_2015'!J71))</f>
        <v>88</v>
      </c>
      <c r="K71" s="209">
        <f>IF($O$3=2013,'Table A4_2013'!K71,IF($O$3=2014,'Table A4_2014'!K71,'Table A4_2015'!K71))</f>
        <v>2551</v>
      </c>
      <c r="L71" s="209">
        <f>IF($O$3=2013,'Table A4_2013'!L71,IF($O$3=2014,'Table A4_2014'!L71,'Table A4_2015'!L71))</f>
        <v>90</v>
      </c>
      <c r="M71" s="209">
        <f>IF($O$3=2013,'Table A4_2013'!M71,IF($O$3=2014,'Table A4_2014'!M71,'Table A4_2015'!M71))</f>
        <v>2551</v>
      </c>
      <c r="N71" s="209">
        <f>IF($O$3=2013,'Table A4_2013'!N71,IF($O$3=2014,'Table A4_2014'!N71,'Table A4_2015'!N71))</f>
        <v>83</v>
      </c>
      <c r="O71" s="209">
        <f>IF($O$3=2013,'Table A4_2013'!O71,IF($O$3=2014,'Table A4_2014'!O71,'Table A4_2015'!O71))</f>
        <v>2550</v>
      </c>
      <c r="P71" s="209">
        <f>IF($O$3=2013,'Table A4_2013'!P71,IF($O$3=2014,'Table A4_2014'!P71,'Table A4_2015'!P71))</f>
        <v>83</v>
      </c>
      <c r="Q71" s="68"/>
      <c r="R71" s="68"/>
      <c r="S71" s="68"/>
      <c r="T71" s="2"/>
      <c r="U71" s="2"/>
    </row>
    <row r="72" spans="2:21" x14ac:dyDescent="0.2">
      <c r="B72" s="33"/>
      <c r="C72" s="33"/>
      <c r="D72" s="2"/>
      <c r="E72" s="2"/>
      <c r="F72" s="2" t="s">
        <v>62</v>
      </c>
      <c r="G72" s="209">
        <f>IF($O$3=2013,'Table A4_2013'!G72,IF($O$3=2014,'Table A4_2014'!G72,'Table A4_2015'!G72))</f>
        <v>2025</v>
      </c>
      <c r="H72" s="209">
        <f>IF($O$3=2013,'Table A4_2013'!H72,IF($O$3=2014,'Table A4_2014'!H72,'Table A4_2015'!H72))</f>
        <v>91</v>
      </c>
      <c r="I72" s="209">
        <f>IF($O$3=2013,'Table A4_2013'!I72,IF($O$3=2014,'Table A4_2014'!I72,'Table A4_2015'!I72))</f>
        <v>2024</v>
      </c>
      <c r="J72" s="209">
        <f>IF($O$3=2013,'Table A4_2013'!J72,IF($O$3=2014,'Table A4_2014'!J72,'Table A4_2015'!J72))</f>
        <v>89</v>
      </c>
      <c r="K72" s="209">
        <f>IF($O$3=2013,'Table A4_2013'!K72,IF($O$3=2014,'Table A4_2014'!K72,'Table A4_2015'!K72))</f>
        <v>2025</v>
      </c>
      <c r="L72" s="209">
        <f>IF($O$3=2013,'Table A4_2013'!L72,IF($O$3=2014,'Table A4_2014'!L72,'Table A4_2015'!L72))</f>
        <v>91</v>
      </c>
      <c r="M72" s="209">
        <f>IF($O$3=2013,'Table A4_2013'!M72,IF($O$3=2014,'Table A4_2014'!M72,'Table A4_2015'!M72))</f>
        <v>2025</v>
      </c>
      <c r="N72" s="209">
        <f>IF($O$3=2013,'Table A4_2013'!N72,IF($O$3=2014,'Table A4_2014'!N72,'Table A4_2015'!N72))</f>
        <v>84</v>
      </c>
      <c r="O72" s="209">
        <f>IF($O$3=2013,'Table A4_2013'!O72,IF($O$3=2014,'Table A4_2014'!O72,'Table A4_2015'!O72))</f>
        <v>2024</v>
      </c>
      <c r="P72" s="209">
        <f>IF($O$3=2013,'Table A4_2013'!P72,IF($O$3=2014,'Table A4_2014'!P72,'Table A4_2015'!P72))</f>
        <v>84</v>
      </c>
      <c r="Q72" s="68"/>
      <c r="R72" s="68"/>
      <c r="S72" s="68"/>
      <c r="T72" s="2"/>
      <c r="U72" s="2"/>
    </row>
    <row r="73" spans="2:21" x14ac:dyDescent="0.2">
      <c r="B73" s="33"/>
      <c r="C73" s="33"/>
      <c r="D73" s="2"/>
      <c r="E73" s="2"/>
      <c r="F73" s="2" t="s">
        <v>790</v>
      </c>
      <c r="G73" s="209">
        <f>IF($O$3=2013,'Table A4_2013'!G73,IF($O$3=2014,'Table A4_2014'!G73,'Table A4_2015'!G73))</f>
        <v>526</v>
      </c>
      <c r="H73" s="209">
        <f>IF($O$3=2013,'Table A4_2013'!H73,IF($O$3=2014,'Table A4_2014'!H73,'Table A4_2015'!H73))</f>
        <v>92</v>
      </c>
      <c r="I73" s="209">
        <f>IF($O$3=2013,'Table A4_2013'!I73,IF($O$3=2014,'Table A4_2014'!I73,'Table A4_2015'!I73))</f>
        <v>526</v>
      </c>
      <c r="J73" s="209">
        <f>IF($O$3=2013,'Table A4_2013'!J73,IF($O$3=2014,'Table A4_2014'!J73,'Table A4_2015'!J73))</f>
        <v>87</v>
      </c>
      <c r="K73" s="209">
        <f>IF($O$3=2013,'Table A4_2013'!K73,IF($O$3=2014,'Table A4_2014'!K73,'Table A4_2015'!K73))</f>
        <v>526</v>
      </c>
      <c r="L73" s="209">
        <f>IF($O$3=2013,'Table A4_2013'!L73,IF($O$3=2014,'Table A4_2014'!L73,'Table A4_2015'!L73))</f>
        <v>87</v>
      </c>
      <c r="M73" s="209">
        <f>IF($O$3=2013,'Table A4_2013'!M73,IF($O$3=2014,'Table A4_2014'!M73,'Table A4_2015'!M73))</f>
        <v>526</v>
      </c>
      <c r="N73" s="209">
        <f>IF($O$3=2013,'Table A4_2013'!N73,IF($O$3=2014,'Table A4_2014'!N73,'Table A4_2015'!N73))</f>
        <v>78</v>
      </c>
      <c r="O73" s="209">
        <f>IF($O$3=2013,'Table A4_2013'!O73,IF($O$3=2014,'Table A4_2014'!O73,'Table A4_2015'!O73))</f>
        <v>526</v>
      </c>
      <c r="P73" s="209">
        <f>IF($O$3=2013,'Table A4_2013'!P73,IF($O$3=2014,'Table A4_2014'!P73,'Table A4_2015'!P73))</f>
        <v>80</v>
      </c>
      <c r="Q73" s="68"/>
      <c r="R73" s="68"/>
      <c r="S73" s="68"/>
      <c r="T73" s="2"/>
      <c r="U73" s="2"/>
    </row>
    <row r="74" spans="2:21" ht="5.25" customHeight="1" x14ac:dyDescent="0.2">
      <c r="B74" s="33"/>
      <c r="C74" s="33"/>
      <c r="D74" s="2"/>
      <c r="E74" s="2"/>
      <c r="F74" s="2"/>
      <c r="G74" s="209"/>
      <c r="H74" s="209"/>
      <c r="I74" s="209"/>
      <c r="J74" s="209"/>
      <c r="K74" s="209"/>
      <c r="L74" s="209"/>
      <c r="M74" s="209"/>
      <c r="N74" s="209"/>
      <c r="O74" s="209"/>
      <c r="P74" s="209"/>
      <c r="Q74" s="68"/>
      <c r="R74" s="68"/>
      <c r="S74" s="68"/>
      <c r="T74" s="2"/>
      <c r="U74" s="2"/>
    </row>
    <row r="75" spans="2:21" x14ac:dyDescent="0.2">
      <c r="B75" s="33"/>
      <c r="C75" s="33"/>
      <c r="D75" s="2" t="s">
        <v>797</v>
      </c>
      <c r="E75" s="2" t="s">
        <v>791</v>
      </c>
      <c r="F75" s="2"/>
      <c r="G75" s="209">
        <f>IF($O$3=2013,'Table A4_2013'!G75,IF($O$3=2014,'Table A4_2014'!G75,'Table A4_2015'!G75))</f>
        <v>1784</v>
      </c>
      <c r="H75" s="209">
        <f>IF($O$3=2013,'Table A4_2013'!H75,IF($O$3=2014,'Table A4_2014'!H75,'Table A4_2015'!H75))</f>
        <v>92</v>
      </c>
      <c r="I75" s="209">
        <f>IF($O$3=2013,'Table A4_2013'!I75,IF($O$3=2014,'Table A4_2014'!I75,'Table A4_2015'!I75))</f>
        <v>1784</v>
      </c>
      <c r="J75" s="209">
        <f>IF($O$3=2013,'Table A4_2013'!J75,IF($O$3=2014,'Table A4_2014'!J75,'Table A4_2015'!J75))</f>
        <v>90</v>
      </c>
      <c r="K75" s="209">
        <f>IF($O$3=2013,'Table A4_2013'!K75,IF($O$3=2014,'Table A4_2014'!K75,'Table A4_2015'!K75))</f>
        <v>1784</v>
      </c>
      <c r="L75" s="209">
        <f>IF($O$3=2013,'Table A4_2013'!L75,IF($O$3=2014,'Table A4_2014'!L75,'Table A4_2015'!L75))</f>
        <v>90</v>
      </c>
      <c r="M75" s="209">
        <f>IF($O$3=2013,'Table A4_2013'!M75,IF($O$3=2014,'Table A4_2014'!M75,'Table A4_2015'!M75))</f>
        <v>1784</v>
      </c>
      <c r="N75" s="209">
        <f>IF($O$3=2013,'Table A4_2013'!N75,IF($O$3=2014,'Table A4_2014'!N75,'Table A4_2015'!N75))</f>
        <v>85</v>
      </c>
      <c r="O75" s="209">
        <f>IF($O$3=2013,'Table A4_2013'!O75,IF($O$3=2014,'Table A4_2014'!O75,'Table A4_2015'!O75))</f>
        <v>1784</v>
      </c>
      <c r="P75" s="209">
        <f>IF($O$3=2013,'Table A4_2013'!P75,IF($O$3=2014,'Table A4_2014'!P75,'Table A4_2015'!P75))</f>
        <v>85</v>
      </c>
      <c r="Q75" s="68"/>
      <c r="R75" s="68"/>
      <c r="S75" s="68"/>
      <c r="T75" s="2"/>
      <c r="U75" s="2"/>
    </row>
    <row r="76" spans="2:21" x14ac:dyDescent="0.2">
      <c r="B76" s="33"/>
      <c r="C76" s="33"/>
      <c r="D76" s="2"/>
      <c r="E76" s="2"/>
      <c r="F76" s="2" t="s">
        <v>62</v>
      </c>
      <c r="G76" s="209">
        <f>IF($O$3=2013,'Table A4_2013'!G76,IF($O$3=2014,'Table A4_2014'!G76,'Table A4_2015'!G76))</f>
        <v>1222</v>
      </c>
      <c r="H76" s="209">
        <f>IF($O$3=2013,'Table A4_2013'!H76,IF($O$3=2014,'Table A4_2014'!H76,'Table A4_2015'!H76))</f>
        <v>93</v>
      </c>
      <c r="I76" s="209">
        <f>IF($O$3=2013,'Table A4_2013'!I76,IF($O$3=2014,'Table A4_2014'!I76,'Table A4_2015'!I76))</f>
        <v>1222</v>
      </c>
      <c r="J76" s="209">
        <f>IF($O$3=2013,'Table A4_2013'!J76,IF($O$3=2014,'Table A4_2014'!J76,'Table A4_2015'!J76))</f>
        <v>91</v>
      </c>
      <c r="K76" s="209">
        <f>IF($O$3=2013,'Table A4_2013'!K76,IF($O$3=2014,'Table A4_2014'!K76,'Table A4_2015'!K76))</f>
        <v>1222</v>
      </c>
      <c r="L76" s="209">
        <f>IF($O$3=2013,'Table A4_2013'!L76,IF($O$3=2014,'Table A4_2014'!L76,'Table A4_2015'!L76))</f>
        <v>91</v>
      </c>
      <c r="M76" s="209">
        <f>IF($O$3=2013,'Table A4_2013'!M76,IF($O$3=2014,'Table A4_2014'!M76,'Table A4_2015'!M76))</f>
        <v>1222</v>
      </c>
      <c r="N76" s="209">
        <f>IF($O$3=2013,'Table A4_2013'!N76,IF($O$3=2014,'Table A4_2014'!N76,'Table A4_2015'!N76))</f>
        <v>86</v>
      </c>
      <c r="O76" s="209">
        <f>IF($O$3=2013,'Table A4_2013'!O76,IF($O$3=2014,'Table A4_2014'!O76,'Table A4_2015'!O76))</f>
        <v>1222</v>
      </c>
      <c r="P76" s="209">
        <f>IF($O$3=2013,'Table A4_2013'!P76,IF($O$3=2014,'Table A4_2014'!P76,'Table A4_2015'!P76))</f>
        <v>86</v>
      </c>
      <c r="Q76" s="68"/>
      <c r="R76" s="68"/>
      <c r="S76" s="68"/>
      <c r="T76" s="2"/>
      <c r="U76" s="2"/>
    </row>
    <row r="77" spans="2:21" x14ac:dyDescent="0.2">
      <c r="B77" s="33"/>
      <c r="C77" s="33"/>
      <c r="D77" s="2"/>
      <c r="E77" s="2"/>
      <c r="F77" s="2" t="s">
        <v>790</v>
      </c>
      <c r="G77" s="209">
        <f>IF($O$3=2013,'Table A4_2013'!G77,IF($O$3=2014,'Table A4_2014'!G77,'Table A4_2015'!G77))</f>
        <v>562</v>
      </c>
      <c r="H77" s="209">
        <f>IF($O$3=2013,'Table A4_2013'!H77,IF($O$3=2014,'Table A4_2014'!H77,'Table A4_2015'!H77))</f>
        <v>91</v>
      </c>
      <c r="I77" s="209">
        <f>IF($O$3=2013,'Table A4_2013'!I77,IF($O$3=2014,'Table A4_2014'!I77,'Table A4_2015'!I77))</f>
        <v>562</v>
      </c>
      <c r="J77" s="209">
        <f>IF($O$3=2013,'Table A4_2013'!J77,IF($O$3=2014,'Table A4_2014'!J77,'Table A4_2015'!J77))</f>
        <v>89</v>
      </c>
      <c r="K77" s="209">
        <f>IF($O$3=2013,'Table A4_2013'!K77,IF($O$3=2014,'Table A4_2014'!K77,'Table A4_2015'!K77))</f>
        <v>562</v>
      </c>
      <c r="L77" s="209">
        <f>IF($O$3=2013,'Table A4_2013'!L77,IF($O$3=2014,'Table A4_2014'!L77,'Table A4_2015'!L77))</f>
        <v>88</v>
      </c>
      <c r="M77" s="209">
        <f>IF($O$3=2013,'Table A4_2013'!M77,IF($O$3=2014,'Table A4_2014'!M77,'Table A4_2015'!M77))</f>
        <v>562</v>
      </c>
      <c r="N77" s="209">
        <f>IF($O$3=2013,'Table A4_2013'!N77,IF($O$3=2014,'Table A4_2014'!N77,'Table A4_2015'!N77))</f>
        <v>83</v>
      </c>
      <c r="O77" s="209">
        <f>IF($O$3=2013,'Table A4_2013'!O77,IF($O$3=2014,'Table A4_2014'!O77,'Table A4_2015'!O77))</f>
        <v>562</v>
      </c>
      <c r="P77" s="209">
        <f>IF($O$3=2013,'Table A4_2013'!P77,IF($O$3=2014,'Table A4_2014'!P77,'Table A4_2015'!P77))</f>
        <v>83</v>
      </c>
      <c r="Q77" s="68"/>
      <c r="R77" s="68"/>
      <c r="S77" s="68"/>
      <c r="T77" s="2"/>
      <c r="U77" s="2"/>
    </row>
    <row r="78" spans="2:21" ht="5.25" customHeight="1" x14ac:dyDescent="0.2">
      <c r="B78" s="33"/>
      <c r="C78" s="33"/>
      <c r="D78" s="2"/>
      <c r="E78" s="2"/>
      <c r="F78" s="2"/>
      <c r="G78" s="209"/>
      <c r="H78" s="209"/>
      <c r="I78" s="209"/>
      <c r="J78" s="209"/>
      <c r="K78" s="209"/>
      <c r="L78" s="209"/>
      <c r="M78" s="209"/>
      <c r="N78" s="209"/>
      <c r="O78" s="209"/>
      <c r="P78" s="209"/>
      <c r="Q78" s="68"/>
      <c r="R78" s="68"/>
      <c r="S78" s="68"/>
      <c r="T78" s="2"/>
      <c r="U78" s="2"/>
    </row>
    <row r="79" spans="2:21" x14ac:dyDescent="0.2">
      <c r="B79" s="33"/>
      <c r="C79" s="33"/>
      <c r="D79" s="2" t="s">
        <v>796</v>
      </c>
      <c r="E79" s="2" t="s">
        <v>791</v>
      </c>
      <c r="F79" s="2"/>
      <c r="G79" s="209">
        <f>IF($O$3=2013,'Table A4_2013'!G79,IF($O$3=2014,'Table A4_2014'!G79,'Table A4_2015'!G79))</f>
        <v>1928</v>
      </c>
      <c r="H79" s="209">
        <f>IF($O$3=2013,'Table A4_2013'!H79,IF($O$3=2014,'Table A4_2014'!H79,'Table A4_2015'!H79))</f>
        <v>93</v>
      </c>
      <c r="I79" s="209">
        <f>IF($O$3=2013,'Table A4_2013'!I79,IF($O$3=2014,'Table A4_2014'!I79,'Table A4_2015'!I79))</f>
        <v>1928</v>
      </c>
      <c r="J79" s="209">
        <f>IF($O$3=2013,'Table A4_2013'!J79,IF($O$3=2014,'Table A4_2014'!J79,'Table A4_2015'!J79))</f>
        <v>91</v>
      </c>
      <c r="K79" s="209">
        <f>IF($O$3=2013,'Table A4_2013'!K79,IF($O$3=2014,'Table A4_2014'!K79,'Table A4_2015'!K79))</f>
        <v>1928</v>
      </c>
      <c r="L79" s="209">
        <f>IF($O$3=2013,'Table A4_2013'!L79,IF($O$3=2014,'Table A4_2014'!L79,'Table A4_2015'!L79))</f>
        <v>92</v>
      </c>
      <c r="M79" s="209">
        <f>IF($O$3=2013,'Table A4_2013'!M79,IF($O$3=2014,'Table A4_2014'!M79,'Table A4_2015'!M79))</f>
        <v>1928</v>
      </c>
      <c r="N79" s="209">
        <f>IF($O$3=2013,'Table A4_2013'!N79,IF($O$3=2014,'Table A4_2014'!N79,'Table A4_2015'!N79))</f>
        <v>86</v>
      </c>
      <c r="O79" s="209">
        <f>IF($O$3=2013,'Table A4_2013'!O79,IF($O$3=2014,'Table A4_2014'!O79,'Table A4_2015'!O79))</f>
        <v>1928</v>
      </c>
      <c r="P79" s="209">
        <f>IF($O$3=2013,'Table A4_2013'!P79,IF($O$3=2014,'Table A4_2014'!P79,'Table A4_2015'!P79))</f>
        <v>86</v>
      </c>
      <c r="Q79" s="68"/>
      <c r="R79" s="68"/>
      <c r="S79" s="68"/>
      <c r="T79" s="2"/>
      <c r="U79" s="2"/>
    </row>
    <row r="80" spans="2:21" x14ac:dyDescent="0.2">
      <c r="B80" s="33"/>
      <c r="C80" s="33"/>
      <c r="D80" s="2"/>
      <c r="E80" s="2"/>
      <c r="F80" s="2" t="s">
        <v>62</v>
      </c>
      <c r="G80" s="209">
        <f>IF($O$3=2013,'Table A4_2013'!G80,IF($O$3=2014,'Table A4_2014'!G80,'Table A4_2015'!G80))</f>
        <v>1375</v>
      </c>
      <c r="H80" s="209">
        <f>IF($O$3=2013,'Table A4_2013'!H80,IF($O$3=2014,'Table A4_2014'!H80,'Table A4_2015'!H80))</f>
        <v>93</v>
      </c>
      <c r="I80" s="209">
        <f>IF($O$3=2013,'Table A4_2013'!I80,IF($O$3=2014,'Table A4_2014'!I80,'Table A4_2015'!I80))</f>
        <v>1375</v>
      </c>
      <c r="J80" s="209">
        <f>IF($O$3=2013,'Table A4_2013'!J80,IF($O$3=2014,'Table A4_2014'!J80,'Table A4_2015'!J80))</f>
        <v>91</v>
      </c>
      <c r="K80" s="209">
        <f>IF($O$3=2013,'Table A4_2013'!K80,IF($O$3=2014,'Table A4_2014'!K80,'Table A4_2015'!K80))</f>
        <v>1375</v>
      </c>
      <c r="L80" s="209">
        <f>IF($O$3=2013,'Table A4_2013'!L80,IF($O$3=2014,'Table A4_2014'!L80,'Table A4_2015'!L80))</f>
        <v>93</v>
      </c>
      <c r="M80" s="209">
        <f>IF($O$3=2013,'Table A4_2013'!M80,IF($O$3=2014,'Table A4_2014'!M80,'Table A4_2015'!M80))</f>
        <v>1375</v>
      </c>
      <c r="N80" s="209">
        <f>IF($O$3=2013,'Table A4_2013'!N80,IF($O$3=2014,'Table A4_2014'!N80,'Table A4_2015'!N80))</f>
        <v>87</v>
      </c>
      <c r="O80" s="209">
        <f>IF($O$3=2013,'Table A4_2013'!O80,IF($O$3=2014,'Table A4_2014'!O80,'Table A4_2015'!O80))</f>
        <v>1375</v>
      </c>
      <c r="P80" s="209">
        <f>IF($O$3=2013,'Table A4_2013'!P80,IF($O$3=2014,'Table A4_2014'!P80,'Table A4_2015'!P80))</f>
        <v>87</v>
      </c>
      <c r="Q80" s="68"/>
      <c r="R80" s="68"/>
      <c r="S80" s="68"/>
      <c r="T80" s="2"/>
      <c r="U80" s="2"/>
    </row>
    <row r="81" spans="2:21" x14ac:dyDescent="0.2">
      <c r="B81" s="33"/>
      <c r="C81" s="33"/>
      <c r="D81" s="2"/>
      <c r="E81" s="2"/>
      <c r="F81" s="2" t="s">
        <v>790</v>
      </c>
      <c r="G81" s="209">
        <f>IF($O$3=2013,'Table A4_2013'!G81,IF($O$3=2014,'Table A4_2014'!G81,'Table A4_2015'!G81))</f>
        <v>553</v>
      </c>
      <c r="H81" s="209">
        <f>IF($O$3=2013,'Table A4_2013'!H81,IF($O$3=2014,'Table A4_2014'!H81,'Table A4_2015'!H81))</f>
        <v>94</v>
      </c>
      <c r="I81" s="209">
        <f>IF($O$3=2013,'Table A4_2013'!I81,IF($O$3=2014,'Table A4_2014'!I81,'Table A4_2015'!I81))</f>
        <v>553</v>
      </c>
      <c r="J81" s="209">
        <f>IF($O$3=2013,'Table A4_2013'!J81,IF($O$3=2014,'Table A4_2014'!J81,'Table A4_2015'!J81))</f>
        <v>89</v>
      </c>
      <c r="K81" s="209">
        <f>IF($O$3=2013,'Table A4_2013'!K81,IF($O$3=2014,'Table A4_2014'!K81,'Table A4_2015'!K81))</f>
        <v>553</v>
      </c>
      <c r="L81" s="209">
        <f>IF($O$3=2013,'Table A4_2013'!L81,IF($O$3=2014,'Table A4_2014'!L81,'Table A4_2015'!L81))</f>
        <v>89</v>
      </c>
      <c r="M81" s="209">
        <f>IF($O$3=2013,'Table A4_2013'!M81,IF($O$3=2014,'Table A4_2014'!M81,'Table A4_2015'!M81))</f>
        <v>553</v>
      </c>
      <c r="N81" s="209">
        <f>IF($O$3=2013,'Table A4_2013'!N81,IF($O$3=2014,'Table A4_2014'!N81,'Table A4_2015'!N81))</f>
        <v>84</v>
      </c>
      <c r="O81" s="209">
        <f>IF($O$3=2013,'Table A4_2013'!O81,IF($O$3=2014,'Table A4_2014'!O81,'Table A4_2015'!O81))</f>
        <v>553</v>
      </c>
      <c r="P81" s="209">
        <f>IF($O$3=2013,'Table A4_2013'!P81,IF($O$3=2014,'Table A4_2014'!P81,'Table A4_2015'!P81))</f>
        <v>85</v>
      </c>
      <c r="Q81" s="68"/>
      <c r="R81" s="68"/>
      <c r="S81" s="68"/>
      <c r="T81" s="2"/>
      <c r="U81" s="2"/>
    </row>
    <row r="82" spans="2:21" ht="5.25" customHeight="1" x14ac:dyDescent="0.2">
      <c r="B82" s="33"/>
      <c r="C82" s="33"/>
      <c r="D82" s="2"/>
      <c r="E82" s="2"/>
      <c r="F82" s="2"/>
      <c r="G82" s="209"/>
      <c r="H82" s="209"/>
      <c r="I82" s="209"/>
      <c r="J82" s="209"/>
      <c r="K82" s="209"/>
      <c r="L82" s="209"/>
      <c r="M82" s="209"/>
      <c r="N82" s="209"/>
      <c r="O82" s="209"/>
      <c r="P82" s="209"/>
      <c r="Q82" s="68"/>
      <c r="R82" s="68"/>
      <c r="S82" s="68"/>
      <c r="T82" s="2"/>
      <c r="U82" s="2"/>
    </row>
    <row r="83" spans="2:21" x14ac:dyDescent="0.2">
      <c r="B83" s="33"/>
      <c r="C83" s="33"/>
      <c r="D83" s="2" t="s">
        <v>795</v>
      </c>
      <c r="E83" s="2" t="s">
        <v>791</v>
      </c>
      <c r="F83" s="2"/>
      <c r="G83" s="209">
        <f>IF($O$3=2013,'Table A4_2013'!G83,IF($O$3=2014,'Table A4_2014'!G83,'Table A4_2015'!G83))</f>
        <v>1622</v>
      </c>
      <c r="H83" s="209">
        <f>IF($O$3=2013,'Table A4_2013'!H83,IF($O$3=2014,'Table A4_2014'!H83,'Table A4_2015'!H83))</f>
        <v>94</v>
      </c>
      <c r="I83" s="209">
        <f>IF($O$3=2013,'Table A4_2013'!I83,IF($O$3=2014,'Table A4_2014'!I83,'Table A4_2015'!I83))</f>
        <v>1622</v>
      </c>
      <c r="J83" s="209">
        <f>IF($O$3=2013,'Table A4_2013'!J83,IF($O$3=2014,'Table A4_2014'!J83,'Table A4_2015'!J83))</f>
        <v>91</v>
      </c>
      <c r="K83" s="209">
        <f>IF($O$3=2013,'Table A4_2013'!K83,IF($O$3=2014,'Table A4_2014'!K83,'Table A4_2015'!K83))</f>
        <v>1622</v>
      </c>
      <c r="L83" s="209">
        <f>IF($O$3=2013,'Table A4_2013'!L83,IF($O$3=2014,'Table A4_2014'!L83,'Table A4_2015'!L83))</f>
        <v>92</v>
      </c>
      <c r="M83" s="209">
        <f>IF($O$3=2013,'Table A4_2013'!M83,IF($O$3=2014,'Table A4_2014'!M83,'Table A4_2015'!M83))</f>
        <v>1622</v>
      </c>
      <c r="N83" s="209">
        <f>IF($O$3=2013,'Table A4_2013'!N83,IF($O$3=2014,'Table A4_2014'!N83,'Table A4_2015'!N83))</f>
        <v>87</v>
      </c>
      <c r="O83" s="209">
        <f>IF($O$3=2013,'Table A4_2013'!O83,IF($O$3=2014,'Table A4_2014'!O83,'Table A4_2015'!O83))</f>
        <v>1622</v>
      </c>
      <c r="P83" s="209">
        <f>IF($O$3=2013,'Table A4_2013'!P83,IF($O$3=2014,'Table A4_2014'!P83,'Table A4_2015'!P83))</f>
        <v>87</v>
      </c>
      <c r="Q83" s="68"/>
      <c r="R83" s="68"/>
      <c r="S83" s="68"/>
      <c r="T83" s="2"/>
      <c r="U83" s="2"/>
    </row>
    <row r="84" spans="2:21" x14ac:dyDescent="0.2">
      <c r="B84" s="33"/>
      <c r="C84" s="33"/>
      <c r="D84" s="2"/>
      <c r="E84" s="2"/>
      <c r="F84" s="2" t="s">
        <v>62</v>
      </c>
      <c r="G84" s="209">
        <f>IF($O$3=2013,'Table A4_2013'!G84,IF($O$3=2014,'Table A4_2014'!G84,'Table A4_2015'!G84))</f>
        <v>1188</v>
      </c>
      <c r="H84" s="209">
        <f>IF($O$3=2013,'Table A4_2013'!H84,IF($O$3=2014,'Table A4_2014'!H84,'Table A4_2015'!H84))</f>
        <v>94</v>
      </c>
      <c r="I84" s="209">
        <f>IF($O$3=2013,'Table A4_2013'!I84,IF($O$3=2014,'Table A4_2014'!I84,'Table A4_2015'!I84))</f>
        <v>1188</v>
      </c>
      <c r="J84" s="209">
        <f>IF($O$3=2013,'Table A4_2013'!J84,IF($O$3=2014,'Table A4_2014'!J84,'Table A4_2015'!J84))</f>
        <v>91</v>
      </c>
      <c r="K84" s="209">
        <f>IF($O$3=2013,'Table A4_2013'!K84,IF($O$3=2014,'Table A4_2014'!K84,'Table A4_2015'!K84))</f>
        <v>1188</v>
      </c>
      <c r="L84" s="209">
        <f>IF($O$3=2013,'Table A4_2013'!L84,IF($O$3=2014,'Table A4_2014'!L84,'Table A4_2015'!L84))</f>
        <v>93</v>
      </c>
      <c r="M84" s="209">
        <f>IF($O$3=2013,'Table A4_2013'!M84,IF($O$3=2014,'Table A4_2014'!M84,'Table A4_2015'!M84))</f>
        <v>1188</v>
      </c>
      <c r="N84" s="209">
        <f>IF($O$3=2013,'Table A4_2013'!N84,IF($O$3=2014,'Table A4_2014'!N84,'Table A4_2015'!N84))</f>
        <v>88</v>
      </c>
      <c r="O84" s="209">
        <f>IF($O$3=2013,'Table A4_2013'!O84,IF($O$3=2014,'Table A4_2014'!O84,'Table A4_2015'!O84))</f>
        <v>1188</v>
      </c>
      <c r="P84" s="209">
        <f>IF($O$3=2013,'Table A4_2013'!P84,IF($O$3=2014,'Table A4_2014'!P84,'Table A4_2015'!P84))</f>
        <v>87</v>
      </c>
      <c r="Q84" s="68"/>
      <c r="R84" s="68"/>
      <c r="S84" s="68"/>
      <c r="T84" s="2"/>
      <c r="U84" s="2"/>
    </row>
    <row r="85" spans="2:21" x14ac:dyDescent="0.2">
      <c r="B85" s="33"/>
      <c r="C85" s="33"/>
      <c r="D85" s="2"/>
      <c r="E85" s="2"/>
      <c r="F85" s="2" t="s">
        <v>790</v>
      </c>
      <c r="G85" s="209">
        <f>IF($O$3=2013,'Table A4_2013'!G85,IF($O$3=2014,'Table A4_2014'!G85,'Table A4_2015'!G85))</f>
        <v>434</v>
      </c>
      <c r="H85" s="209">
        <f>IF($O$3=2013,'Table A4_2013'!H85,IF($O$3=2014,'Table A4_2014'!H85,'Table A4_2015'!H85))</f>
        <v>96</v>
      </c>
      <c r="I85" s="209">
        <f>IF($O$3=2013,'Table A4_2013'!I85,IF($O$3=2014,'Table A4_2014'!I85,'Table A4_2015'!I85))</f>
        <v>434</v>
      </c>
      <c r="J85" s="209">
        <f>IF($O$3=2013,'Table A4_2013'!J85,IF($O$3=2014,'Table A4_2014'!J85,'Table A4_2015'!J85))</f>
        <v>94</v>
      </c>
      <c r="K85" s="209">
        <f>IF($O$3=2013,'Table A4_2013'!K85,IF($O$3=2014,'Table A4_2014'!K85,'Table A4_2015'!K85))</f>
        <v>434</v>
      </c>
      <c r="L85" s="209">
        <f>IF($O$3=2013,'Table A4_2013'!L85,IF($O$3=2014,'Table A4_2014'!L85,'Table A4_2015'!L85))</f>
        <v>92</v>
      </c>
      <c r="M85" s="209">
        <f>IF($O$3=2013,'Table A4_2013'!M85,IF($O$3=2014,'Table A4_2014'!M85,'Table A4_2015'!M85))</f>
        <v>434</v>
      </c>
      <c r="N85" s="209">
        <f>IF($O$3=2013,'Table A4_2013'!N85,IF($O$3=2014,'Table A4_2014'!N85,'Table A4_2015'!N85))</f>
        <v>86</v>
      </c>
      <c r="O85" s="209">
        <f>IF($O$3=2013,'Table A4_2013'!O85,IF($O$3=2014,'Table A4_2014'!O85,'Table A4_2015'!O85))</f>
        <v>434</v>
      </c>
      <c r="P85" s="209">
        <f>IF($O$3=2013,'Table A4_2013'!P85,IF($O$3=2014,'Table A4_2014'!P85,'Table A4_2015'!P85))</f>
        <v>88</v>
      </c>
      <c r="Q85" s="68"/>
      <c r="R85" s="68"/>
      <c r="S85" s="68"/>
      <c r="T85" s="2"/>
      <c r="U85" s="2"/>
    </row>
    <row r="86" spans="2:21" ht="5.25" customHeight="1" x14ac:dyDescent="0.2">
      <c r="B86" s="33"/>
      <c r="C86" s="33"/>
      <c r="D86" s="2"/>
      <c r="E86" s="2"/>
      <c r="F86" s="2"/>
      <c r="G86" s="209"/>
      <c r="H86" s="209"/>
      <c r="I86" s="209"/>
      <c r="J86" s="209"/>
      <c r="K86" s="209"/>
      <c r="L86" s="209"/>
      <c r="M86" s="209"/>
      <c r="N86" s="209"/>
      <c r="O86" s="209"/>
      <c r="P86" s="209"/>
      <c r="Q86" s="68"/>
      <c r="R86" s="68"/>
      <c r="S86" s="68"/>
      <c r="T86" s="2"/>
      <c r="U86" s="2"/>
    </row>
    <row r="87" spans="2:21" x14ac:dyDescent="0.2">
      <c r="B87" s="33"/>
      <c r="C87" s="33"/>
      <c r="D87" s="2" t="s">
        <v>794</v>
      </c>
      <c r="E87" s="2" t="s">
        <v>791</v>
      </c>
      <c r="F87" s="2"/>
      <c r="G87" s="209">
        <f>IF($O$3=2013,'Table A4_2013'!G87,IF($O$3=2014,'Table A4_2014'!G87,'Table A4_2015'!G87))</f>
        <v>2021</v>
      </c>
      <c r="H87" s="209">
        <f>IF($O$3=2013,'Table A4_2013'!H87,IF($O$3=2014,'Table A4_2014'!H87,'Table A4_2015'!H87))</f>
        <v>94</v>
      </c>
      <c r="I87" s="209">
        <f>IF($O$3=2013,'Table A4_2013'!I87,IF($O$3=2014,'Table A4_2014'!I87,'Table A4_2015'!I87))</f>
        <v>2021</v>
      </c>
      <c r="J87" s="209">
        <f>IF($O$3=2013,'Table A4_2013'!J87,IF($O$3=2014,'Table A4_2014'!J87,'Table A4_2015'!J87))</f>
        <v>93</v>
      </c>
      <c r="K87" s="209">
        <f>IF($O$3=2013,'Table A4_2013'!K87,IF($O$3=2014,'Table A4_2014'!K87,'Table A4_2015'!K87))</f>
        <v>2020</v>
      </c>
      <c r="L87" s="209">
        <f>IF($O$3=2013,'Table A4_2013'!L87,IF($O$3=2014,'Table A4_2014'!L87,'Table A4_2015'!L87))</f>
        <v>94</v>
      </c>
      <c r="M87" s="209">
        <f>IF($O$3=2013,'Table A4_2013'!M87,IF($O$3=2014,'Table A4_2014'!M87,'Table A4_2015'!M87))</f>
        <v>2021</v>
      </c>
      <c r="N87" s="209">
        <f>IF($O$3=2013,'Table A4_2013'!N87,IF($O$3=2014,'Table A4_2014'!N87,'Table A4_2015'!N87))</f>
        <v>88</v>
      </c>
      <c r="O87" s="209">
        <f>IF($O$3=2013,'Table A4_2013'!O87,IF($O$3=2014,'Table A4_2014'!O87,'Table A4_2015'!O87))</f>
        <v>2020</v>
      </c>
      <c r="P87" s="209">
        <f>IF($O$3=2013,'Table A4_2013'!P87,IF($O$3=2014,'Table A4_2014'!P87,'Table A4_2015'!P87))</f>
        <v>89</v>
      </c>
      <c r="Q87" s="68"/>
      <c r="R87" s="68"/>
      <c r="S87" s="68"/>
      <c r="T87" s="2"/>
      <c r="U87" s="2"/>
    </row>
    <row r="88" spans="2:21" x14ac:dyDescent="0.2">
      <c r="B88" s="33"/>
      <c r="C88" s="33"/>
      <c r="D88" s="2"/>
      <c r="E88" s="2"/>
      <c r="F88" s="2" t="s">
        <v>62</v>
      </c>
      <c r="G88" s="209">
        <f>IF($O$3=2013,'Table A4_2013'!G88,IF($O$3=2014,'Table A4_2014'!G88,'Table A4_2015'!G88))</f>
        <v>1705</v>
      </c>
      <c r="H88" s="209">
        <f>IF($O$3=2013,'Table A4_2013'!H88,IF($O$3=2014,'Table A4_2014'!H88,'Table A4_2015'!H88))</f>
        <v>94</v>
      </c>
      <c r="I88" s="209">
        <f>IF($O$3=2013,'Table A4_2013'!I88,IF($O$3=2014,'Table A4_2014'!I88,'Table A4_2015'!I88))</f>
        <v>1705</v>
      </c>
      <c r="J88" s="209">
        <f>IF($O$3=2013,'Table A4_2013'!J88,IF($O$3=2014,'Table A4_2014'!J88,'Table A4_2015'!J88))</f>
        <v>93</v>
      </c>
      <c r="K88" s="209">
        <f>IF($O$3=2013,'Table A4_2013'!K88,IF($O$3=2014,'Table A4_2014'!K88,'Table A4_2015'!K88))</f>
        <v>1704</v>
      </c>
      <c r="L88" s="209">
        <f>IF($O$3=2013,'Table A4_2013'!L88,IF($O$3=2014,'Table A4_2014'!L88,'Table A4_2015'!L88))</f>
        <v>94</v>
      </c>
      <c r="M88" s="209">
        <f>IF($O$3=2013,'Table A4_2013'!M88,IF($O$3=2014,'Table A4_2014'!M88,'Table A4_2015'!M88))</f>
        <v>1705</v>
      </c>
      <c r="N88" s="209">
        <f>IF($O$3=2013,'Table A4_2013'!N88,IF($O$3=2014,'Table A4_2014'!N88,'Table A4_2015'!N88))</f>
        <v>88</v>
      </c>
      <c r="O88" s="209">
        <f>IF($O$3=2013,'Table A4_2013'!O88,IF($O$3=2014,'Table A4_2014'!O88,'Table A4_2015'!O88))</f>
        <v>1704</v>
      </c>
      <c r="P88" s="209">
        <f>IF($O$3=2013,'Table A4_2013'!P88,IF($O$3=2014,'Table A4_2014'!P88,'Table A4_2015'!P88))</f>
        <v>89</v>
      </c>
      <c r="Q88" s="68"/>
      <c r="R88" s="68"/>
      <c r="S88" s="68"/>
      <c r="T88" s="2"/>
      <c r="U88" s="2"/>
    </row>
    <row r="89" spans="2:21" x14ac:dyDescent="0.2">
      <c r="B89" s="33"/>
      <c r="C89" s="33"/>
      <c r="D89" s="2"/>
      <c r="E89" s="2"/>
      <c r="F89" s="2" t="s">
        <v>790</v>
      </c>
      <c r="G89" s="209">
        <f>IF($O$3=2013,'Table A4_2013'!G89,IF($O$3=2014,'Table A4_2014'!G89,'Table A4_2015'!G89))</f>
        <v>316</v>
      </c>
      <c r="H89" s="209">
        <f>IF($O$3=2013,'Table A4_2013'!H89,IF($O$3=2014,'Table A4_2014'!H89,'Table A4_2015'!H89))</f>
        <v>94</v>
      </c>
      <c r="I89" s="209">
        <f>IF($O$3=2013,'Table A4_2013'!I89,IF($O$3=2014,'Table A4_2014'!I89,'Table A4_2015'!I89))</f>
        <v>316</v>
      </c>
      <c r="J89" s="209">
        <f>IF($O$3=2013,'Table A4_2013'!J89,IF($O$3=2014,'Table A4_2014'!J89,'Table A4_2015'!J89))</f>
        <v>94</v>
      </c>
      <c r="K89" s="209">
        <f>IF($O$3=2013,'Table A4_2013'!K89,IF($O$3=2014,'Table A4_2014'!K89,'Table A4_2015'!K89))</f>
        <v>316</v>
      </c>
      <c r="L89" s="209">
        <f>IF($O$3=2013,'Table A4_2013'!L89,IF($O$3=2014,'Table A4_2014'!L89,'Table A4_2015'!L89))</f>
        <v>93</v>
      </c>
      <c r="M89" s="209">
        <f>IF($O$3=2013,'Table A4_2013'!M89,IF($O$3=2014,'Table A4_2014'!M89,'Table A4_2015'!M89))</f>
        <v>316</v>
      </c>
      <c r="N89" s="209">
        <f>IF($O$3=2013,'Table A4_2013'!N89,IF($O$3=2014,'Table A4_2014'!N89,'Table A4_2015'!N89))</f>
        <v>88</v>
      </c>
      <c r="O89" s="209">
        <f>IF($O$3=2013,'Table A4_2013'!O89,IF($O$3=2014,'Table A4_2014'!O89,'Table A4_2015'!O89))</f>
        <v>316</v>
      </c>
      <c r="P89" s="209">
        <f>IF($O$3=2013,'Table A4_2013'!P89,IF($O$3=2014,'Table A4_2014'!P89,'Table A4_2015'!P89))</f>
        <v>89</v>
      </c>
      <c r="Q89" s="68"/>
      <c r="R89" s="68"/>
      <c r="S89" s="68"/>
      <c r="T89" s="2"/>
      <c r="U89" s="2"/>
    </row>
    <row r="90" spans="2:21" ht="5.25" customHeight="1" x14ac:dyDescent="0.2">
      <c r="B90" s="33"/>
      <c r="C90" s="33"/>
      <c r="D90" s="2"/>
      <c r="E90" s="2"/>
      <c r="F90" s="2"/>
      <c r="G90" s="209"/>
      <c r="H90" s="209"/>
      <c r="I90" s="209"/>
      <c r="J90" s="209"/>
      <c r="K90" s="209"/>
      <c r="L90" s="209"/>
      <c r="M90" s="209"/>
      <c r="N90" s="209"/>
      <c r="O90" s="209"/>
      <c r="P90" s="209"/>
      <c r="Q90" s="68"/>
      <c r="R90" s="68"/>
      <c r="S90" s="68"/>
      <c r="T90" s="2"/>
      <c r="U90" s="2"/>
    </row>
    <row r="91" spans="2:21" x14ac:dyDescent="0.2">
      <c r="B91" s="33"/>
      <c r="C91" s="33"/>
      <c r="D91" s="2" t="s">
        <v>793</v>
      </c>
      <c r="E91" s="2" t="s">
        <v>791</v>
      </c>
      <c r="F91" s="2"/>
      <c r="G91" s="209">
        <f>IF($O$3=2013,'Table A4_2013'!G91,IF($O$3=2014,'Table A4_2014'!G91,'Table A4_2015'!G91))</f>
        <v>2645</v>
      </c>
      <c r="H91" s="209">
        <f>IF($O$3=2013,'Table A4_2013'!H91,IF($O$3=2014,'Table A4_2014'!H91,'Table A4_2015'!H91))</f>
        <v>96</v>
      </c>
      <c r="I91" s="209">
        <f>IF($O$3=2013,'Table A4_2013'!I91,IF($O$3=2014,'Table A4_2014'!I91,'Table A4_2015'!I91))</f>
        <v>2645</v>
      </c>
      <c r="J91" s="209">
        <f>IF($O$3=2013,'Table A4_2013'!J91,IF($O$3=2014,'Table A4_2014'!J91,'Table A4_2015'!J91))</f>
        <v>94</v>
      </c>
      <c r="K91" s="209">
        <f>IF($O$3=2013,'Table A4_2013'!K91,IF($O$3=2014,'Table A4_2014'!K91,'Table A4_2015'!K91))</f>
        <v>2645</v>
      </c>
      <c r="L91" s="209">
        <f>IF($O$3=2013,'Table A4_2013'!L91,IF($O$3=2014,'Table A4_2014'!L91,'Table A4_2015'!L91))</f>
        <v>95</v>
      </c>
      <c r="M91" s="209">
        <f>IF($O$3=2013,'Table A4_2013'!M91,IF($O$3=2014,'Table A4_2014'!M91,'Table A4_2015'!M91))</f>
        <v>2645</v>
      </c>
      <c r="N91" s="209">
        <f>IF($O$3=2013,'Table A4_2013'!N91,IF($O$3=2014,'Table A4_2014'!N91,'Table A4_2015'!N91))</f>
        <v>90</v>
      </c>
      <c r="O91" s="209">
        <f>IF($O$3=2013,'Table A4_2013'!O91,IF($O$3=2014,'Table A4_2014'!O91,'Table A4_2015'!O91))</f>
        <v>2645</v>
      </c>
      <c r="P91" s="209">
        <f>IF($O$3=2013,'Table A4_2013'!P91,IF($O$3=2014,'Table A4_2014'!P91,'Table A4_2015'!P91))</f>
        <v>91</v>
      </c>
      <c r="Q91" s="68"/>
      <c r="R91" s="68"/>
      <c r="S91" s="68"/>
      <c r="T91" s="2"/>
      <c r="U91" s="2"/>
    </row>
    <row r="92" spans="2:21" x14ac:dyDescent="0.2">
      <c r="B92" s="33"/>
      <c r="C92" s="33"/>
      <c r="D92" s="2"/>
      <c r="E92" s="2"/>
      <c r="F92" s="2" t="s">
        <v>62</v>
      </c>
      <c r="G92" s="209">
        <f>IF($O$3=2013,'Table A4_2013'!G92,IF($O$3=2014,'Table A4_2014'!G92,'Table A4_2015'!G92))</f>
        <v>2262</v>
      </c>
      <c r="H92" s="209">
        <f>IF($O$3=2013,'Table A4_2013'!H92,IF($O$3=2014,'Table A4_2014'!H92,'Table A4_2015'!H92))</f>
        <v>96</v>
      </c>
      <c r="I92" s="209">
        <f>IF($O$3=2013,'Table A4_2013'!I92,IF($O$3=2014,'Table A4_2014'!I92,'Table A4_2015'!I92))</f>
        <v>2262</v>
      </c>
      <c r="J92" s="209">
        <f>IF($O$3=2013,'Table A4_2013'!J92,IF($O$3=2014,'Table A4_2014'!J92,'Table A4_2015'!J92))</f>
        <v>94</v>
      </c>
      <c r="K92" s="209">
        <f>IF($O$3=2013,'Table A4_2013'!K92,IF($O$3=2014,'Table A4_2014'!K92,'Table A4_2015'!K92))</f>
        <v>2262</v>
      </c>
      <c r="L92" s="209">
        <f>IF($O$3=2013,'Table A4_2013'!L92,IF($O$3=2014,'Table A4_2014'!L92,'Table A4_2015'!L92))</f>
        <v>95</v>
      </c>
      <c r="M92" s="209">
        <f>IF($O$3=2013,'Table A4_2013'!M92,IF($O$3=2014,'Table A4_2014'!M92,'Table A4_2015'!M92))</f>
        <v>2262</v>
      </c>
      <c r="N92" s="209">
        <f>IF($O$3=2013,'Table A4_2013'!N92,IF($O$3=2014,'Table A4_2014'!N92,'Table A4_2015'!N92))</f>
        <v>90</v>
      </c>
      <c r="O92" s="209">
        <f>IF($O$3=2013,'Table A4_2013'!O92,IF($O$3=2014,'Table A4_2014'!O92,'Table A4_2015'!O92))</f>
        <v>2262</v>
      </c>
      <c r="P92" s="209">
        <f>IF($O$3=2013,'Table A4_2013'!P92,IF($O$3=2014,'Table A4_2014'!P92,'Table A4_2015'!P92))</f>
        <v>91</v>
      </c>
      <c r="Q92" s="68"/>
      <c r="R92" s="68"/>
      <c r="S92" s="68"/>
      <c r="T92" s="2"/>
      <c r="U92" s="2"/>
    </row>
    <row r="93" spans="2:21" x14ac:dyDescent="0.2">
      <c r="B93" s="33"/>
      <c r="C93" s="33"/>
      <c r="D93" s="2"/>
      <c r="E93" s="2"/>
      <c r="F93" s="2" t="s">
        <v>790</v>
      </c>
      <c r="G93" s="209">
        <f>IF($O$3=2013,'Table A4_2013'!G93,IF($O$3=2014,'Table A4_2014'!G93,'Table A4_2015'!G93))</f>
        <v>383</v>
      </c>
      <c r="H93" s="209">
        <f>IF($O$3=2013,'Table A4_2013'!H93,IF($O$3=2014,'Table A4_2014'!H93,'Table A4_2015'!H93))</f>
        <v>96</v>
      </c>
      <c r="I93" s="209">
        <f>IF($O$3=2013,'Table A4_2013'!I93,IF($O$3=2014,'Table A4_2014'!I93,'Table A4_2015'!I93))</f>
        <v>383</v>
      </c>
      <c r="J93" s="209">
        <f>IF($O$3=2013,'Table A4_2013'!J93,IF($O$3=2014,'Table A4_2014'!J93,'Table A4_2015'!J93))</f>
        <v>94</v>
      </c>
      <c r="K93" s="209">
        <f>IF($O$3=2013,'Table A4_2013'!K93,IF($O$3=2014,'Table A4_2014'!K93,'Table A4_2015'!K93))</f>
        <v>383</v>
      </c>
      <c r="L93" s="209">
        <f>IF($O$3=2013,'Table A4_2013'!L93,IF($O$3=2014,'Table A4_2014'!L93,'Table A4_2015'!L93))</f>
        <v>95</v>
      </c>
      <c r="M93" s="209">
        <f>IF($O$3=2013,'Table A4_2013'!M93,IF($O$3=2014,'Table A4_2014'!M93,'Table A4_2015'!M93))</f>
        <v>383</v>
      </c>
      <c r="N93" s="209">
        <f>IF($O$3=2013,'Table A4_2013'!N93,IF($O$3=2014,'Table A4_2014'!N93,'Table A4_2015'!N93))</f>
        <v>88</v>
      </c>
      <c r="O93" s="209">
        <f>IF($O$3=2013,'Table A4_2013'!O93,IF($O$3=2014,'Table A4_2014'!O93,'Table A4_2015'!O93))</f>
        <v>383</v>
      </c>
      <c r="P93" s="209">
        <f>IF($O$3=2013,'Table A4_2013'!P93,IF($O$3=2014,'Table A4_2014'!P93,'Table A4_2015'!P93))</f>
        <v>90</v>
      </c>
      <c r="Q93" s="68"/>
      <c r="R93" s="68"/>
      <c r="S93" s="68"/>
      <c r="T93" s="2"/>
      <c r="U93" s="2"/>
    </row>
    <row r="94" spans="2:21" ht="5.25" customHeight="1" x14ac:dyDescent="0.2">
      <c r="B94" s="33"/>
      <c r="C94" s="33"/>
      <c r="D94" s="2"/>
      <c r="E94" s="2"/>
      <c r="F94" s="2"/>
      <c r="G94" s="209"/>
      <c r="H94" s="209"/>
      <c r="I94" s="209"/>
      <c r="J94" s="209"/>
      <c r="K94" s="209"/>
      <c r="L94" s="209"/>
      <c r="M94" s="209"/>
      <c r="N94" s="209"/>
      <c r="O94" s="209"/>
      <c r="P94" s="209"/>
      <c r="Q94" s="68"/>
      <c r="R94" s="68"/>
      <c r="S94" s="68"/>
      <c r="T94" s="2"/>
      <c r="U94" s="2"/>
    </row>
    <row r="95" spans="2:21" x14ac:dyDescent="0.2">
      <c r="B95" s="33"/>
      <c r="C95" s="33"/>
      <c r="D95" s="2" t="s">
        <v>792</v>
      </c>
      <c r="E95" s="2" t="s">
        <v>791</v>
      </c>
      <c r="F95" s="2"/>
      <c r="G95" s="209">
        <f>IF($O$3=2013,'Table A4_2013'!G95,IF($O$3=2014,'Table A4_2014'!G95,'Table A4_2015'!G95))</f>
        <v>27102</v>
      </c>
      <c r="H95" s="209">
        <f>IF($O$3=2013,'Table A4_2013'!H95,IF($O$3=2014,'Table A4_2014'!H95,'Table A4_2015'!H95))</f>
        <v>90</v>
      </c>
      <c r="I95" s="209">
        <f>IF($O$3=2013,'Table A4_2013'!I95,IF($O$3=2014,'Table A4_2014'!I95,'Table A4_2015'!I95))</f>
        <v>27099</v>
      </c>
      <c r="J95" s="209">
        <f>IF($O$3=2013,'Table A4_2013'!J95,IF($O$3=2014,'Table A4_2014'!J95,'Table A4_2015'!J95))</f>
        <v>88</v>
      </c>
      <c r="K95" s="209">
        <f>IF($O$3=2013,'Table A4_2013'!K95,IF($O$3=2014,'Table A4_2014'!K95,'Table A4_2015'!K95))</f>
        <v>27083</v>
      </c>
      <c r="L95" s="209">
        <f>IF($O$3=2013,'Table A4_2013'!L95,IF($O$3=2014,'Table A4_2014'!L95,'Table A4_2015'!L95))</f>
        <v>89</v>
      </c>
      <c r="M95" s="209">
        <f>IF($O$3=2013,'Table A4_2013'!M95,IF($O$3=2014,'Table A4_2014'!M95,'Table A4_2015'!M95))</f>
        <v>27102</v>
      </c>
      <c r="N95" s="209">
        <f>IF($O$3=2013,'Table A4_2013'!N95,IF($O$3=2014,'Table A4_2014'!N95,'Table A4_2015'!N95))</f>
        <v>81</v>
      </c>
      <c r="O95" s="209">
        <f>IF($O$3=2013,'Table A4_2013'!O95,IF($O$3=2014,'Table A4_2014'!O95,'Table A4_2015'!O95))</f>
        <v>27080</v>
      </c>
      <c r="P95" s="209">
        <f>IF($O$3=2013,'Table A4_2013'!P95,IF($O$3=2014,'Table A4_2014'!P95,'Table A4_2015'!P95))</f>
        <v>82</v>
      </c>
      <c r="Q95" s="68"/>
      <c r="R95" s="68"/>
      <c r="S95" s="68"/>
      <c r="T95" s="2"/>
      <c r="U95" s="2"/>
    </row>
    <row r="96" spans="2:21" x14ac:dyDescent="0.2">
      <c r="B96" s="33"/>
      <c r="C96" s="33"/>
      <c r="D96" s="2"/>
      <c r="E96" s="2"/>
      <c r="F96" s="2" t="s">
        <v>62</v>
      </c>
      <c r="G96" s="209">
        <f>IF($O$3=2013,'Table A4_2013'!G96,IF($O$3=2014,'Table A4_2014'!G96,'Table A4_2015'!G96))</f>
        <v>22334</v>
      </c>
      <c r="H96" s="209">
        <f>IF($O$3=2013,'Table A4_2013'!H96,IF($O$3=2014,'Table A4_2014'!H96,'Table A4_2015'!H96))</f>
        <v>90</v>
      </c>
      <c r="I96" s="209">
        <f>IF($O$3=2013,'Table A4_2013'!I96,IF($O$3=2014,'Table A4_2014'!I96,'Table A4_2015'!I96))</f>
        <v>22331</v>
      </c>
      <c r="J96" s="209">
        <f>IF($O$3=2013,'Table A4_2013'!J96,IF($O$3=2014,'Table A4_2014'!J96,'Table A4_2015'!J96))</f>
        <v>87</v>
      </c>
      <c r="K96" s="209">
        <f>IF($O$3=2013,'Table A4_2013'!K96,IF($O$3=2014,'Table A4_2014'!K96,'Table A4_2015'!K96))</f>
        <v>22316</v>
      </c>
      <c r="L96" s="209">
        <f>IF($O$3=2013,'Table A4_2013'!L96,IF($O$3=2014,'Table A4_2014'!L96,'Table A4_2015'!L96))</f>
        <v>89</v>
      </c>
      <c r="M96" s="209">
        <f>IF($O$3=2013,'Table A4_2013'!M96,IF($O$3=2014,'Table A4_2014'!M96,'Table A4_2015'!M96))</f>
        <v>22334</v>
      </c>
      <c r="N96" s="209">
        <f>IF($O$3=2013,'Table A4_2013'!N96,IF($O$3=2014,'Table A4_2014'!N96,'Table A4_2015'!N96))</f>
        <v>82</v>
      </c>
      <c r="O96" s="209">
        <f>IF($O$3=2013,'Table A4_2013'!O96,IF($O$3=2014,'Table A4_2014'!O96,'Table A4_2015'!O96))</f>
        <v>22313</v>
      </c>
      <c r="P96" s="209">
        <f>IF($O$3=2013,'Table A4_2013'!P96,IF($O$3=2014,'Table A4_2014'!P96,'Table A4_2015'!P96))</f>
        <v>82</v>
      </c>
      <c r="Q96" s="68"/>
      <c r="R96" s="68"/>
      <c r="S96" s="68"/>
      <c r="T96" s="2"/>
      <c r="U96" s="2"/>
    </row>
    <row r="97" spans="1:21" x14ac:dyDescent="0.2">
      <c r="B97" s="33"/>
      <c r="C97" s="33"/>
      <c r="D97" s="2"/>
      <c r="E97" s="2"/>
      <c r="F97" s="2" t="s">
        <v>790</v>
      </c>
      <c r="G97" s="209">
        <f>IF($O$3=2013,'Table A4_2013'!G97,IF($O$3=2014,'Table A4_2014'!G97,'Table A4_2015'!G97))</f>
        <v>4768</v>
      </c>
      <c r="H97" s="209">
        <f>IF($O$3=2013,'Table A4_2013'!H97,IF($O$3=2014,'Table A4_2014'!H97,'Table A4_2015'!H97))</f>
        <v>91</v>
      </c>
      <c r="I97" s="209">
        <f>IF($O$3=2013,'Table A4_2013'!I97,IF($O$3=2014,'Table A4_2014'!I97,'Table A4_2015'!I97))</f>
        <v>4768</v>
      </c>
      <c r="J97" s="209">
        <f>IF($O$3=2013,'Table A4_2013'!J97,IF($O$3=2014,'Table A4_2014'!J97,'Table A4_2015'!J97))</f>
        <v>88</v>
      </c>
      <c r="K97" s="209">
        <f>IF($O$3=2013,'Table A4_2013'!K97,IF($O$3=2014,'Table A4_2014'!K97,'Table A4_2015'!K97))</f>
        <v>4767</v>
      </c>
      <c r="L97" s="209">
        <f>IF($O$3=2013,'Table A4_2013'!L97,IF($O$3=2014,'Table A4_2014'!L97,'Table A4_2015'!L97))</f>
        <v>88</v>
      </c>
      <c r="M97" s="209">
        <f>IF($O$3=2013,'Table A4_2013'!M97,IF($O$3=2014,'Table A4_2014'!M97,'Table A4_2015'!M97))</f>
        <v>4768</v>
      </c>
      <c r="N97" s="209">
        <f>IF($O$3=2013,'Table A4_2013'!N97,IF($O$3=2014,'Table A4_2014'!N97,'Table A4_2015'!N97))</f>
        <v>81</v>
      </c>
      <c r="O97" s="209">
        <f>IF($O$3=2013,'Table A4_2013'!O97,IF($O$3=2014,'Table A4_2014'!O97,'Table A4_2015'!O97))</f>
        <v>4767</v>
      </c>
      <c r="P97" s="209">
        <f>IF($O$3=2013,'Table A4_2013'!P97,IF($O$3=2014,'Table A4_2014'!P97,'Table A4_2015'!P97))</f>
        <v>82</v>
      </c>
      <c r="Q97" s="68"/>
      <c r="R97" s="68"/>
      <c r="S97" s="68"/>
      <c r="T97" s="2"/>
      <c r="U97" s="2"/>
    </row>
    <row r="98" spans="1:21" ht="5.25" customHeight="1" x14ac:dyDescent="0.2">
      <c r="B98" s="33"/>
      <c r="C98" s="33"/>
      <c r="D98" s="2"/>
      <c r="E98" s="2"/>
      <c r="F98" s="2"/>
      <c r="G98" s="209"/>
      <c r="H98" s="209"/>
      <c r="I98" s="209"/>
      <c r="J98" s="209"/>
      <c r="K98" s="209"/>
      <c r="L98" s="209"/>
      <c r="M98" s="209"/>
      <c r="N98" s="209"/>
      <c r="O98" s="209"/>
      <c r="P98" s="209"/>
      <c r="Q98" s="68"/>
      <c r="R98" s="68"/>
      <c r="S98" s="68"/>
      <c r="T98" s="2"/>
      <c r="U98" s="2"/>
    </row>
    <row r="99" spans="1:21" x14ac:dyDescent="0.2">
      <c r="A99" s="106" t="s">
        <v>40</v>
      </c>
      <c r="B99" s="33" t="s">
        <v>39</v>
      </c>
      <c r="C99" s="33" t="s">
        <v>38</v>
      </c>
      <c r="D99" s="2"/>
      <c r="E99" s="2"/>
      <c r="F99" s="2"/>
      <c r="G99" s="209"/>
      <c r="H99" s="209"/>
      <c r="I99" s="209"/>
      <c r="J99" s="209"/>
      <c r="K99" s="209"/>
      <c r="L99" s="209"/>
      <c r="M99" s="209"/>
      <c r="N99" s="209"/>
      <c r="O99" s="209"/>
      <c r="P99" s="209"/>
      <c r="Q99" s="68"/>
      <c r="R99" s="68"/>
      <c r="S99" s="68"/>
      <c r="T99" s="2"/>
      <c r="U99" s="2"/>
    </row>
    <row r="100" spans="1:21" x14ac:dyDescent="0.2">
      <c r="B100" s="33"/>
      <c r="C100" s="33"/>
      <c r="D100" s="2" t="s">
        <v>802</v>
      </c>
      <c r="E100" s="2" t="s">
        <v>791</v>
      </c>
      <c r="F100" s="2"/>
      <c r="G100" s="209">
        <f>IF($O$3=2013,'Table A4_2013'!G100,IF($O$3=2014,'Table A4_2014'!G100,'Table A4_2015'!G100))</f>
        <v>13503</v>
      </c>
      <c r="H100" s="209">
        <f>IF($O$3=2013,'Table A4_2013'!H100,IF($O$3=2014,'Table A4_2014'!H100,'Table A4_2015'!H100))</f>
        <v>85</v>
      </c>
      <c r="I100" s="209">
        <f>IF($O$3=2013,'Table A4_2013'!I100,IF($O$3=2014,'Table A4_2014'!I100,'Table A4_2015'!I100))</f>
        <v>13501</v>
      </c>
      <c r="J100" s="209">
        <f>IF($O$3=2013,'Table A4_2013'!J100,IF($O$3=2014,'Table A4_2014'!J100,'Table A4_2015'!J100))</f>
        <v>82</v>
      </c>
      <c r="K100" s="209">
        <f>IF($O$3=2013,'Table A4_2013'!K100,IF($O$3=2014,'Table A4_2014'!K100,'Table A4_2015'!K100))</f>
        <v>13503</v>
      </c>
      <c r="L100" s="209">
        <f>IF($O$3=2013,'Table A4_2013'!L100,IF($O$3=2014,'Table A4_2014'!L100,'Table A4_2015'!L100))</f>
        <v>84</v>
      </c>
      <c r="M100" s="209">
        <f>IF($O$3=2013,'Table A4_2013'!M100,IF($O$3=2014,'Table A4_2014'!M100,'Table A4_2015'!M100))</f>
        <v>13502</v>
      </c>
      <c r="N100" s="209">
        <f>IF($O$3=2013,'Table A4_2013'!N100,IF($O$3=2014,'Table A4_2014'!N100,'Table A4_2015'!N100))</f>
        <v>76</v>
      </c>
      <c r="O100" s="209">
        <f>IF($O$3=2013,'Table A4_2013'!O100,IF($O$3=2014,'Table A4_2014'!O100,'Table A4_2015'!O100))</f>
        <v>13501</v>
      </c>
      <c r="P100" s="209">
        <f>IF($O$3=2013,'Table A4_2013'!P100,IF($O$3=2014,'Table A4_2014'!P100,'Table A4_2015'!P100))</f>
        <v>74</v>
      </c>
      <c r="Q100" s="68"/>
      <c r="R100" s="68"/>
      <c r="S100" s="68"/>
      <c r="T100" s="2"/>
      <c r="U100" s="2"/>
    </row>
    <row r="101" spans="1:21" x14ac:dyDescent="0.2">
      <c r="B101" s="33"/>
      <c r="C101" s="33"/>
      <c r="D101" s="2"/>
      <c r="E101" s="2"/>
      <c r="F101" s="2" t="s">
        <v>62</v>
      </c>
      <c r="G101" s="209">
        <f>IF($O$3=2013,'Table A4_2013'!G101,IF($O$3=2014,'Table A4_2014'!G101,'Table A4_2015'!G101))</f>
        <v>13434</v>
      </c>
      <c r="H101" s="209">
        <f>IF($O$3=2013,'Table A4_2013'!H101,IF($O$3=2014,'Table A4_2014'!H101,'Table A4_2015'!H101))</f>
        <v>85</v>
      </c>
      <c r="I101" s="209">
        <f>IF($O$3=2013,'Table A4_2013'!I101,IF($O$3=2014,'Table A4_2014'!I101,'Table A4_2015'!I101))</f>
        <v>13432</v>
      </c>
      <c r="J101" s="209">
        <f>IF($O$3=2013,'Table A4_2013'!J101,IF($O$3=2014,'Table A4_2014'!J101,'Table A4_2015'!J101))</f>
        <v>82</v>
      </c>
      <c r="K101" s="209">
        <f>IF($O$3=2013,'Table A4_2013'!K101,IF($O$3=2014,'Table A4_2014'!K101,'Table A4_2015'!K101))</f>
        <v>13434</v>
      </c>
      <c r="L101" s="209">
        <f>IF($O$3=2013,'Table A4_2013'!L101,IF($O$3=2014,'Table A4_2014'!L101,'Table A4_2015'!L101))</f>
        <v>84</v>
      </c>
      <c r="M101" s="209">
        <f>IF($O$3=2013,'Table A4_2013'!M101,IF($O$3=2014,'Table A4_2014'!M101,'Table A4_2015'!M101))</f>
        <v>13433</v>
      </c>
      <c r="N101" s="209">
        <f>IF($O$3=2013,'Table A4_2013'!N101,IF($O$3=2014,'Table A4_2014'!N101,'Table A4_2015'!N101))</f>
        <v>76</v>
      </c>
      <c r="O101" s="209">
        <f>IF($O$3=2013,'Table A4_2013'!O101,IF($O$3=2014,'Table A4_2014'!O101,'Table A4_2015'!O101))</f>
        <v>13432</v>
      </c>
      <c r="P101" s="209">
        <f>IF($O$3=2013,'Table A4_2013'!P101,IF($O$3=2014,'Table A4_2014'!P101,'Table A4_2015'!P101))</f>
        <v>74</v>
      </c>
      <c r="Q101" s="68"/>
      <c r="R101" s="68"/>
      <c r="S101" s="68"/>
      <c r="T101" s="2"/>
      <c r="U101" s="2"/>
    </row>
    <row r="102" spans="1:21" x14ac:dyDescent="0.2">
      <c r="B102" s="33"/>
      <c r="C102" s="33"/>
      <c r="D102" s="2"/>
      <c r="E102" s="2"/>
      <c r="F102" s="2" t="s">
        <v>790</v>
      </c>
      <c r="G102" s="209">
        <f>IF($O$3=2013,'Table A4_2013'!G102,IF($O$3=2014,'Table A4_2014'!G102,'Table A4_2015'!G102))</f>
        <v>69</v>
      </c>
      <c r="H102" s="209">
        <f>IF($O$3=2013,'Table A4_2013'!H102,IF($O$3=2014,'Table A4_2014'!H102,'Table A4_2015'!H102))</f>
        <v>86</v>
      </c>
      <c r="I102" s="209">
        <f>IF($O$3=2013,'Table A4_2013'!I102,IF($O$3=2014,'Table A4_2014'!I102,'Table A4_2015'!I102))</f>
        <v>69</v>
      </c>
      <c r="J102" s="209">
        <f>IF($O$3=2013,'Table A4_2013'!J102,IF($O$3=2014,'Table A4_2014'!J102,'Table A4_2015'!J102))</f>
        <v>81</v>
      </c>
      <c r="K102" s="209">
        <f>IF($O$3=2013,'Table A4_2013'!K102,IF($O$3=2014,'Table A4_2014'!K102,'Table A4_2015'!K102))</f>
        <v>69</v>
      </c>
      <c r="L102" s="209">
        <f>IF($O$3=2013,'Table A4_2013'!L102,IF($O$3=2014,'Table A4_2014'!L102,'Table A4_2015'!L102))</f>
        <v>78</v>
      </c>
      <c r="M102" s="209">
        <f>IF($O$3=2013,'Table A4_2013'!M102,IF($O$3=2014,'Table A4_2014'!M102,'Table A4_2015'!M102))</f>
        <v>69</v>
      </c>
      <c r="N102" s="209">
        <f>IF($O$3=2013,'Table A4_2013'!N102,IF($O$3=2014,'Table A4_2014'!N102,'Table A4_2015'!N102))</f>
        <v>67</v>
      </c>
      <c r="O102" s="209">
        <f>IF($O$3=2013,'Table A4_2013'!O102,IF($O$3=2014,'Table A4_2014'!O102,'Table A4_2015'!O102))</f>
        <v>69</v>
      </c>
      <c r="P102" s="209">
        <f>IF($O$3=2013,'Table A4_2013'!P102,IF($O$3=2014,'Table A4_2014'!P102,'Table A4_2015'!P102))</f>
        <v>70</v>
      </c>
      <c r="Q102" s="68"/>
      <c r="R102" s="68"/>
      <c r="S102" s="68"/>
      <c r="T102" s="2"/>
      <c r="U102" s="2"/>
    </row>
    <row r="103" spans="1:21" ht="5.25" customHeight="1" x14ac:dyDescent="0.2">
      <c r="B103" s="33"/>
      <c r="C103" s="33"/>
      <c r="D103" s="2"/>
      <c r="E103" s="2"/>
      <c r="F103" s="2"/>
      <c r="G103" s="209"/>
      <c r="H103" s="209"/>
      <c r="I103" s="209"/>
      <c r="J103" s="209"/>
      <c r="K103" s="209"/>
      <c r="L103" s="209"/>
      <c r="M103" s="209"/>
      <c r="N103" s="209"/>
      <c r="O103" s="209"/>
      <c r="P103" s="209"/>
      <c r="Q103" s="68"/>
      <c r="R103" s="68"/>
      <c r="S103" s="68"/>
      <c r="T103" s="2"/>
      <c r="U103" s="2"/>
    </row>
    <row r="104" spans="1:21" x14ac:dyDescent="0.2">
      <c r="B104" s="33"/>
      <c r="C104" s="33"/>
      <c r="D104" s="2" t="s">
        <v>801</v>
      </c>
      <c r="E104" s="2" t="s">
        <v>791</v>
      </c>
      <c r="F104" s="2"/>
      <c r="G104" s="209">
        <f>IF($O$3=2013,'Table A4_2013'!G104,IF($O$3=2014,'Table A4_2014'!G104,'Table A4_2015'!G104))</f>
        <v>9429</v>
      </c>
      <c r="H104" s="209">
        <f>IF($O$3=2013,'Table A4_2013'!H104,IF($O$3=2014,'Table A4_2014'!H104,'Table A4_2015'!H104))</f>
        <v>87</v>
      </c>
      <c r="I104" s="209">
        <f>IF($O$3=2013,'Table A4_2013'!I104,IF($O$3=2014,'Table A4_2014'!I104,'Table A4_2015'!I104))</f>
        <v>9428</v>
      </c>
      <c r="J104" s="209">
        <f>IF($O$3=2013,'Table A4_2013'!J104,IF($O$3=2014,'Table A4_2014'!J104,'Table A4_2015'!J104))</f>
        <v>83</v>
      </c>
      <c r="K104" s="209">
        <f>IF($O$3=2013,'Table A4_2013'!K104,IF($O$3=2014,'Table A4_2014'!K104,'Table A4_2015'!K104))</f>
        <v>9429</v>
      </c>
      <c r="L104" s="209">
        <f>IF($O$3=2013,'Table A4_2013'!L104,IF($O$3=2014,'Table A4_2014'!L104,'Table A4_2015'!L104))</f>
        <v>85</v>
      </c>
      <c r="M104" s="209">
        <f>IF($O$3=2013,'Table A4_2013'!M104,IF($O$3=2014,'Table A4_2014'!M104,'Table A4_2015'!M104))</f>
        <v>9429</v>
      </c>
      <c r="N104" s="209">
        <f>IF($O$3=2013,'Table A4_2013'!N104,IF($O$3=2014,'Table A4_2014'!N104,'Table A4_2015'!N104))</f>
        <v>77</v>
      </c>
      <c r="O104" s="209">
        <f>IF($O$3=2013,'Table A4_2013'!O104,IF($O$3=2014,'Table A4_2014'!O104,'Table A4_2015'!O104))</f>
        <v>9428</v>
      </c>
      <c r="P104" s="209">
        <f>IF($O$3=2013,'Table A4_2013'!P104,IF($O$3=2014,'Table A4_2014'!P104,'Table A4_2015'!P104))</f>
        <v>76</v>
      </c>
      <c r="Q104" s="68"/>
      <c r="R104" s="68"/>
      <c r="S104" s="68"/>
      <c r="T104" s="2"/>
      <c r="U104" s="2"/>
    </row>
    <row r="105" spans="1:21" x14ac:dyDescent="0.2">
      <c r="B105" s="33"/>
      <c r="C105" s="33"/>
      <c r="D105" s="2"/>
      <c r="E105" s="2"/>
      <c r="F105" s="2" t="s">
        <v>62</v>
      </c>
      <c r="G105" s="209">
        <f>IF($O$3=2013,'Table A4_2013'!G105,IF($O$3=2014,'Table A4_2014'!G105,'Table A4_2015'!G105))</f>
        <v>9286</v>
      </c>
      <c r="H105" s="209">
        <f>IF($O$3=2013,'Table A4_2013'!H105,IF($O$3=2014,'Table A4_2014'!H105,'Table A4_2015'!H105))</f>
        <v>87</v>
      </c>
      <c r="I105" s="209">
        <f>IF($O$3=2013,'Table A4_2013'!I105,IF($O$3=2014,'Table A4_2014'!I105,'Table A4_2015'!I105))</f>
        <v>9285</v>
      </c>
      <c r="J105" s="209">
        <f>IF($O$3=2013,'Table A4_2013'!J105,IF($O$3=2014,'Table A4_2014'!J105,'Table A4_2015'!J105))</f>
        <v>83</v>
      </c>
      <c r="K105" s="209">
        <f>IF($O$3=2013,'Table A4_2013'!K105,IF($O$3=2014,'Table A4_2014'!K105,'Table A4_2015'!K105))</f>
        <v>9286</v>
      </c>
      <c r="L105" s="209">
        <f>IF($O$3=2013,'Table A4_2013'!L105,IF($O$3=2014,'Table A4_2014'!L105,'Table A4_2015'!L105))</f>
        <v>85</v>
      </c>
      <c r="M105" s="209">
        <f>IF($O$3=2013,'Table A4_2013'!M105,IF($O$3=2014,'Table A4_2014'!M105,'Table A4_2015'!M105))</f>
        <v>9286</v>
      </c>
      <c r="N105" s="209">
        <f>IF($O$3=2013,'Table A4_2013'!N105,IF($O$3=2014,'Table A4_2014'!N105,'Table A4_2015'!N105))</f>
        <v>77</v>
      </c>
      <c r="O105" s="209">
        <f>IF($O$3=2013,'Table A4_2013'!O105,IF($O$3=2014,'Table A4_2014'!O105,'Table A4_2015'!O105))</f>
        <v>9285</v>
      </c>
      <c r="P105" s="209">
        <f>IF($O$3=2013,'Table A4_2013'!P105,IF($O$3=2014,'Table A4_2014'!P105,'Table A4_2015'!P105))</f>
        <v>76</v>
      </c>
      <c r="Q105" s="68"/>
      <c r="R105" s="68"/>
      <c r="S105" s="68"/>
      <c r="T105" s="2"/>
      <c r="U105" s="2"/>
    </row>
    <row r="106" spans="1:21" x14ac:dyDescent="0.2">
      <c r="B106" s="33"/>
      <c r="C106" s="33"/>
      <c r="D106" s="2"/>
      <c r="E106" s="2"/>
      <c r="F106" s="2" t="s">
        <v>790</v>
      </c>
      <c r="G106" s="209">
        <f>IF($O$3=2013,'Table A4_2013'!G106,IF($O$3=2014,'Table A4_2014'!G106,'Table A4_2015'!G106))</f>
        <v>143</v>
      </c>
      <c r="H106" s="209">
        <f>IF($O$3=2013,'Table A4_2013'!H106,IF($O$3=2014,'Table A4_2014'!H106,'Table A4_2015'!H106))</f>
        <v>92</v>
      </c>
      <c r="I106" s="209">
        <f>IF($O$3=2013,'Table A4_2013'!I106,IF($O$3=2014,'Table A4_2014'!I106,'Table A4_2015'!I106))</f>
        <v>143</v>
      </c>
      <c r="J106" s="209">
        <f>IF($O$3=2013,'Table A4_2013'!J106,IF($O$3=2014,'Table A4_2014'!J106,'Table A4_2015'!J106))</f>
        <v>86</v>
      </c>
      <c r="K106" s="209">
        <f>IF($O$3=2013,'Table A4_2013'!K106,IF($O$3=2014,'Table A4_2014'!K106,'Table A4_2015'!K106))</f>
        <v>143</v>
      </c>
      <c r="L106" s="209">
        <f>IF($O$3=2013,'Table A4_2013'!L106,IF($O$3=2014,'Table A4_2014'!L106,'Table A4_2015'!L106))</f>
        <v>91</v>
      </c>
      <c r="M106" s="209">
        <f>IF($O$3=2013,'Table A4_2013'!M106,IF($O$3=2014,'Table A4_2014'!M106,'Table A4_2015'!M106))</f>
        <v>143</v>
      </c>
      <c r="N106" s="209">
        <f>IF($O$3=2013,'Table A4_2013'!N106,IF($O$3=2014,'Table A4_2014'!N106,'Table A4_2015'!N106))</f>
        <v>75</v>
      </c>
      <c r="O106" s="209">
        <f>IF($O$3=2013,'Table A4_2013'!O106,IF($O$3=2014,'Table A4_2014'!O106,'Table A4_2015'!O106))</f>
        <v>143</v>
      </c>
      <c r="P106" s="209">
        <f>IF($O$3=2013,'Table A4_2013'!P106,IF($O$3=2014,'Table A4_2014'!P106,'Table A4_2015'!P106))</f>
        <v>83</v>
      </c>
      <c r="Q106" s="68"/>
      <c r="R106" s="68"/>
      <c r="S106" s="68"/>
      <c r="T106" s="2"/>
      <c r="U106" s="2"/>
    </row>
    <row r="107" spans="1:21" ht="5.25" customHeight="1" x14ac:dyDescent="0.2">
      <c r="B107" s="33"/>
      <c r="C107" s="33"/>
      <c r="D107" s="2"/>
      <c r="E107" s="2"/>
      <c r="F107" s="2"/>
      <c r="G107" s="209"/>
      <c r="H107" s="209"/>
      <c r="I107" s="209"/>
      <c r="J107" s="209"/>
      <c r="K107" s="209"/>
      <c r="L107" s="209"/>
      <c r="M107" s="209"/>
      <c r="N107" s="209"/>
      <c r="O107" s="209"/>
      <c r="P107" s="209"/>
      <c r="Q107" s="68"/>
      <c r="R107" s="68"/>
      <c r="S107" s="68"/>
      <c r="T107" s="2"/>
      <c r="U107" s="2"/>
    </row>
    <row r="108" spans="1:21" x14ac:dyDescent="0.2">
      <c r="B108" s="33"/>
      <c r="C108" s="33"/>
      <c r="D108" s="2" t="s">
        <v>800</v>
      </c>
      <c r="E108" s="2" t="s">
        <v>791</v>
      </c>
      <c r="F108" s="2"/>
      <c r="G108" s="209">
        <f>IF($O$3=2013,'Table A4_2013'!G108,IF($O$3=2014,'Table A4_2014'!G108,'Table A4_2015'!G108))</f>
        <v>8161</v>
      </c>
      <c r="H108" s="209">
        <f>IF($O$3=2013,'Table A4_2013'!H108,IF($O$3=2014,'Table A4_2014'!H108,'Table A4_2015'!H108))</f>
        <v>88</v>
      </c>
      <c r="I108" s="209">
        <f>IF($O$3=2013,'Table A4_2013'!I108,IF($O$3=2014,'Table A4_2014'!I108,'Table A4_2015'!I108))</f>
        <v>8161</v>
      </c>
      <c r="J108" s="209">
        <f>IF($O$3=2013,'Table A4_2013'!J108,IF($O$3=2014,'Table A4_2014'!J108,'Table A4_2015'!J108))</f>
        <v>85</v>
      </c>
      <c r="K108" s="209">
        <f>IF($O$3=2013,'Table A4_2013'!K108,IF($O$3=2014,'Table A4_2014'!K108,'Table A4_2015'!K108))</f>
        <v>8161</v>
      </c>
      <c r="L108" s="209">
        <f>IF($O$3=2013,'Table A4_2013'!L108,IF($O$3=2014,'Table A4_2014'!L108,'Table A4_2015'!L108))</f>
        <v>87</v>
      </c>
      <c r="M108" s="209">
        <f>IF($O$3=2013,'Table A4_2013'!M108,IF($O$3=2014,'Table A4_2014'!M108,'Table A4_2015'!M108))</f>
        <v>8161</v>
      </c>
      <c r="N108" s="209">
        <f>IF($O$3=2013,'Table A4_2013'!N108,IF($O$3=2014,'Table A4_2014'!N108,'Table A4_2015'!N108))</f>
        <v>80</v>
      </c>
      <c r="O108" s="209">
        <f>IF($O$3=2013,'Table A4_2013'!O108,IF($O$3=2014,'Table A4_2014'!O108,'Table A4_2015'!O108))</f>
        <v>8161</v>
      </c>
      <c r="P108" s="209">
        <f>IF($O$3=2013,'Table A4_2013'!P108,IF($O$3=2014,'Table A4_2014'!P108,'Table A4_2015'!P108))</f>
        <v>78</v>
      </c>
      <c r="Q108" s="68"/>
      <c r="R108" s="68"/>
      <c r="S108" s="68"/>
      <c r="T108" s="2"/>
      <c r="U108" s="2"/>
    </row>
    <row r="109" spans="1:21" x14ac:dyDescent="0.2">
      <c r="B109" s="33"/>
      <c r="C109" s="33"/>
      <c r="D109" s="2"/>
      <c r="E109" s="2"/>
      <c r="F109" s="2" t="s">
        <v>62</v>
      </c>
      <c r="G109" s="209">
        <f>IF($O$3=2013,'Table A4_2013'!G109,IF($O$3=2014,'Table A4_2014'!G109,'Table A4_2015'!G109))</f>
        <v>8031</v>
      </c>
      <c r="H109" s="209">
        <f>IF($O$3=2013,'Table A4_2013'!H109,IF($O$3=2014,'Table A4_2014'!H109,'Table A4_2015'!H109))</f>
        <v>88</v>
      </c>
      <c r="I109" s="209">
        <f>IF($O$3=2013,'Table A4_2013'!I109,IF($O$3=2014,'Table A4_2014'!I109,'Table A4_2015'!I109))</f>
        <v>8031</v>
      </c>
      <c r="J109" s="209">
        <f>IF($O$3=2013,'Table A4_2013'!J109,IF($O$3=2014,'Table A4_2014'!J109,'Table A4_2015'!J109))</f>
        <v>85</v>
      </c>
      <c r="K109" s="209">
        <f>IF($O$3=2013,'Table A4_2013'!K109,IF($O$3=2014,'Table A4_2014'!K109,'Table A4_2015'!K109))</f>
        <v>8031</v>
      </c>
      <c r="L109" s="209">
        <f>IF($O$3=2013,'Table A4_2013'!L109,IF($O$3=2014,'Table A4_2014'!L109,'Table A4_2015'!L109))</f>
        <v>86</v>
      </c>
      <c r="M109" s="209">
        <f>IF($O$3=2013,'Table A4_2013'!M109,IF($O$3=2014,'Table A4_2014'!M109,'Table A4_2015'!M109))</f>
        <v>8031</v>
      </c>
      <c r="N109" s="209">
        <f>IF($O$3=2013,'Table A4_2013'!N109,IF($O$3=2014,'Table A4_2014'!N109,'Table A4_2015'!N109))</f>
        <v>80</v>
      </c>
      <c r="O109" s="209">
        <f>IF($O$3=2013,'Table A4_2013'!O109,IF($O$3=2014,'Table A4_2014'!O109,'Table A4_2015'!O109))</f>
        <v>8031</v>
      </c>
      <c r="P109" s="209">
        <f>IF($O$3=2013,'Table A4_2013'!P109,IF($O$3=2014,'Table A4_2014'!P109,'Table A4_2015'!P109))</f>
        <v>78</v>
      </c>
      <c r="Q109" s="68"/>
      <c r="R109" s="68"/>
      <c r="S109" s="68"/>
      <c r="T109" s="2"/>
      <c r="U109" s="2"/>
    </row>
    <row r="110" spans="1:21" x14ac:dyDescent="0.2">
      <c r="B110" s="33"/>
      <c r="C110" s="33"/>
      <c r="D110" s="2"/>
      <c r="E110" s="2"/>
      <c r="F110" s="2" t="s">
        <v>790</v>
      </c>
      <c r="G110" s="209">
        <f>IF($O$3=2013,'Table A4_2013'!G110,IF($O$3=2014,'Table A4_2014'!G110,'Table A4_2015'!G110))</f>
        <v>130</v>
      </c>
      <c r="H110" s="209">
        <f>IF($O$3=2013,'Table A4_2013'!H110,IF($O$3=2014,'Table A4_2014'!H110,'Table A4_2015'!H110))</f>
        <v>92</v>
      </c>
      <c r="I110" s="209">
        <f>IF($O$3=2013,'Table A4_2013'!I110,IF($O$3=2014,'Table A4_2014'!I110,'Table A4_2015'!I110))</f>
        <v>130</v>
      </c>
      <c r="J110" s="209">
        <f>IF($O$3=2013,'Table A4_2013'!J110,IF($O$3=2014,'Table A4_2014'!J110,'Table A4_2015'!J110))</f>
        <v>83</v>
      </c>
      <c r="K110" s="209">
        <f>IF($O$3=2013,'Table A4_2013'!K110,IF($O$3=2014,'Table A4_2014'!K110,'Table A4_2015'!K110))</f>
        <v>130</v>
      </c>
      <c r="L110" s="209">
        <f>IF($O$3=2013,'Table A4_2013'!L110,IF($O$3=2014,'Table A4_2014'!L110,'Table A4_2015'!L110))</f>
        <v>88</v>
      </c>
      <c r="M110" s="209">
        <f>IF($O$3=2013,'Table A4_2013'!M110,IF($O$3=2014,'Table A4_2014'!M110,'Table A4_2015'!M110))</f>
        <v>130</v>
      </c>
      <c r="N110" s="209">
        <f>IF($O$3=2013,'Table A4_2013'!N110,IF($O$3=2014,'Table A4_2014'!N110,'Table A4_2015'!N110))</f>
        <v>82</v>
      </c>
      <c r="O110" s="209">
        <f>IF($O$3=2013,'Table A4_2013'!O110,IF($O$3=2014,'Table A4_2014'!O110,'Table A4_2015'!O110))</f>
        <v>130</v>
      </c>
      <c r="P110" s="209">
        <f>IF($O$3=2013,'Table A4_2013'!P110,IF($O$3=2014,'Table A4_2014'!P110,'Table A4_2015'!P110))</f>
        <v>78</v>
      </c>
      <c r="Q110" s="68"/>
      <c r="R110" s="68"/>
      <c r="S110" s="68"/>
      <c r="T110" s="2"/>
      <c r="U110" s="2"/>
    </row>
    <row r="111" spans="1:21" ht="5.25" customHeight="1" x14ac:dyDescent="0.2">
      <c r="B111" s="33"/>
      <c r="C111" s="33"/>
      <c r="D111" s="2"/>
      <c r="E111" s="2"/>
      <c r="F111" s="2"/>
      <c r="G111" s="209"/>
      <c r="H111" s="209"/>
      <c r="I111" s="209"/>
      <c r="J111" s="209"/>
      <c r="K111" s="209"/>
      <c r="L111" s="209"/>
      <c r="M111" s="209"/>
      <c r="N111" s="209"/>
      <c r="O111" s="209"/>
      <c r="P111" s="209"/>
      <c r="Q111" s="68"/>
      <c r="R111" s="68"/>
      <c r="S111" s="68"/>
      <c r="T111" s="2"/>
      <c r="U111" s="2"/>
    </row>
    <row r="112" spans="1:21" x14ac:dyDescent="0.2">
      <c r="B112" s="33"/>
      <c r="C112" s="33"/>
      <c r="D112" s="2" t="s">
        <v>799</v>
      </c>
      <c r="E112" s="2" t="s">
        <v>791</v>
      </c>
      <c r="F112" s="2"/>
      <c r="G112" s="209">
        <f>IF($O$3=2013,'Table A4_2013'!G112,IF($O$3=2014,'Table A4_2014'!G112,'Table A4_2015'!G112))</f>
        <v>7214</v>
      </c>
      <c r="H112" s="209">
        <f>IF($O$3=2013,'Table A4_2013'!H112,IF($O$3=2014,'Table A4_2014'!H112,'Table A4_2015'!H112))</f>
        <v>90</v>
      </c>
      <c r="I112" s="209">
        <f>IF($O$3=2013,'Table A4_2013'!I112,IF($O$3=2014,'Table A4_2014'!I112,'Table A4_2015'!I112))</f>
        <v>7213</v>
      </c>
      <c r="J112" s="209">
        <f>IF($O$3=2013,'Table A4_2013'!J112,IF($O$3=2014,'Table A4_2014'!J112,'Table A4_2015'!J112))</f>
        <v>86</v>
      </c>
      <c r="K112" s="209">
        <f>IF($O$3=2013,'Table A4_2013'!K112,IF($O$3=2014,'Table A4_2014'!K112,'Table A4_2015'!K112))</f>
        <v>7214</v>
      </c>
      <c r="L112" s="209">
        <f>IF($O$3=2013,'Table A4_2013'!L112,IF($O$3=2014,'Table A4_2014'!L112,'Table A4_2015'!L112))</f>
        <v>87</v>
      </c>
      <c r="M112" s="209">
        <f>IF($O$3=2013,'Table A4_2013'!M112,IF($O$3=2014,'Table A4_2014'!M112,'Table A4_2015'!M112))</f>
        <v>7214</v>
      </c>
      <c r="N112" s="209">
        <f>IF($O$3=2013,'Table A4_2013'!N112,IF($O$3=2014,'Table A4_2014'!N112,'Table A4_2015'!N112))</f>
        <v>80</v>
      </c>
      <c r="O112" s="209">
        <f>IF($O$3=2013,'Table A4_2013'!O112,IF($O$3=2014,'Table A4_2014'!O112,'Table A4_2015'!O112))</f>
        <v>7213</v>
      </c>
      <c r="P112" s="209">
        <f>IF($O$3=2013,'Table A4_2013'!P112,IF($O$3=2014,'Table A4_2014'!P112,'Table A4_2015'!P112))</f>
        <v>80</v>
      </c>
      <c r="Q112" s="68"/>
      <c r="R112" s="68"/>
      <c r="S112" s="68"/>
      <c r="T112" s="2"/>
      <c r="U112" s="2"/>
    </row>
    <row r="113" spans="2:21" x14ac:dyDescent="0.2">
      <c r="B113" s="33"/>
      <c r="C113" s="33"/>
      <c r="D113" s="2"/>
      <c r="E113" s="2"/>
      <c r="F113" s="2" t="s">
        <v>62</v>
      </c>
      <c r="G113" s="209">
        <f>IF($O$3=2013,'Table A4_2013'!G113,IF($O$3=2014,'Table A4_2014'!G113,'Table A4_2015'!G113))</f>
        <v>6901</v>
      </c>
      <c r="H113" s="209">
        <f>IF($O$3=2013,'Table A4_2013'!H113,IF($O$3=2014,'Table A4_2014'!H113,'Table A4_2015'!H113))</f>
        <v>90</v>
      </c>
      <c r="I113" s="209">
        <f>IF($O$3=2013,'Table A4_2013'!I113,IF($O$3=2014,'Table A4_2014'!I113,'Table A4_2015'!I113))</f>
        <v>6900</v>
      </c>
      <c r="J113" s="209">
        <f>IF($O$3=2013,'Table A4_2013'!J113,IF($O$3=2014,'Table A4_2014'!J113,'Table A4_2015'!J113))</f>
        <v>86</v>
      </c>
      <c r="K113" s="209">
        <f>IF($O$3=2013,'Table A4_2013'!K113,IF($O$3=2014,'Table A4_2014'!K113,'Table A4_2015'!K113))</f>
        <v>6901</v>
      </c>
      <c r="L113" s="209">
        <f>IF($O$3=2013,'Table A4_2013'!L113,IF($O$3=2014,'Table A4_2014'!L113,'Table A4_2015'!L113))</f>
        <v>87</v>
      </c>
      <c r="M113" s="209">
        <f>IF($O$3=2013,'Table A4_2013'!M113,IF($O$3=2014,'Table A4_2014'!M113,'Table A4_2015'!M113))</f>
        <v>6901</v>
      </c>
      <c r="N113" s="209">
        <f>IF($O$3=2013,'Table A4_2013'!N113,IF($O$3=2014,'Table A4_2014'!N113,'Table A4_2015'!N113))</f>
        <v>80</v>
      </c>
      <c r="O113" s="209">
        <f>IF($O$3=2013,'Table A4_2013'!O113,IF($O$3=2014,'Table A4_2014'!O113,'Table A4_2015'!O113))</f>
        <v>6900</v>
      </c>
      <c r="P113" s="209">
        <f>IF($O$3=2013,'Table A4_2013'!P113,IF($O$3=2014,'Table A4_2014'!P113,'Table A4_2015'!P113))</f>
        <v>80</v>
      </c>
      <c r="Q113" s="68"/>
      <c r="R113" s="68"/>
      <c r="S113" s="68"/>
      <c r="T113" s="2"/>
      <c r="U113" s="2"/>
    </row>
    <row r="114" spans="2:21" x14ac:dyDescent="0.2">
      <c r="B114" s="33"/>
      <c r="C114" s="33"/>
      <c r="D114" s="2"/>
      <c r="E114" s="2"/>
      <c r="F114" s="2" t="s">
        <v>790</v>
      </c>
      <c r="G114" s="209">
        <f>IF($O$3=2013,'Table A4_2013'!G114,IF($O$3=2014,'Table A4_2014'!G114,'Table A4_2015'!G114))</f>
        <v>313</v>
      </c>
      <c r="H114" s="209">
        <f>IF($O$3=2013,'Table A4_2013'!H114,IF($O$3=2014,'Table A4_2014'!H114,'Table A4_2015'!H114))</f>
        <v>90</v>
      </c>
      <c r="I114" s="209">
        <f>IF($O$3=2013,'Table A4_2013'!I114,IF($O$3=2014,'Table A4_2014'!I114,'Table A4_2015'!I114))</f>
        <v>313</v>
      </c>
      <c r="J114" s="209">
        <f>IF($O$3=2013,'Table A4_2013'!J114,IF($O$3=2014,'Table A4_2014'!J114,'Table A4_2015'!J114))</f>
        <v>86</v>
      </c>
      <c r="K114" s="209">
        <f>IF($O$3=2013,'Table A4_2013'!K114,IF($O$3=2014,'Table A4_2014'!K114,'Table A4_2015'!K114))</f>
        <v>313</v>
      </c>
      <c r="L114" s="209">
        <f>IF($O$3=2013,'Table A4_2013'!L114,IF($O$3=2014,'Table A4_2014'!L114,'Table A4_2015'!L114))</f>
        <v>87</v>
      </c>
      <c r="M114" s="209">
        <f>IF($O$3=2013,'Table A4_2013'!M114,IF($O$3=2014,'Table A4_2014'!M114,'Table A4_2015'!M114))</f>
        <v>313</v>
      </c>
      <c r="N114" s="209">
        <f>IF($O$3=2013,'Table A4_2013'!N114,IF($O$3=2014,'Table A4_2014'!N114,'Table A4_2015'!N114))</f>
        <v>75</v>
      </c>
      <c r="O114" s="209">
        <f>IF($O$3=2013,'Table A4_2013'!O114,IF($O$3=2014,'Table A4_2014'!O114,'Table A4_2015'!O114))</f>
        <v>313</v>
      </c>
      <c r="P114" s="209">
        <f>IF($O$3=2013,'Table A4_2013'!P114,IF($O$3=2014,'Table A4_2014'!P114,'Table A4_2015'!P114))</f>
        <v>79</v>
      </c>
      <c r="Q114" s="68"/>
      <c r="R114" s="68"/>
      <c r="S114" s="68"/>
      <c r="T114" s="2"/>
      <c r="U114" s="2"/>
    </row>
    <row r="115" spans="2:21" ht="5.25" customHeight="1" x14ac:dyDescent="0.2">
      <c r="B115" s="33"/>
      <c r="C115" s="33"/>
      <c r="D115" s="2"/>
      <c r="E115" s="2"/>
      <c r="F115" s="2"/>
      <c r="G115" s="209"/>
      <c r="H115" s="209"/>
      <c r="I115" s="209"/>
      <c r="J115" s="209"/>
      <c r="K115" s="209"/>
      <c r="L115" s="209"/>
      <c r="M115" s="209"/>
      <c r="N115" s="209"/>
      <c r="O115" s="209"/>
      <c r="P115" s="209"/>
      <c r="Q115" s="68"/>
      <c r="R115" s="68"/>
      <c r="S115" s="68"/>
      <c r="T115" s="2"/>
      <c r="U115" s="2"/>
    </row>
    <row r="116" spans="2:21" x14ac:dyDescent="0.2">
      <c r="B116" s="33"/>
      <c r="C116" s="33"/>
      <c r="D116" s="2" t="s">
        <v>798</v>
      </c>
      <c r="E116" s="2" t="s">
        <v>791</v>
      </c>
      <c r="F116" s="2"/>
      <c r="G116" s="209">
        <f>IF($O$3=2013,'Table A4_2013'!G116,IF($O$3=2014,'Table A4_2014'!G116,'Table A4_2015'!G116))</f>
        <v>5897</v>
      </c>
      <c r="H116" s="209">
        <f>IF($O$3=2013,'Table A4_2013'!H116,IF($O$3=2014,'Table A4_2014'!H116,'Table A4_2015'!H116))</f>
        <v>91</v>
      </c>
      <c r="I116" s="209">
        <f>IF($O$3=2013,'Table A4_2013'!I116,IF($O$3=2014,'Table A4_2014'!I116,'Table A4_2015'!I116))</f>
        <v>5897</v>
      </c>
      <c r="J116" s="209">
        <f>IF($O$3=2013,'Table A4_2013'!J116,IF($O$3=2014,'Table A4_2014'!J116,'Table A4_2015'!J116))</f>
        <v>88</v>
      </c>
      <c r="K116" s="209">
        <f>IF($O$3=2013,'Table A4_2013'!K116,IF($O$3=2014,'Table A4_2014'!K116,'Table A4_2015'!K116))</f>
        <v>5897</v>
      </c>
      <c r="L116" s="209">
        <f>IF($O$3=2013,'Table A4_2013'!L116,IF($O$3=2014,'Table A4_2014'!L116,'Table A4_2015'!L116))</f>
        <v>88</v>
      </c>
      <c r="M116" s="209">
        <f>IF($O$3=2013,'Table A4_2013'!M116,IF($O$3=2014,'Table A4_2014'!M116,'Table A4_2015'!M116))</f>
        <v>5897</v>
      </c>
      <c r="N116" s="209">
        <f>IF($O$3=2013,'Table A4_2013'!N116,IF($O$3=2014,'Table A4_2014'!N116,'Table A4_2015'!N116))</f>
        <v>83</v>
      </c>
      <c r="O116" s="209">
        <f>IF($O$3=2013,'Table A4_2013'!O116,IF($O$3=2014,'Table A4_2014'!O116,'Table A4_2015'!O116))</f>
        <v>5897</v>
      </c>
      <c r="P116" s="209">
        <f>IF($O$3=2013,'Table A4_2013'!P116,IF($O$3=2014,'Table A4_2014'!P116,'Table A4_2015'!P116))</f>
        <v>81</v>
      </c>
      <c r="Q116" s="68"/>
      <c r="R116" s="68"/>
      <c r="S116" s="68"/>
      <c r="T116" s="2"/>
      <c r="U116" s="2"/>
    </row>
    <row r="117" spans="2:21" x14ac:dyDescent="0.2">
      <c r="B117" s="33"/>
      <c r="C117" s="33"/>
      <c r="D117" s="2"/>
      <c r="E117" s="2"/>
      <c r="F117" s="2" t="s">
        <v>62</v>
      </c>
      <c r="G117" s="209">
        <f>IF($O$3=2013,'Table A4_2013'!G117,IF($O$3=2014,'Table A4_2014'!G117,'Table A4_2015'!G117))</f>
        <v>5425</v>
      </c>
      <c r="H117" s="209">
        <f>IF($O$3=2013,'Table A4_2013'!H117,IF($O$3=2014,'Table A4_2014'!H117,'Table A4_2015'!H117))</f>
        <v>91</v>
      </c>
      <c r="I117" s="209">
        <f>IF($O$3=2013,'Table A4_2013'!I117,IF($O$3=2014,'Table A4_2014'!I117,'Table A4_2015'!I117))</f>
        <v>5425</v>
      </c>
      <c r="J117" s="209">
        <f>IF($O$3=2013,'Table A4_2013'!J117,IF($O$3=2014,'Table A4_2014'!J117,'Table A4_2015'!J117))</f>
        <v>88</v>
      </c>
      <c r="K117" s="209">
        <f>IF($O$3=2013,'Table A4_2013'!K117,IF($O$3=2014,'Table A4_2014'!K117,'Table A4_2015'!K117))</f>
        <v>5425</v>
      </c>
      <c r="L117" s="209">
        <f>IF($O$3=2013,'Table A4_2013'!L117,IF($O$3=2014,'Table A4_2014'!L117,'Table A4_2015'!L117))</f>
        <v>88</v>
      </c>
      <c r="M117" s="209">
        <f>IF($O$3=2013,'Table A4_2013'!M117,IF($O$3=2014,'Table A4_2014'!M117,'Table A4_2015'!M117))</f>
        <v>5425</v>
      </c>
      <c r="N117" s="209">
        <f>IF($O$3=2013,'Table A4_2013'!N117,IF($O$3=2014,'Table A4_2014'!N117,'Table A4_2015'!N117))</f>
        <v>83</v>
      </c>
      <c r="O117" s="209">
        <f>IF($O$3=2013,'Table A4_2013'!O117,IF($O$3=2014,'Table A4_2014'!O117,'Table A4_2015'!O117))</f>
        <v>5425</v>
      </c>
      <c r="P117" s="209">
        <f>IF($O$3=2013,'Table A4_2013'!P117,IF($O$3=2014,'Table A4_2014'!P117,'Table A4_2015'!P117))</f>
        <v>81</v>
      </c>
      <c r="Q117" s="68"/>
      <c r="R117" s="68"/>
      <c r="S117" s="68"/>
      <c r="T117" s="2"/>
      <c r="U117" s="2"/>
    </row>
    <row r="118" spans="2:21" x14ac:dyDescent="0.2">
      <c r="B118" s="33"/>
      <c r="C118" s="33"/>
      <c r="D118" s="2"/>
      <c r="E118" s="2"/>
      <c r="F118" s="2" t="s">
        <v>790</v>
      </c>
      <c r="G118" s="209">
        <f>IF($O$3=2013,'Table A4_2013'!G118,IF($O$3=2014,'Table A4_2014'!G118,'Table A4_2015'!G118))</f>
        <v>472</v>
      </c>
      <c r="H118" s="209">
        <f>IF($O$3=2013,'Table A4_2013'!H118,IF($O$3=2014,'Table A4_2014'!H118,'Table A4_2015'!H118))</f>
        <v>92</v>
      </c>
      <c r="I118" s="209">
        <f>IF($O$3=2013,'Table A4_2013'!I118,IF($O$3=2014,'Table A4_2014'!I118,'Table A4_2015'!I118))</f>
        <v>472</v>
      </c>
      <c r="J118" s="209">
        <f>IF($O$3=2013,'Table A4_2013'!J118,IF($O$3=2014,'Table A4_2014'!J118,'Table A4_2015'!J118))</f>
        <v>88</v>
      </c>
      <c r="K118" s="209">
        <f>IF($O$3=2013,'Table A4_2013'!K118,IF($O$3=2014,'Table A4_2014'!K118,'Table A4_2015'!K118))</f>
        <v>472</v>
      </c>
      <c r="L118" s="209">
        <f>IF($O$3=2013,'Table A4_2013'!L118,IF($O$3=2014,'Table A4_2014'!L118,'Table A4_2015'!L118))</f>
        <v>88</v>
      </c>
      <c r="M118" s="209">
        <f>IF($O$3=2013,'Table A4_2013'!M118,IF($O$3=2014,'Table A4_2014'!M118,'Table A4_2015'!M118))</f>
        <v>472</v>
      </c>
      <c r="N118" s="209">
        <f>IF($O$3=2013,'Table A4_2013'!N118,IF($O$3=2014,'Table A4_2014'!N118,'Table A4_2015'!N118))</f>
        <v>83</v>
      </c>
      <c r="O118" s="209">
        <f>IF($O$3=2013,'Table A4_2013'!O118,IF($O$3=2014,'Table A4_2014'!O118,'Table A4_2015'!O118))</f>
        <v>472</v>
      </c>
      <c r="P118" s="209">
        <f>IF($O$3=2013,'Table A4_2013'!P118,IF($O$3=2014,'Table A4_2014'!P118,'Table A4_2015'!P118))</f>
        <v>81</v>
      </c>
      <c r="Q118" s="68"/>
      <c r="R118" s="68"/>
      <c r="S118" s="68"/>
      <c r="T118" s="2"/>
      <c r="U118" s="2"/>
    </row>
    <row r="119" spans="2:21" ht="5.25" customHeight="1" x14ac:dyDescent="0.2">
      <c r="B119" s="33"/>
      <c r="C119" s="33"/>
      <c r="D119" s="2"/>
      <c r="E119" s="2"/>
      <c r="F119" s="2"/>
      <c r="G119" s="209"/>
      <c r="H119" s="209"/>
      <c r="I119" s="209"/>
      <c r="J119" s="209"/>
      <c r="K119" s="209"/>
      <c r="L119" s="209"/>
      <c r="M119" s="209"/>
      <c r="N119" s="209"/>
      <c r="O119" s="209"/>
      <c r="P119" s="209"/>
      <c r="Q119" s="68"/>
      <c r="R119" s="68"/>
      <c r="S119" s="68"/>
      <c r="T119" s="2"/>
      <c r="U119" s="2"/>
    </row>
    <row r="120" spans="2:21" x14ac:dyDescent="0.2">
      <c r="B120" s="33"/>
      <c r="C120" s="33"/>
      <c r="D120" s="2" t="s">
        <v>797</v>
      </c>
      <c r="E120" s="2" t="s">
        <v>791</v>
      </c>
      <c r="F120" s="2"/>
      <c r="G120" s="209">
        <f>IF($O$3=2013,'Table A4_2013'!G120,IF($O$3=2014,'Table A4_2014'!G120,'Table A4_2015'!G120))</f>
        <v>5754</v>
      </c>
      <c r="H120" s="209">
        <f>IF($O$3=2013,'Table A4_2013'!H120,IF($O$3=2014,'Table A4_2014'!H120,'Table A4_2015'!H120))</f>
        <v>92</v>
      </c>
      <c r="I120" s="209">
        <f>IF($O$3=2013,'Table A4_2013'!I120,IF($O$3=2014,'Table A4_2014'!I120,'Table A4_2015'!I120))</f>
        <v>5753</v>
      </c>
      <c r="J120" s="209">
        <f>IF($O$3=2013,'Table A4_2013'!J120,IF($O$3=2014,'Table A4_2014'!J120,'Table A4_2015'!J120))</f>
        <v>88</v>
      </c>
      <c r="K120" s="209">
        <f>IF($O$3=2013,'Table A4_2013'!K120,IF($O$3=2014,'Table A4_2014'!K120,'Table A4_2015'!K120))</f>
        <v>5753</v>
      </c>
      <c r="L120" s="209">
        <f>IF($O$3=2013,'Table A4_2013'!L120,IF($O$3=2014,'Table A4_2014'!L120,'Table A4_2015'!L120))</f>
        <v>89</v>
      </c>
      <c r="M120" s="209">
        <f>IF($O$3=2013,'Table A4_2013'!M120,IF($O$3=2014,'Table A4_2014'!M120,'Table A4_2015'!M120))</f>
        <v>5754</v>
      </c>
      <c r="N120" s="209">
        <f>IF($O$3=2013,'Table A4_2013'!N120,IF($O$3=2014,'Table A4_2014'!N120,'Table A4_2015'!N120))</f>
        <v>83</v>
      </c>
      <c r="O120" s="209">
        <f>IF($O$3=2013,'Table A4_2013'!O120,IF($O$3=2014,'Table A4_2014'!O120,'Table A4_2015'!O120))</f>
        <v>5752</v>
      </c>
      <c r="P120" s="209">
        <f>IF($O$3=2013,'Table A4_2013'!P120,IF($O$3=2014,'Table A4_2014'!P120,'Table A4_2015'!P120))</f>
        <v>82</v>
      </c>
      <c r="Q120" s="68"/>
      <c r="R120" s="68"/>
      <c r="S120" s="68"/>
      <c r="T120" s="2"/>
      <c r="U120" s="2"/>
    </row>
    <row r="121" spans="2:21" x14ac:dyDescent="0.2">
      <c r="B121" s="33"/>
      <c r="C121" s="33"/>
      <c r="D121" s="2"/>
      <c r="E121" s="2"/>
      <c r="F121" s="2" t="s">
        <v>62</v>
      </c>
      <c r="G121" s="209">
        <f>IF($O$3=2013,'Table A4_2013'!G121,IF($O$3=2014,'Table A4_2014'!G121,'Table A4_2015'!G121))</f>
        <v>5081</v>
      </c>
      <c r="H121" s="209">
        <f>IF($O$3=2013,'Table A4_2013'!H121,IF($O$3=2014,'Table A4_2014'!H121,'Table A4_2015'!H121))</f>
        <v>92</v>
      </c>
      <c r="I121" s="209">
        <f>IF($O$3=2013,'Table A4_2013'!I121,IF($O$3=2014,'Table A4_2014'!I121,'Table A4_2015'!I121))</f>
        <v>5080</v>
      </c>
      <c r="J121" s="209">
        <f>IF($O$3=2013,'Table A4_2013'!J121,IF($O$3=2014,'Table A4_2014'!J121,'Table A4_2015'!J121))</f>
        <v>88</v>
      </c>
      <c r="K121" s="209">
        <f>IF($O$3=2013,'Table A4_2013'!K121,IF($O$3=2014,'Table A4_2014'!K121,'Table A4_2015'!K121))</f>
        <v>5081</v>
      </c>
      <c r="L121" s="209">
        <f>IF($O$3=2013,'Table A4_2013'!L121,IF($O$3=2014,'Table A4_2014'!L121,'Table A4_2015'!L121))</f>
        <v>89</v>
      </c>
      <c r="M121" s="209">
        <f>IF($O$3=2013,'Table A4_2013'!M121,IF($O$3=2014,'Table A4_2014'!M121,'Table A4_2015'!M121))</f>
        <v>5081</v>
      </c>
      <c r="N121" s="209">
        <f>IF($O$3=2013,'Table A4_2013'!N121,IF($O$3=2014,'Table A4_2014'!N121,'Table A4_2015'!N121))</f>
        <v>83</v>
      </c>
      <c r="O121" s="209">
        <f>IF($O$3=2013,'Table A4_2013'!O121,IF($O$3=2014,'Table A4_2014'!O121,'Table A4_2015'!O121))</f>
        <v>5080</v>
      </c>
      <c r="P121" s="209">
        <f>IF($O$3=2013,'Table A4_2013'!P121,IF($O$3=2014,'Table A4_2014'!P121,'Table A4_2015'!P121))</f>
        <v>82</v>
      </c>
      <c r="Q121" s="68"/>
      <c r="R121" s="68"/>
      <c r="S121" s="68"/>
      <c r="T121" s="2"/>
      <c r="U121" s="2"/>
    </row>
    <row r="122" spans="2:21" x14ac:dyDescent="0.2">
      <c r="B122" s="33"/>
      <c r="C122" s="33"/>
      <c r="D122" s="2"/>
      <c r="E122" s="2"/>
      <c r="F122" s="2" t="s">
        <v>790</v>
      </c>
      <c r="G122" s="209">
        <f>IF($O$3=2013,'Table A4_2013'!G122,IF($O$3=2014,'Table A4_2014'!G122,'Table A4_2015'!G122))</f>
        <v>673</v>
      </c>
      <c r="H122" s="209">
        <f>IF($O$3=2013,'Table A4_2013'!H122,IF($O$3=2014,'Table A4_2014'!H122,'Table A4_2015'!H122))</f>
        <v>92</v>
      </c>
      <c r="I122" s="209">
        <f>IF($O$3=2013,'Table A4_2013'!I122,IF($O$3=2014,'Table A4_2014'!I122,'Table A4_2015'!I122))</f>
        <v>673</v>
      </c>
      <c r="J122" s="209">
        <f>IF($O$3=2013,'Table A4_2013'!J122,IF($O$3=2014,'Table A4_2014'!J122,'Table A4_2015'!J122))</f>
        <v>87</v>
      </c>
      <c r="K122" s="209">
        <f>IF($O$3=2013,'Table A4_2013'!K122,IF($O$3=2014,'Table A4_2014'!K122,'Table A4_2015'!K122))</f>
        <v>672</v>
      </c>
      <c r="L122" s="209">
        <f>IF($O$3=2013,'Table A4_2013'!L122,IF($O$3=2014,'Table A4_2014'!L122,'Table A4_2015'!L122))</f>
        <v>89</v>
      </c>
      <c r="M122" s="209">
        <f>IF($O$3=2013,'Table A4_2013'!M122,IF($O$3=2014,'Table A4_2014'!M122,'Table A4_2015'!M122))</f>
        <v>673</v>
      </c>
      <c r="N122" s="209">
        <f>IF($O$3=2013,'Table A4_2013'!N122,IF($O$3=2014,'Table A4_2014'!N122,'Table A4_2015'!N122))</f>
        <v>82</v>
      </c>
      <c r="O122" s="209">
        <f>IF($O$3=2013,'Table A4_2013'!O122,IF($O$3=2014,'Table A4_2014'!O122,'Table A4_2015'!O122))</f>
        <v>672</v>
      </c>
      <c r="P122" s="209">
        <f>IF($O$3=2013,'Table A4_2013'!P122,IF($O$3=2014,'Table A4_2014'!P122,'Table A4_2015'!P122))</f>
        <v>82</v>
      </c>
      <c r="Q122" s="68"/>
      <c r="R122" s="68"/>
      <c r="S122" s="68"/>
      <c r="T122" s="2"/>
      <c r="U122" s="2"/>
    </row>
    <row r="123" spans="2:21" ht="5.25" customHeight="1" x14ac:dyDescent="0.2">
      <c r="B123" s="33"/>
      <c r="C123" s="33"/>
      <c r="D123" s="2"/>
      <c r="E123" s="2"/>
      <c r="F123" s="2"/>
      <c r="G123" s="209"/>
      <c r="H123" s="209"/>
      <c r="I123" s="209"/>
      <c r="J123" s="209"/>
      <c r="K123" s="209"/>
      <c r="L123" s="209"/>
      <c r="M123" s="209"/>
      <c r="N123" s="209"/>
      <c r="O123" s="209"/>
      <c r="P123" s="209"/>
      <c r="Q123" s="68"/>
      <c r="R123" s="68"/>
      <c r="S123" s="68"/>
      <c r="T123" s="2"/>
      <c r="U123" s="2"/>
    </row>
    <row r="124" spans="2:21" x14ac:dyDescent="0.2">
      <c r="B124" s="33"/>
      <c r="C124" s="33"/>
      <c r="D124" s="2" t="s">
        <v>796</v>
      </c>
      <c r="E124" s="2" t="s">
        <v>791</v>
      </c>
      <c r="F124" s="2"/>
      <c r="G124" s="209">
        <f>IF($O$3=2013,'Table A4_2013'!G124,IF($O$3=2014,'Table A4_2014'!G124,'Table A4_2015'!G124))</f>
        <v>5652</v>
      </c>
      <c r="H124" s="209">
        <f>IF($O$3=2013,'Table A4_2013'!H124,IF($O$3=2014,'Table A4_2014'!H124,'Table A4_2015'!H124))</f>
        <v>93</v>
      </c>
      <c r="I124" s="209">
        <f>IF($O$3=2013,'Table A4_2013'!I124,IF($O$3=2014,'Table A4_2014'!I124,'Table A4_2015'!I124))</f>
        <v>5652</v>
      </c>
      <c r="J124" s="209">
        <f>IF($O$3=2013,'Table A4_2013'!J124,IF($O$3=2014,'Table A4_2014'!J124,'Table A4_2015'!J124))</f>
        <v>90</v>
      </c>
      <c r="K124" s="209">
        <f>IF($O$3=2013,'Table A4_2013'!K124,IF($O$3=2014,'Table A4_2014'!K124,'Table A4_2015'!K124))</f>
        <v>5652</v>
      </c>
      <c r="L124" s="209">
        <f>IF($O$3=2013,'Table A4_2013'!L124,IF($O$3=2014,'Table A4_2014'!L124,'Table A4_2015'!L124))</f>
        <v>91</v>
      </c>
      <c r="M124" s="209">
        <f>IF($O$3=2013,'Table A4_2013'!M124,IF($O$3=2014,'Table A4_2014'!M124,'Table A4_2015'!M124))</f>
        <v>5652</v>
      </c>
      <c r="N124" s="209">
        <f>IF($O$3=2013,'Table A4_2013'!N124,IF($O$3=2014,'Table A4_2014'!N124,'Table A4_2015'!N124))</f>
        <v>85</v>
      </c>
      <c r="O124" s="209">
        <f>IF($O$3=2013,'Table A4_2013'!O124,IF($O$3=2014,'Table A4_2014'!O124,'Table A4_2015'!O124))</f>
        <v>5652</v>
      </c>
      <c r="P124" s="209">
        <f>IF($O$3=2013,'Table A4_2013'!P124,IF($O$3=2014,'Table A4_2014'!P124,'Table A4_2015'!P124))</f>
        <v>85</v>
      </c>
      <c r="Q124" s="68"/>
      <c r="R124" s="68"/>
      <c r="S124" s="68"/>
      <c r="T124" s="2"/>
      <c r="U124" s="2"/>
    </row>
    <row r="125" spans="2:21" x14ac:dyDescent="0.2">
      <c r="B125" s="33"/>
      <c r="C125" s="33"/>
      <c r="D125" s="2"/>
      <c r="E125" s="2"/>
      <c r="F125" s="2" t="s">
        <v>62</v>
      </c>
      <c r="G125" s="209">
        <f>IF($O$3=2013,'Table A4_2013'!G125,IF($O$3=2014,'Table A4_2014'!G125,'Table A4_2015'!G125))</f>
        <v>4745</v>
      </c>
      <c r="H125" s="209">
        <f>IF($O$3=2013,'Table A4_2013'!H125,IF($O$3=2014,'Table A4_2014'!H125,'Table A4_2015'!H125))</f>
        <v>93</v>
      </c>
      <c r="I125" s="209">
        <f>IF($O$3=2013,'Table A4_2013'!I125,IF($O$3=2014,'Table A4_2014'!I125,'Table A4_2015'!I125))</f>
        <v>4745</v>
      </c>
      <c r="J125" s="209">
        <f>IF($O$3=2013,'Table A4_2013'!J125,IF($O$3=2014,'Table A4_2014'!J125,'Table A4_2015'!J125))</f>
        <v>91</v>
      </c>
      <c r="K125" s="209">
        <f>IF($O$3=2013,'Table A4_2013'!K125,IF($O$3=2014,'Table A4_2014'!K125,'Table A4_2015'!K125))</f>
        <v>4745</v>
      </c>
      <c r="L125" s="209">
        <f>IF($O$3=2013,'Table A4_2013'!L125,IF($O$3=2014,'Table A4_2014'!L125,'Table A4_2015'!L125))</f>
        <v>91</v>
      </c>
      <c r="M125" s="209">
        <f>IF($O$3=2013,'Table A4_2013'!M125,IF($O$3=2014,'Table A4_2014'!M125,'Table A4_2015'!M125))</f>
        <v>4745</v>
      </c>
      <c r="N125" s="209">
        <f>IF($O$3=2013,'Table A4_2013'!N125,IF($O$3=2014,'Table A4_2014'!N125,'Table A4_2015'!N125))</f>
        <v>85</v>
      </c>
      <c r="O125" s="209">
        <f>IF($O$3=2013,'Table A4_2013'!O125,IF($O$3=2014,'Table A4_2014'!O125,'Table A4_2015'!O125))</f>
        <v>4745</v>
      </c>
      <c r="P125" s="209">
        <f>IF($O$3=2013,'Table A4_2013'!P125,IF($O$3=2014,'Table A4_2014'!P125,'Table A4_2015'!P125))</f>
        <v>86</v>
      </c>
      <c r="Q125" s="68"/>
      <c r="R125" s="68"/>
      <c r="S125" s="68"/>
      <c r="T125" s="2"/>
      <c r="U125" s="2"/>
    </row>
    <row r="126" spans="2:21" x14ac:dyDescent="0.2">
      <c r="B126" s="33"/>
      <c r="C126" s="33"/>
      <c r="D126" s="2"/>
      <c r="E126" s="2"/>
      <c r="F126" s="2" t="s">
        <v>790</v>
      </c>
      <c r="G126" s="209">
        <f>IF($O$3=2013,'Table A4_2013'!G126,IF($O$3=2014,'Table A4_2014'!G126,'Table A4_2015'!G126))</f>
        <v>907</v>
      </c>
      <c r="H126" s="209">
        <f>IF($O$3=2013,'Table A4_2013'!H126,IF($O$3=2014,'Table A4_2014'!H126,'Table A4_2015'!H126))</f>
        <v>92</v>
      </c>
      <c r="I126" s="209">
        <f>IF($O$3=2013,'Table A4_2013'!I126,IF($O$3=2014,'Table A4_2014'!I126,'Table A4_2015'!I126))</f>
        <v>907</v>
      </c>
      <c r="J126" s="209">
        <f>IF($O$3=2013,'Table A4_2013'!J126,IF($O$3=2014,'Table A4_2014'!J126,'Table A4_2015'!J126))</f>
        <v>88</v>
      </c>
      <c r="K126" s="209">
        <f>IF($O$3=2013,'Table A4_2013'!K126,IF($O$3=2014,'Table A4_2014'!K126,'Table A4_2015'!K126))</f>
        <v>907</v>
      </c>
      <c r="L126" s="209">
        <f>IF($O$3=2013,'Table A4_2013'!L126,IF($O$3=2014,'Table A4_2014'!L126,'Table A4_2015'!L126))</f>
        <v>89</v>
      </c>
      <c r="M126" s="209">
        <f>IF($O$3=2013,'Table A4_2013'!M126,IF($O$3=2014,'Table A4_2014'!M126,'Table A4_2015'!M126))</f>
        <v>907</v>
      </c>
      <c r="N126" s="209">
        <f>IF($O$3=2013,'Table A4_2013'!N126,IF($O$3=2014,'Table A4_2014'!N126,'Table A4_2015'!N126))</f>
        <v>81</v>
      </c>
      <c r="O126" s="209">
        <f>IF($O$3=2013,'Table A4_2013'!O126,IF($O$3=2014,'Table A4_2014'!O126,'Table A4_2015'!O126))</f>
        <v>907</v>
      </c>
      <c r="P126" s="209">
        <f>IF($O$3=2013,'Table A4_2013'!P126,IF($O$3=2014,'Table A4_2014'!P126,'Table A4_2015'!P126))</f>
        <v>82</v>
      </c>
      <c r="Q126" s="68"/>
      <c r="R126" s="68"/>
      <c r="S126" s="68"/>
      <c r="T126" s="2"/>
      <c r="U126" s="2"/>
    </row>
    <row r="127" spans="2:21" ht="5.25" customHeight="1" x14ac:dyDescent="0.2">
      <c r="B127" s="33"/>
      <c r="C127" s="33"/>
      <c r="D127" s="2"/>
      <c r="E127" s="2"/>
      <c r="F127" s="2"/>
      <c r="G127" s="209"/>
      <c r="H127" s="209"/>
      <c r="I127" s="209"/>
      <c r="J127" s="209"/>
      <c r="K127" s="209"/>
      <c r="L127" s="209"/>
      <c r="M127" s="209"/>
      <c r="N127" s="209"/>
      <c r="O127" s="209"/>
      <c r="P127" s="209"/>
      <c r="Q127" s="68"/>
      <c r="R127" s="68"/>
      <c r="S127" s="68"/>
      <c r="T127" s="2"/>
      <c r="U127" s="2"/>
    </row>
    <row r="128" spans="2:21" x14ac:dyDescent="0.2">
      <c r="B128" s="33"/>
      <c r="C128" s="33"/>
      <c r="D128" s="2" t="s">
        <v>795</v>
      </c>
      <c r="E128" s="2" t="s">
        <v>791</v>
      </c>
      <c r="F128" s="2"/>
      <c r="G128" s="209">
        <f>IF($O$3=2013,'Table A4_2013'!G128,IF($O$3=2014,'Table A4_2014'!G128,'Table A4_2015'!G128))</f>
        <v>6378</v>
      </c>
      <c r="H128" s="209">
        <f>IF($O$3=2013,'Table A4_2013'!H128,IF($O$3=2014,'Table A4_2014'!H128,'Table A4_2015'!H128))</f>
        <v>94</v>
      </c>
      <c r="I128" s="209">
        <f>IF($O$3=2013,'Table A4_2013'!I128,IF($O$3=2014,'Table A4_2014'!I128,'Table A4_2015'!I128))</f>
        <v>6379</v>
      </c>
      <c r="J128" s="209">
        <f>IF($O$3=2013,'Table A4_2013'!J128,IF($O$3=2014,'Table A4_2014'!J128,'Table A4_2015'!J128))</f>
        <v>92</v>
      </c>
      <c r="K128" s="209">
        <f>IF($O$3=2013,'Table A4_2013'!K128,IF($O$3=2014,'Table A4_2014'!K128,'Table A4_2015'!K128))</f>
        <v>6379</v>
      </c>
      <c r="L128" s="209">
        <f>IF($O$3=2013,'Table A4_2013'!L128,IF($O$3=2014,'Table A4_2014'!L128,'Table A4_2015'!L128))</f>
        <v>91</v>
      </c>
      <c r="M128" s="209">
        <f>IF($O$3=2013,'Table A4_2013'!M128,IF($O$3=2014,'Table A4_2014'!M128,'Table A4_2015'!M128))</f>
        <v>6379</v>
      </c>
      <c r="N128" s="209">
        <f>IF($O$3=2013,'Table A4_2013'!N128,IF($O$3=2014,'Table A4_2014'!N128,'Table A4_2015'!N128))</f>
        <v>86</v>
      </c>
      <c r="O128" s="209">
        <f>IF($O$3=2013,'Table A4_2013'!O128,IF($O$3=2014,'Table A4_2014'!O128,'Table A4_2015'!O128))</f>
        <v>6378</v>
      </c>
      <c r="P128" s="209">
        <f>IF($O$3=2013,'Table A4_2013'!P128,IF($O$3=2014,'Table A4_2014'!P128,'Table A4_2015'!P128))</f>
        <v>87</v>
      </c>
      <c r="Q128" s="68"/>
      <c r="R128" s="68"/>
      <c r="S128" s="68"/>
      <c r="T128" s="2"/>
      <c r="U128" s="2"/>
    </row>
    <row r="129" spans="1:21" x14ac:dyDescent="0.2">
      <c r="B129" s="33"/>
      <c r="C129" s="33"/>
      <c r="D129" s="2"/>
      <c r="E129" s="2"/>
      <c r="F129" s="2" t="s">
        <v>62</v>
      </c>
      <c r="G129" s="209">
        <f>IF($O$3=2013,'Table A4_2013'!G129,IF($O$3=2014,'Table A4_2014'!G129,'Table A4_2015'!G129))</f>
        <v>4957</v>
      </c>
      <c r="H129" s="209">
        <f>IF($O$3=2013,'Table A4_2013'!H129,IF($O$3=2014,'Table A4_2014'!H129,'Table A4_2015'!H129))</f>
        <v>94</v>
      </c>
      <c r="I129" s="209">
        <f>IF($O$3=2013,'Table A4_2013'!I129,IF($O$3=2014,'Table A4_2014'!I129,'Table A4_2015'!I129))</f>
        <v>4958</v>
      </c>
      <c r="J129" s="209">
        <f>IF($O$3=2013,'Table A4_2013'!J129,IF($O$3=2014,'Table A4_2014'!J129,'Table A4_2015'!J129))</f>
        <v>92</v>
      </c>
      <c r="K129" s="209">
        <f>IF($O$3=2013,'Table A4_2013'!K129,IF($O$3=2014,'Table A4_2014'!K129,'Table A4_2015'!K129))</f>
        <v>4958</v>
      </c>
      <c r="L129" s="209">
        <f>IF($O$3=2013,'Table A4_2013'!L129,IF($O$3=2014,'Table A4_2014'!L129,'Table A4_2015'!L129))</f>
        <v>92</v>
      </c>
      <c r="M129" s="209">
        <f>IF($O$3=2013,'Table A4_2013'!M129,IF($O$3=2014,'Table A4_2014'!M129,'Table A4_2015'!M129))</f>
        <v>4958</v>
      </c>
      <c r="N129" s="209">
        <f>IF($O$3=2013,'Table A4_2013'!N129,IF($O$3=2014,'Table A4_2014'!N129,'Table A4_2015'!N129))</f>
        <v>87</v>
      </c>
      <c r="O129" s="209">
        <f>IF($O$3=2013,'Table A4_2013'!O129,IF($O$3=2014,'Table A4_2014'!O129,'Table A4_2015'!O129))</f>
        <v>4957</v>
      </c>
      <c r="P129" s="209">
        <f>IF($O$3=2013,'Table A4_2013'!P129,IF($O$3=2014,'Table A4_2014'!P129,'Table A4_2015'!P129))</f>
        <v>87</v>
      </c>
      <c r="Q129" s="68"/>
      <c r="R129" s="68"/>
      <c r="S129" s="68"/>
      <c r="T129" s="2"/>
      <c r="U129" s="2"/>
    </row>
    <row r="130" spans="1:21" x14ac:dyDescent="0.2">
      <c r="B130" s="33"/>
      <c r="C130" s="33"/>
      <c r="D130" s="2"/>
      <c r="E130" s="2"/>
      <c r="F130" s="2" t="s">
        <v>790</v>
      </c>
      <c r="G130" s="209">
        <f>IF($O$3=2013,'Table A4_2013'!G130,IF($O$3=2014,'Table A4_2014'!G130,'Table A4_2015'!G130))</f>
        <v>1421</v>
      </c>
      <c r="H130" s="209">
        <f>IF($O$3=2013,'Table A4_2013'!H130,IF($O$3=2014,'Table A4_2014'!H130,'Table A4_2015'!H130))</f>
        <v>93</v>
      </c>
      <c r="I130" s="209">
        <f>IF($O$3=2013,'Table A4_2013'!I130,IF($O$3=2014,'Table A4_2014'!I130,'Table A4_2015'!I130))</f>
        <v>1421</v>
      </c>
      <c r="J130" s="209">
        <f>IF($O$3=2013,'Table A4_2013'!J130,IF($O$3=2014,'Table A4_2014'!J130,'Table A4_2015'!J130))</f>
        <v>89</v>
      </c>
      <c r="K130" s="209">
        <f>IF($O$3=2013,'Table A4_2013'!K130,IF($O$3=2014,'Table A4_2014'!K130,'Table A4_2015'!K130))</f>
        <v>1421</v>
      </c>
      <c r="L130" s="209">
        <f>IF($O$3=2013,'Table A4_2013'!L130,IF($O$3=2014,'Table A4_2014'!L130,'Table A4_2015'!L130))</f>
        <v>90</v>
      </c>
      <c r="M130" s="209">
        <f>IF($O$3=2013,'Table A4_2013'!M130,IF($O$3=2014,'Table A4_2014'!M130,'Table A4_2015'!M130))</f>
        <v>1421</v>
      </c>
      <c r="N130" s="209">
        <f>IF($O$3=2013,'Table A4_2013'!N130,IF($O$3=2014,'Table A4_2014'!N130,'Table A4_2015'!N130))</f>
        <v>82</v>
      </c>
      <c r="O130" s="209">
        <f>IF($O$3=2013,'Table A4_2013'!O130,IF($O$3=2014,'Table A4_2014'!O130,'Table A4_2015'!O130))</f>
        <v>1421</v>
      </c>
      <c r="P130" s="209">
        <f>IF($O$3=2013,'Table A4_2013'!P130,IF($O$3=2014,'Table A4_2014'!P130,'Table A4_2015'!P130))</f>
        <v>84</v>
      </c>
      <c r="Q130" s="68"/>
      <c r="R130" s="68"/>
      <c r="S130" s="68"/>
      <c r="T130" s="2"/>
      <c r="U130" s="2"/>
    </row>
    <row r="131" spans="1:21" ht="5.25" customHeight="1" x14ac:dyDescent="0.2">
      <c r="B131" s="33"/>
      <c r="C131" s="33"/>
      <c r="D131" s="2"/>
      <c r="E131" s="2"/>
      <c r="F131" s="2"/>
      <c r="G131" s="209"/>
      <c r="H131" s="209"/>
      <c r="I131" s="209"/>
      <c r="J131" s="209"/>
      <c r="K131" s="209"/>
      <c r="L131" s="209"/>
      <c r="M131" s="209"/>
      <c r="N131" s="209"/>
      <c r="O131" s="209"/>
      <c r="P131" s="209"/>
      <c r="Q131" s="68"/>
      <c r="R131" s="68"/>
      <c r="S131" s="68"/>
      <c r="T131" s="2"/>
      <c r="U131" s="2"/>
    </row>
    <row r="132" spans="1:21" x14ac:dyDescent="0.2">
      <c r="B132" s="33"/>
      <c r="C132" s="33"/>
      <c r="D132" s="2" t="s">
        <v>794</v>
      </c>
      <c r="E132" s="2" t="s">
        <v>791</v>
      </c>
      <c r="F132" s="2"/>
      <c r="G132" s="209">
        <f>IF($O$3=2013,'Table A4_2013'!G132,IF($O$3=2014,'Table A4_2014'!G132,'Table A4_2015'!G132))</f>
        <v>7481</v>
      </c>
      <c r="H132" s="209">
        <f>IF($O$3=2013,'Table A4_2013'!H132,IF($O$3=2014,'Table A4_2014'!H132,'Table A4_2015'!H132))</f>
        <v>95</v>
      </c>
      <c r="I132" s="209">
        <f>IF($O$3=2013,'Table A4_2013'!I132,IF($O$3=2014,'Table A4_2014'!I132,'Table A4_2015'!I132))</f>
        <v>7480</v>
      </c>
      <c r="J132" s="209">
        <f>IF($O$3=2013,'Table A4_2013'!J132,IF($O$3=2014,'Table A4_2014'!J132,'Table A4_2015'!J132))</f>
        <v>93</v>
      </c>
      <c r="K132" s="209">
        <f>IF($O$3=2013,'Table A4_2013'!K132,IF($O$3=2014,'Table A4_2014'!K132,'Table A4_2015'!K132))</f>
        <v>7480</v>
      </c>
      <c r="L132" s="209">
        <f>IF($O$3=2013,'Table A4_2013'!L132,IF($O$3=2014,'Table A4_2014'!L132,'Table A4_2015'!L132))</f>
        <v>92</v>
      </c>
      <c r="M132" s="209">
        <f>IF($O$3=2013,'Table A4_2013'!M132,IF($O$3=2014,'Table A4_2014'!M132,'Table A4_2015'!M132))</f>
        <v>7481</v>
      </c>
      <c r="N132" s="209">
        <f>IF($O$3=2013,'Table A4_2013'!N132,IF($O$3=2014,'Table A4_2014'!N132,'Table A4_2015'!N132))</f>
        <v>87</v>
      </c>
      <c r="O132" s="209">
        <f>IF($O$3=2013,'Table A4_2013'!O132,IF($O$3=2014,'Table A4_2014'!O132,'Table A4_2015'!O132))</f>
        <v>7480</v>
      </c>
      <c r="P132" s="209">
        <f>IF($O$3=2013,'Table A4_2013'!P132,IF($O$3=2014,'Table A4_2014'!P132,'Table A4_2015'!P132))</f>
        <v>88</v>
      </c>
      <c r="Q132" s="68"/>
      <c r="R132" s="68"/>
      <c r="S132" s="68"/>
      <c r="T132" s="2"/>
      <c r="U132" s="2"/>
    </row>
    <row r="133" spans="1:21" x14ac:dyDescent="0.2">
      <c r="B133" s="33"/>
      <c r="C133" s="33"/>
      <c r="D133" s="2"/>
      <c r="E133" s="2"/>
      <c r="F133" s="2" t="s">
        <v>62</v>
      </c>
      <c r="G133" s="209">
        <f>IF($O$3=2013,'Table A4_2013'!G133,IF($O$3=2014,'Table A4_2014'!G133,'Table A4_2015'!G133))</f>
        <v>5761</v>
      </c>
      <c r="H133" s="209">
        <f>IF($O$3=2013,'Table A4_2013'!H133,IF($O$3=2014,'Table A4_2014'!H133,'Table A4_2015'!H133))</f>
        <v>95</v>
      </c>
      <c r="I133" s="209">
        <f>IF($O$3=2013,'Table A4_2013'!I133,IF($O$3=2014,'Table A4_2014'!I133,'Table A4_2015'!I133))</f>
        <v>5760</v>
      </c>
      <c r="J133" s="209">
        <f>IF($O$3=2013,'Table A4_2013'!J133,IF($O$3=2014,'Table A4_2014'!J133,'Table A4_2015'!J133))</f>
        <v>93</v>
      </c>
      <c r="K133" s="209">
        <f>IF($O$3=2013,'Table A4_2013'!K133,IF($O$3=2014,'Table A4_2014'!K133,'Table A4_2015'!K133))</f>
        <v>5760</v>
      </c>
      <c r="L133" s="209">
        <f>IF($O$3=2013,'Table A4_2013'!L133,IF($O$3=2014,'Table A4_2014'!L133,'Table A4_2015'!L133))</f>
        <v>93</v>
      </c>
      <c r="M133" s="209">
        <f>IF($O$3=2013,'Table A4_2013'!M133,IF($O$3=2014,'Table A4_2014'!M133,'Table A4_2015'!M133))</f>
        <v>5761</v>
      </c>
      <c r="N133" s="209">
        <f>IF($O$3=2013,'Table A4_2013'!N133,IF($O$3=2014,'Table A4_2014'!N133,'Table A4_2015'!N133))</f>
        <v>88</v>
      </c>
      <c r="O133" s="209">
        <f>IF($O$3=2013,'Table A4_2013'!O133,IF($O$3=2014,'Table A4_2014'!O133,'Table A4_2015'!O133))</f>
        <v>5760</v>
      </c>
      <c r="P133" s="209">
        <f>IF($O$3=2013,'Table A4_2013'!P133,IF($O$3=2014,'Table A4_2014'!P133,'Table A4_2015'!P133))</f>
        <v>89</v>
      </c>
      <c r="Q133" s="68"/>
      <c r="R133" s="68"/>
      <c r="S133" s="68"/>
      <c r="T133" s="2"/>
      <c r="U133" s="2"/>
    </row>
    <row r="134" spans="1:21" x14ac:dyDescent="0.2">
      <c r="B134" s="33"/>
      <c r="C134" s="33"/>
      <c r="D134" s="2"/>
      <c r="E134" s="2"/>
      <c r="F134" s="2" t="s">
        <v>790</v>
      </c>
      <c r="G134" s="209">
        <f>IF($O$3=2013,'Table A4_2013'!G134,IF($O$3=2014,'Table A4_2014'!G134,'Table A4_2015'!G134))</f>
        <v>1720</v>
      </c>
      <c r="H134" s="209">
        <f>IF($O$3=2013,'Table A4_2013'!H134,IF($O$3=2014,'Table A4_2014'!H134,'Table A4_2015'!H134))</f>
        <v>94</v>
      </c>
      <c r="I134" s="209">
        <f>IF($O$3=2013,'Table A4_2013'!I134,IF($O$3=2014,'Table A4_2014'!I134,'Table A4_2015'!I134))</f>
        <v>1720</v>
      </c>
      <c r="J134" s="209">
        <f>IF($O$3=2013,'Table A4_2013'!J134,IF($O$3=2014,'Table A4_2014'!J134,'Table A4_2015'!J134))</f>
        <v>91</v>
      </c>
      <c r="K134" s="209">
        <f>IF($O$3=2013,'Table A4_2013'!K134,IF($O$3=2014,'Table A4_2014'!K134,'Table A4_2015'!K134))</f>
        <v>1720</v>
      </c>
      <c r="L134" s="209">
        <f>IF($O$3=2013,'Table A4_2013'!L134,IF($O$3=2014,'Table A4_2014'!L134,'Table A4_2015'!L134))</f>
        <v>91</v>
      </c>
      <c r="M134" s="209">
        <f>IF($O$3=2013,'Table A4_2013'!M134,IF($O$3=2014,'Table A4_2014'!M134,'Table A4_2015'!M134))</f>
        <v>1720</v>
      </c>
      <c r="N134" s="209">
        <f>IF($O$3=2013,'Table A4_2013'!N134,IF($O$3=2014,'Table A4_2014'!N134,'Table A4_2015'!N134))</f>
        <v>84</v>
      </c>
      <c r="O134" s="209">
        <f>IF($O$3=2013,'Table A4_2013'!O134,IF($O$3=2014,'Table A4_2014'!O134,'Table A4_2015'!O134))</f>
        <v>1720</v>
      </c>
      <c r="P134" s="209">
        <f>IF($O$3=2013,'Table A4_2013'!P134,IF($O$3=2014,'Table A4_2014'!P134,'Table A4_2015'!P134))</f>
        <v>87</v>
      </c>
      <c r="Q134" s="68"/>
      <c r="R134" s="68"/>
      <c r="S134" s="68"/>
      <c r="T134" s="2"/>
      <c r="U134" s="2"/>
    </row>
    <row r="135" spans="1:21" ht="5.25" customHeight="1" x14ac:dyDescent="0.2">
      <c r="B135" s="33"/>
      <c r="C135" s="33"/>
      <c r="D135" s="2"/>
      <c r="E135" s="2"/>
      <c r="F135" s="2"/>
      <c r="G135" s="209"/>
      <c r="H135" s="209"/>
      <c r="I135" s="209"/>
      <c r="J135" s="209"/>
      <c r="K135" s="209"/>
      <c r="L135" s="209"/>
      <c r="M135" s="209"/>
      <c r="N135" s="209"/>
      <c r="O135" s="209"/>
      <c r="P135" s="209"/>
      <c r="Q135" s="68"/>
      <c r="R135" s="68"/>
      <c r="S135" s="68"/>
      <c r="T135" s="2"/>
      <c r="U135" s="2"/>
    </row>
    <row r="136" spans="1:21" x14ac:dyDescent="0.2">
      <c r="B136" s="33"/>
      <c r="C136" s="33"/>
      <c r="D136" s="2" t="s">
        <v>793</v>
      </c>
      <c r="E136" s="2" t="s">
        <v>791</v>
      </c>
      <c r="F136" s="2"/>
      <c r="G136" s="209">
        <f>IF($O$3=2013,'Table A4_2013'!G136,IF($O$3=2014,'Table A4_2014'!G136,'Table A4_2015'!G136))</f>
        <v>8175</v>
      </c>
      <c r="H136" s="209">
        <f>IF($O$3=2013,'Table A4_2013'!H136,IF($O$3=2014,'Table A4_2014'!H136,'Table A4_2015'!H136))</f>
        <v>95</v>
      </c>
      <c r="I136" s="209">
        <f>IF($O$3=2013,'Table A4_2013'!I136,IF($O$3=2014,'Table A4_2014'!I136,'Table A4_2015'!I136))</f>
        <v>8174</v>
      </c>
      <c r="J136" s="209">
        <f>IF($O$3=2013,'Table A4_2013'!J136,IF($O$3=2014,'Table A4_2014'!J136,'Table A4_2015'!J136))</f>
        <v>94</v>
      </c>
      <c r="K136" s="209">
        <f>IF($O$3=2013,'Table A4_2013'!K136,IF($O$3=2014,'Table A4_2014'!K136,'Table A4_2015'!K136))</f>
        <v>8175</v>
      </c>
      <c r="L136" s="209">
        <f>IF($O$3=2013,'Table A4_2013'!L136,IF($O$3=2014,'Table A4_2014'!L136,'Table A4_2015'!L136))</f>
        <v>94</v>
      </c>
      <c r="M136" s="209">
        <f>IF($O$3=2013,'Table A4_2013'!M136,IF($O$3=2014,'Table A4_2014'!M136,'Table A4_2015'!M136))</f>
        <v>8175</v>
      </c>
      <c r="N136" s="209">
        <f>IF($O$3=2013,'Table A4_2013'!N136,IF($O$3=2014,'Table A4_2014'!N136,'Table A4_2015'!N136))</f>
        <v>89</v>
      </c>
      <c r="O136" s="209">
        <f>IF($O$3=2013,'Table A4_2013'!O136,IF($O$3=2014,'Table A4_2014'!O136,'Table A4_2015'!O136))</f>
        <v>8174</v>
      </c>
      <c r="P136" s="209">
        <f>IF($O$3=2013,'Table A4_2013'!P136,IF($O$3=2014,'Table A4_2014'!P136,'Table A4_2015'!P136))</f>
        <v>90</v>
      </c>
      <c r="Q136" s="68"/>
      <c r="R136" s="68"/>
      <c r="S136" s="68"/>
      <c r="T136" s="2"/>
      <c r="U136" s="2"/>
    </row>
    <row r="137" spans="1:21" x14ac:dyDescent="0.2">
      <c r="B137" s="33"/>
      <c r="C137" s="33"/>
      <c r="D137" s="2"/>
      <c r="E137" s="2"/>
      <c r="F137" s="2" t="s">
        <v>62</v>
      </c>
      <c r="G137" s="209">
        <f>IF($O$3=2013,'Table A4_2013'!G137,IF($O$3=2014,'Table A4_2014'!G137,'Table A4_2015'!G137))</f>
        <v>6752</v>
      </c>
      <c r="H137" s="209">
        <f>IF($O$3=2013,'Table A4_2013'!H137,IF($O$3=2014,'Table A4_2014'!H137,'Table A4_2015'!H137))</f>
        <v>95</v>
      </c>
      <c r="I137" s="209">
        <f>IF($O$3=2013,'Table A4_2013'!I137,IF($O$3=2014,'Table A4_2014'!I137,'Table A4_2015'!I137))</f>
        <v>6752</v>
      </c>
      <c r="J137" s="209">
        <f>IF($O$3=2013,'Table A4_2013'!J137,IF($O$3=2014,'Table A4_2014'!J137,'Table A4_2015'!J137))</f>
        <v>94</v>
      </c>
      <c r="K137" s="209">
        <f>IF($O$3=2013,'Table A4_2013'!K137,IF($O$3=2014,'Table A4_2014'!K137,'Table A4_2015'!K137))</f>
        <v>6752</v>
      </c>
      <c r="L137" s="209">
        <f>IF($O$3=2013,'Table A4_2013'!L137,IF($O$3=2014,'Table A4_2014'!L137,'Table A4_2015'!L137))</f>
        <v>94</v>
      </c>
      <c r="M137" s="209">
        <f>IF($O$3=2013,'Table A4_2013'!M137,IF($O$3=2014,'Table A4_2014'!M137,'Table A4_2015'!M137))</f>
        <v>6752</v>
      </c>
      <c r="N137" s="209">
        <f>IF($O$3=2013,'Table A4_2013'!N137,IF($O$3=2014,'Table A4_2014'!N137,'Table A4_2015'!N137))</f>
        <v>90</v>
      </c>
      <c r="O137" s="209">
        <f>IF($O$3=2013,'Table A4_2013'!O137,IF($O$3=2014,'Table A4_2014'!O137,'Table A4_2015'!O137))</f>
        <v>6752</v>
      </c>
      <c r="P137" s="209">
        <f>IF($O$3=2013,'Table A4_2013'!P137,IF($O$3=2014,'Table A4_2014'!P137,'Table A4_2015'!P137))</f>
        <v>90</v>
      </c>
      <c r="Q137" s="68"/>
      <c r="R137" s="68"/>
      <c r="S137" s="68"/>
      <c r="T137" s="2"/>
      <c r="U137" s="2"/>
    </row>
    <row r="138" spans="1:21" x14ac:dyDescent="0.2">
      <c r="B138" s="33"/>
      <c r="C138" s="33"/>
      <c r="D138" s="2"/>
      <c r="E138" s="2"/>
      <c r="F138" s="2" t="s">
        <v>790</v>
      </c>
      <c r="G138" s="209">
        <f>IF($O$3=2013,'Table A4_2013'!G138,IF($O$3=2014,'Table A4_2014'!G138,'Table A4_2015'!G138))</f>
        <v>1423</v>
      </c>
      <c r="H138" s="209">
        <f>IF($O$3=2013,'Table A4_2013'!H138,IF($O$3=2014,'Table A4_2014'!H138,'Table A4_2015'!H138))</f>
        <v>95</v>
      </c>
      <c r="I138" s="209">
        <f>IF($O$3=2013,'Table A4_2013'!I138,IF($O$3=2014,'Table A4_2014'!I138,'Table A4_2015'!I138))</f>
        <v>1422</v>
      </c>
      <c r="J138" s="209">
        <f>IF($O$3=2013,'Table A4_2013'!J138,IF($O$3=2014,'Table A4_2014'!J138,'Table A4_2015'!J138))</f>
        <v>93</v>
      </c>
      <c r="K138" s="209">
        <f>IF($O$3=2013,'Table A4_2013'!K138,IF($O$3=2014,'Table A4_2014'!K138,'Table A4_2015'!K138))</f>
        <v>1423</v>
      </c>
      <c r="L138" s="209">
        <f>IF($O$3=2013,'Table A4_2013'!L138,IF($O$3=2014,'Table A4_2014'!L138,'Table A4_2015'!L138))</f>
        <v>94</v>
      </c>
      <c r="M138" s="209">
        <f>IF($O$3=2013,'Table A4_2013'!M138,IF($O$3=2014,'Table A4_2014'!M138,'Table A4_2015'!M138))</f>
        <v>1423</v>
      </c>
      <c r="N138" s="209">
        <f>IF($O$3=2013,'Table A4_2013'!N138,IF($O$3=2014,'Table A4_2014'!N138,'Table A4_2015'!N138))</f>
        <v>88</v>
      </c>
      <c r="O138" s="209">
        <f>IF($O$3=2013,'Table A4_2013'!O138,IF($O$3=2014,'Table A4_2014'!O138,'Table A4_2015'!O138))</f>
        <v>1422</v>
      </c>
      <c r="P138" s="209">
        <f>IF($O$3=2013,'Table A4_2013'!P138,IF($O$3=2014,'Table A4_2014'!P138,'Table A4_2015'!P138))</f>
        <v>89</v>
      </c>
      <c r="Q138" s="68"/>
      <c r="R138" s="68"/>
      <c r="S138" s="68"/>
      <c r="T138" s="2"/>
      <c r="U138" s="2"/>
    </row>
    <row r="139" spans="1:21" ht="5.25" customHeight="1" x14ac:dyDescent="0.2">
      <c r="B139" s="33"/>
      <c r="C139" s="33"/>
      <c r="D139" s="2"/>
      <c r="E139" s="2"/>
      <c r="F139" s="2"/>
      <c r="G139" s="209"/>
      <c r="H139" s="209"/>
      <c r="I139" s="209"/>
      <c r="J139" s="209"/>
      <c r="K139" s="209"/>
      <c r="L139" s="209"/>
      <c r="M139" s="209"/>
      <c r="N139" s="209"/>
      <c r="O139" s="209"/>
      <c r="P139" s="209"/>
      <c r="Q139" s="68"/>
      <c r="R139" s="68"/>
      <c r="S139" s="68"/>
      <c r="T139" s="2"/>
      <c r="U139" s="2"/>
    </row>
    <row r="140" spans="1:21" x14ac:dyDescent="0.2">
      <c r="B140" s="33"/>
      <c r="C140" s="33"/>
      <c r="D140" s="2" t="s">
        <v>792</v>
      </c>
      <c r="E140" s="2" t="s">
        <v>791</v>
      </c>
      <c r="F140" s="2"/>
      <c r="G140" s="209">
        <f>IF($O$3=2013,'Table A4_2013'!G140,IF($O$3=2014,'Table A4_2014'!G140,'Table A4_2015'!G140))</f>
        <v>77644</v>
      </c>
      <c r="H140" s="209">
        <f>IF($O$3=2013,'Table A4_2013'!H140,IF($O$3=2014,'Table A4_2014'!H140,'Table A4_2015'!H140))</f>
        <v>90</v>
      </c>
      <c r="I140" s="209">
        <f>IF($O$3=2013,'Table A4_2013'!I140,IF($O$3=2014,'Table A4_2014'!I140,'Table A4_2015'!I140))</f>
        <v>77638</v>
      </c>
      <c r="J140" s="209">
        <f>IF($O$3=2013,'Table A4_2013'!J140,IF($O$3=2014,'Table A4_2014'!J140,'Table A4_2015'!J140))</f>
        <v>87</v>
      </c>
      <c r="K140" s="209">
        <f>IF($O$3=2013,'Table A4_2013'!K140,IF($O$3=2014,'Table A4_2014'!K140,'Table A4_2015'!K140))</f>
        <v>77643</v>
      </c>
      <c r="L140" s="209">
        <f>IF($O$3=2013,'Table A4_2013'!L140,IF($O$3=2014,'Table A4_2014'!L140,'Table A4_2015'!L140))</f>
        <v>88</v>
      </c>
      <c r="M140" s="209">
        <f>IF($O$3=2013,'Table A4_2013'!M140,IF($O$3=2014,'Table A4_2014'!M140,'Table A4_2015'!M140))</f>
        <v>77644</v>
      </c>
      <c r="N140" s="209">
        <f>IF($O$3=2013,'Table A4_2013'!N140,IF($O$3=2014,'Table A4_2014'!N140,'Table A4_2015'!N140))</f>
        <v>82</v>
      </c>
      <c r="O140" s="209">
        <f>IF($O$3=2013,'Table A4_2013'!O140,IF($O$3=2014,'Table A4_2014'!O140,'Table A4_2015'!O140))</f>
        <v>77636</v>
      </c>
      <c r="P140" s="209">
        <f>IF($O$3=2013,'Table A4_2013'!P140,IF($O$3=2014,'Table A4_2014'!P140,'Table A4_2015'!P140))</f>
        <v>81</v>
      </c>
      <c r="Q140" s="68"/>
      <c r="R140" s="68"/>
      <c r="S140" s="68"/>
      <c r="T140" s="2"/>
      <c r="U140" s="2"/>
    </row>
    <row r="141" spans="1:21" x14ac:dyDescent="0.2">
      <c r="B141" s="33"/>
      <c r="C141" s="33"/>
      <c r="D141" s="2"/>
      <c r="E141" s="2"/>
      <c r="F141" s="2" t="s">
        <v>62</v>
      </c>
      <c r="G141" s="209">
        <f>IF($O$3=2013,'Table A4_2013'!G141,IF($O$3=2014,'Table A4_2014'!G141,'Table A4_2015'!G141))</f>
        <v>70373</v>
      </c>
      <c r="H141" s="209">
        <f>IF($O$3=2013,'Table A4_2013'!H141,IF($O$3=2014,'Table A4_2014'!H141,'Table A4_2015'!H141))</f>
        <v>90</v>
      </c>
      <c r="I141" s="209">
        <f>IF($O$3=2013,'Table A4_2013'!I141,IF($O$3=2014,'Table A4_2014'!I141,'Table A4_2015'!I141))</f>
        <v>70368</v>
      </c>
      <c r="J141" s="209">
        <f>IF($O$3=2013,'Table A4_2013'!J141,IF($O$3=2014,'Table A4_2014'!J141,'Table A4_2015'!J141))</f>
        <v>87</v>
      </c>
      <c r="K141" s="209">
        <f>IF($O$3=2013,'Table A4_2013'!K141,IF($O$3=2014,'Table A4_2014'!K141,'Table A4_2015'!K141))</f>
        <v>70373</v>
      </c>
      <c r="L141" s="209">
        <f>IF($O$3=2013,'Table A4_2013'!L141,IF($O$3=2014,'Table A4_2014'!L141,'Table A4_2015'!L141))</f>
        <v>88</v>
      </c>
      <c r="M141" s="209">
        <f>IF($O$3=2013,'Table A4_2013'!M141,IF($O$3=2014,'Table A4_2014'!M141,'Table A4_2015'!M141))</f>
        <v>70373</v>
      </c>
      <c r="N141" s="209">
        <f>IF($O$3=2013,'Table A4_2013'!N141,IF($O$3=2014,'Table A4_2014'!N141,'Table A4_2015'!N141))</f>
        <v>82</v>
      </c>
      <c r="O141" s="209">
        <f>IF($O$3=2013,'Table A4_2013'!O141,IF($O$3=2014,'Table A4_2014'!O141,'Table A4_2015'!O141))</f>
        <v>70367</v>
      </c>
      <c r="P141" s="209">
        <f>IF($O$3=2013,'Table A4_2013'!P141,IF($O$3=2014,'Table A4_2014'!P141,'Table A4_2015'!P141))</f>
        <v>81</v>
      </c>
      <c r="Q141" s="68"/>
      <c r="R141" s="68"/>
      <c r="S141" s="68"/>
      <c r="T141" s="2"/>
      <c r="U141" s="2"/>
    </row>
    <row r="142" spans="1:21" x14ac:dyDescent="0.2">
      <c r="B142" s="33"/>
      <c r="C142" s="33"/>
      <c r="D142" s="2"/>
      <c r="E142" s="2"/>
      <c r="F142" s="2" t="s">
        <v>790</v>
      </c>
      <c r="G142" s="209">
        <f>IF($O$3=2013,'Table A4_2013'!G142,IF($O$3=2014,'Table A4_2014'!G142,'Table A4_2015'!G142))</f>
        <v>7271</v>
      </c>
      <c r="H142" s="209">
        <f>IF($O$3=2013,'Table A4_2013'!H142,IF($O$3=2014,'Table A4_2014'!H142,'Table A4_2015'!H142))</f>
        <v>93</v>
      </c>
      <c r="I142" s="209">
        <f>IF($O$3=2013,'Table A4_2013'!I142,IF($O$3=2014,'Table A4_2014'!I142,'Table A4_2015'!I142))</f>
        <v>7270</v>
      </c>
      <c r="J142" s="209">
        <f>IF($O$3=2013,'Table A4_2013'!J142,IF($O$3=2014,'Table A4_2014'!J142,'Table A4_2015'!J142))</f>
        <v>90</v>
      </c>
      <c r="K142" s="209">
        <f>IF($O$3=2013,'Table A4_2013'!K142,IF($O$3=2014,'Table A4_2014'!K142,'Table A4_2015'!K142))</f>
        <v>7270</v>
      </c>
      <c r="L142" s="209">
        <f>IF($O$3=2013,'Table A4_2013'!L142,IF($O$3=2014,'Table A4_2014'!L142,'Table A4_2015'!L142))</f>
        <v>90</v>
      </c>
      <c r="M142" s="209">
        <f>IF($O$3=2013,'Table A4_2013'!M142,IF($O$3=2014,'Table A4_2014'!M142,'Table A4_2015'!M142))</f>
        <v>7271</v>
      </c>
      <c r="N142" s="209">
        <f>IF($O$3=2013,'Table A4_2013'!N142,IF($O$3=2014,'Table A4_2014'!N142,'Table A4_2015'!N142))</f>
        <v>83</v>
      </c>
      <c r="O142" s="209">
        <f>IF($O$3=2013,'Table A4_2013'!O142,IF($O$3=2014,'Table A4_2014'!O142,'Table A4_2015'!O142))</f>
        <v>7269</v>
      </c>
      <c r="P142" s="209">
        <f>IF($O$3=2013,'Table A4_2013'!P142,IF($O$3=2014,'Table A4_2014'!P142,'Table A4_2015'!P142))</f>
        <v>85</v>
      </c>
      <c r="Q142" s="68"/>
      <c r="R142" s="68"/>
      <c r="S142" s="68"/>
      <c r="T142" s="2"/>
      <c r="U142" s="2"/>
    </row>
    <row r="143" spans="1:21" ht="5.25" customHeight="1" x14ac:dyDescent="0.2">
      <c r="B143" s="33"/>
      <c r="C143" s="33"/>
      <c r="D143" s="2"/>
      <c r="E143" s="2"/>
      <c r="F143" s="2"/>
      <c r="G143" s="209"/>
      <c r="H143" s="209"/>
      <c r="I143" s="209"/>
      <c r="J143" s="209"/>
      <c r="K143" s="209"/>
      <c r="L143" s="209"/>
      <c r="M143" s="209"/>
      <c r="N143" s="209"/>
      <c r="O143" s="209"/>
      <c r="P143" s="209"/>
      <c r="Q143" s="68"/>
      <c r="R143" s="68"/>
      <c r="S143" s="68"/>
      <c r="T143" s="2"/>
      <c r="U143" s="2"/>
    </row>
    <row r="144" spans="1:21" x14ac:dyDescent="0.2">
      <c r="A144" s="106" t="s">
        <v>37</v>
      </c>
      <c r="B144" s="33" t="s">
        <v>36</v>
      </c>
      <c r="C144" s="28" t="s">
        <v>35</v>
      </c>
      <c r="D144" s="2"/>
      <c r="E144" s="2"/>
      <c r="F144" s="2"/>
      <c r="G144" s="209"/>
      <c r="H144" s="209"/>
      <c r="I144" s="209"/>
      <c r="J144" s="209"/>
      <c r="K144" s="209"/>
      <c r="L144" s="209"/>
      <c r="M144" s="209"/>
      <c r="N144" s="209"/>
      <c r="O144" s="209"/>
      <c r="P144" s="209"/>
      <c r="Q144" s="68"/>
      <c r="R144" s="68"/>
      <c r="S144" s="68"/>
      <c r="T144" s="2"/>
      <c r="U144" s="2"/>
    </row>
    <row r="145" spans="2:21" x14ac:dyDescent="0.2">
      <c r="B145" s="33"/>
      <c r="C145" s="28"/>
      <c r="D145" s="2" t="s">
        <v>802</v>
      </c>
      <c r="E145" s="2" t="s">
        <v>791</v>
      </c>
      <c r="F145" s="2"/>
      <c r="G145" s="209">
        <f>IF($O$3=2013,'Table A4_2013'!G145,IF($O$3=2014,'Table A4_2014'!G145,'Table A4_2015'!G145))</f>
        <v>7687</v>
      </c>
      <c r="H145" s="209">
        <f>IF($O$3=2013,'Table A4_2013'!H145,IF($O$3=2014,'Table A4_2014'!H145,'Table A4_2015'!H145))</f>
        <v>81</v>
      </c>
      <c r="I145" s="209">
        <f>IF($O$3=2013,'Table A4_2013'!I145,IF($O$3=2014,'Table A4_2014'!I145,'Table A4_2015'!I145))</f>
        <v>7685</v>
      </c>
      <c r="J145" s="209">
        <f>IF($O$3=2013,'Table A4_2013'!J145,IF($O$3=2014,'Table A4_2014'!J145,'Table A4_2015'!J145))</f>
        <v>79</v>
      </c>
      <c r="K145" s="209">
        <f>IF($O$3=2013,'Table A4_2013'!K145,IF($O$3=2014,'Table A4_2014'!K145,'Table A4_2015'!K145))</f>
        <v>7688</v>
      </c>
      <c r="L145" s="209">
        <f>IF($O$3=2013,'Table A4_2013'!L145,IF($O$3=2014,'Table A4_2014'!L145,'Table A4_2015'!L145))</f>
        <v>80</v>
      </c>
      <c r="M145" s="209">
        <f>IF($O$3=2013,'Table A4_2013'!M145,IF($O$3=2014,'Table A4_2014'!M145,'Table A4_2015'!M145))</f>
        <v>7687</v>
      </c>
      <c r="N145" s="209">
        <f>IF($O$3=2013,'Table A4_2013'!N145,IF($O$3=2014,'Table A4_2014'!N145,'Table A4_2015'!N145))</f>
        <v>69</v>
      </c>
      <c r="O145" s="209">
        <f>IF($O$3=2013,'Table A4_2013'!O145,IF($O$3=2014,'Table A4_2014'!O145,'Table A4_2015'!O145))</f>
        <v>7685</v>
      </c>
      <c r="P145" s="209">
        <f>IF($O$3=2013,'Table A4_2013'!P145,IF($O$3=2014,'Table A4_2014'!P145,'Table A4_2015'!P145))</f>
        <v>70</v>
      </c>
      <c r="Q145" s="68"/>
      <c r="R145" s="68"/>
      <c r="S145" s="68"/>
      <c r="T145" s="2"/>
      <c r="U145" s="2"/>
    </row>
    <row r="146" spans="2:21" x14ac:dyDescent="0.2">
      <c r="B146" s="33"/>
      <c r="C146" s="28"/>
      <c r="D146" s="2"/>
      <c r="E146" s="2"/>
      <c r="F146" s="2" t="s">
        <v>62</v>
      </c>
      <c r="G146" s="209">
        <f>IF($O$3=2013,'Table A4_2013'!G146,IF($O$3=2014,'Table A4_2014'!G146,'Table A4_2015'!G146))</f>
        <v>7618</v>
      </c>
      <c r="H146" s="209">
        <f>IF($O$3=2013,'Table A4_2013'!H146,IF($O$3=2014,'Table A4_2014'!H146,'Table A4_2015'!H146))</f>
        <v>81</v>
      </c>
      <c r="I146" s="209">
        <f>IF($O$3=2013,'Table A4_2013'!I146,IF($O$3=2014,'Table A4_2014'!I146,'Table A4_2015'!I146))</f>
        <v>7616</v>
      </c>
      <c r="J146" s="209">
        <f>IF($O$3=2013,'Table A4_2013'!J146,IF($O$3=2014,'Table A4_2014'!J146,'Table A4_2015'!J146))</f>
        <v>79</v>
      </c>
      <c r="K146" s="209">
        <f>IF($O$3=2013,'Table A4_2013'!K146,IF($O$3=2014,'Table A4_2014'!K146,'Table A4_2015'!K146))</f>
        <v>7619</v>
      </c>
      <c r="L146" s="209">
        <f>IF($O$3=2013,'Table A4_2013'!L146,IF($O$3=2014,'Table A4_2014'!L146,'Table A4_2015'!L146))</f>
        <v>80</v>
      </c>
      <c r="M146" s="209">
        <f>IF($O$3=2013,'Table A4_2013'!M146,IF($O$3=2014,'Table A4_2014'!M146,'Table A4_2015'!M146))</f>
        <v>7618</v>
      </c>
      <c r="N146" s="209">
        <f>IF($O$3=2013,'Table A4_2013'!N146,IF($O$3=2014,'Table A4_2014'!N146,'Table A4_2015'!N146))</f>
        <v>69</v>
      </c>
      <c r="O146" s="209">
        <f>IF($O$3=2013,'Table A4_2013'!O146,IF($O$3=2014,'Table A4_2014'!O146,'Table A4_2015'!O146))</f>
        <v>7616</v>
      </c>
      <c r="P146" s="209">
        <f>IF($O$3=2013,'Table A4_2013'!P146,IF($O$3=2014,'Table A4_2014'!P146,'Table A4_2015'!P146))</f>
        <v>70</v>
      </c>
      <c r="Q146" s="68"/>
      <c r="R146" s="68"/>
      <c r="S146" s="68"/>
      <c r="T146" s="2"/>
      <c r="U146" s="2"/>
    </row>
    <row r="147" spans="2:21" x14ac:dyDescent="0.2">
      <c r="B147" s="33"/>
      <c r="C147" s="28"/>
      <c r="D147" s="2"/>
      <c r="E147" s="2"/>
      <c r="F147" s="2" t="s">
        <v>790</v>
      </c>
      <c r="G147" s="209">
        <f>IF($O$3=2013,'Table A4_2013'!G147,IF($O$3=2014,'Table A4_2014'!G147,'Table A4_2015'!G147))</f>
        <v>69</v>
      </c>
      <c r="H147" s="209">
        <f>IF($O$3=2013,'Table A4_2013'!H147,IF($O$3=2014,'Table A4_2014'!H147,'Table A4_2015'!H147))</f>
        <v>87</v>
      </c>
      <c r="I147" s="209">
        <f>IF($O$3=2013,'Table A4_2013'!I147,IF($O$3=2014,'Table A4_2014'!I147,'Table A4_2015'!I147))</f>
        <v>69</v>
      </c>
      <c r="J147" s="209">
        <f>IF($O$3=2013,'Table A4_2013'!J147,IF($O$3=2014,'Table A4_2014'!J147,'Table A4_2015'!J147))</f>
        <v>70</v>
      </c>
      <c r="K147" s="209">
        <f>IF($O$3=2013,'Table A4_2013'!K147,IF($O$3=2014,'Table A4_2014'!K147,'Table A4_2015'!K147))</f>
        <v>69</v>
      </c>
      <c r="L147" s="209">
        <f>IF($O$3=2013,'Table A4_2013'!L147,IF($O$3=2014,'Table A4_2014'!L147,'Table A4_2015'!L147))</f>
        <v>80</v>
      </c>
      <c r="M147" s="209">
        <f>IF($O$3=2013,'Table A4_2013'!M147,IF($O$3=2014,'Table A4_2014'!M147,'Table A4_2015'!M147))</f>
        <v>69</v>
      </c>
      <c r="N147" s="209">
        <f>IF($O$3=2013,'Table A4_2013'!N147,IF($O$3=2014,'Table A4_2014'!N147,'Table A4_2015'!N147))</f>
        <v>59</v>
      </c>
      <c r="O147" s="209">
        <f>IF($O$3=2013,'Table A4_2013'!O147,IF($O$3=2014,'Table A4_2014'!O147,'Table A4_2015'!O147))</f>
        <v>69</v>
      </c>
      <c r="P147" s="209">
        <f>IF($O$3=2013,'Table A4_2013'!P147,IF($O$3=2014,'Table A4_2014'!P147,'Table A4_2015'!P147))</f>
        <v>62</v>
      </c>
      <c r="Q147" s="68"/>
      <c r="R147" s="68"/>
      <c r="S147" s="68"/>
      <c r="T147" s="2"/>
      <c r="U147" s="2"/>
    </row>
    <row r="148" spans="2:21" ht="5.25" customHeight="1" x14ac:dyDescent="0.2">
      <c r="B148" s="33"/>
      <c r="C148" s="28"/>
      <c r="D148" s="2"/>
      <c r="E148" s="2"/>
      <c r="F148" s="2"/>
      <c r="G148" s="209"/>
      <c r="H148" s="209"/>
      <c r="I148" s="209"/>
      <c r="J148" s="209"/>
      <c r="K148" s="209"/>
      <c r="L148" s="209"/>
      <c r="M148" s="209"/>
      <c r="N148" s="209"/>
      <c r="O148" s="209"/>
      <c r="P148" s="209"/>
      <c r="Q148" s="68"/>
      <c r="R148" s="68"/>
      <c r="S148" s="68"/>
      <c r="T148" s="2"/>
      <c r="U148" s="2"/>
    </row>
    <row r="149" spans="2:21" x14ac:dyDescent="0.2">
      <c r="B149" s="33"/>
      <c r="C149" s="28"/>
      <c r="D149" s="2" t="s">
        <v>801</v>
      </c>
      <c r="E149" s="2" t="s">
        <v>791</v>
      </c>
      <c r="F149" s="2"/>
      <c r="G149" s="209">
        <f>IF($O$3=2013,'Table A4_2013'!G149,IF($O$3=2014,'Table A4_2014'!G149,'Table A4_2015'!G149))</f>
        <v>8106</v>
      </c>
      <c r="H149" s="209">
        <f>IF($O$3=2013,'Table A4_2013'!H149,IF($O$3=2014,'Table A4_2014'!H149,'Table A4_2015'!H149))</f>
        <v>81</v>
      </c>
      <c r="I149" s="209">
        <f>IF($O$3=2013,'Table A4_2013'!I149,IF($O$3=2014,'Table A4_2014'!I149,'Table A4_2015'!I149))</f>
        <v>8103</v>
      </c>
      <c r="J149" s="209">
        <f>IF($O$3=2013,'Table A4_2013'!J149,IF($O$3=2014,'Table A4_2014'!J149,'Table A4_2015'!J149))</f>
        <v>79</v>
      </c>
      <c r="K149" s="209">
        <f>IF($O$3=2013,'Table A4_2013'!K149,IF($O$3=2014,'Table A4_2014'!K149,'Table A4_2015'!K149))</f>
        <v>8106</v>
      </c>
      <c r="L149" s="209">
        <f>IF($O$3=2013,'Table A4_2013'!L149,IF($O$3=2014,'Table A4_2014'!L149,'Table A4_2015'!L149))</f>
        <v>80</v>
      </c>
      <c r="M149" s="209">
        <f>IF($O$3=2013,'Table A4_2013'!M149,IF($O$3=2014,'Table A4_2014'!M149,'Table A4_2015'!M149))</f>
        <v>8106</v>
      </c>
      <c r="N149" s="209">
        <f>IF($O$3=2013,'Table A4_2013'!N149,IF($O$3=2014,'Table A4_2014'!N149,'Table A4_2015'!N149))</f>
        <v>71</v>
      </c>
      <c r="O149" s="209">
        <f>IF($O$3=2013,'Table A4_2013'!O149,IF($O$3=2014,'Table A4_2014'!O149,'Table A4_2015'!O149))</f>
        <v>8103</v>
      </c>
      <c r="P149" s="209">
        <f>IF($O$3=2013,'Table A4_2013'!P149,IF($O$3=2014,'Table A4_2014'!P149,'Table A4_2015'!P149))</f>
        <v>70</v>
      </c>
      <c r="Q149" s="68"/>
      <c r="R149" s="68"/>
      <c r="S149" s="68"/>
      <c r="T149" s="2"/>
      <c r="U149" s="2"/>
    </row>
    <row r="150" spans="2:21" x14ac:dyDescent="0.2">
      <c r="B150" s="33"/>
      <c r="C150" s="28"/>
      <c r="D150" s="2"/>
      <c r="E150" s="2"/>
      <c r="F150" s="2" t="s">
        <v>62</v>
      </c>
      <c r="G150" s="209">
        <f>IF($O$3=2013,'Table A4_2013'!G150,IF($O$3=2014,'Table A4_2014'!G150,'Table A4_2015'!G150))</f>
        <v>7883</v>
      </c>
      <c r="H150" s="209">
        <f>IF($O$3=2013,'Table A4_2013'!H150,IF($O$3=2014,'Table A4_2014'!H150,'Table A4_2015'!H150))</f>
        <v>81</v>
      </c>
      <c r="I150" s="209">
        <f>IF($O$3=2013,'Table A4_2013'!I150,IF($O$3=2014,'Table A4_2014'!I150,'Table A4_2015'!I150))</f>
        <v>7880</v>
      </c>
      <c r="J150" s="209">
        <f>IF($O$3=2013,'Table A4_2013'!J150,IF($O$3=2014,'Table A4_2014'!J150,'Table A4_2015'!J150))</f>
        <v>79</v>
      </c>
      <c r="K150" s="209">
        <f>IF($O$3=2013,'Table A4_2013'!K150,IF($O$3=2014,'Table A4_2014'!K150,'Table A4_2015'!K150))</f>
        <v>7883</v>
      </c>
      <c r="L150" s="209">
        <f>IF($O$3=2013,'Table A4_2013'!L150,IF($O$3=2014,'Table A4_2014'!L150,'Table A4_2015'!L150))</f>
        <v>80</v>
      </c>
      <c r="M150" s="209">
        <f>IF($O$3=2013,'Table A4_2013'!M150,IF($O$3=2014,'Table A4_2014'!M150,'Table A4_2015'!M150))</f>
        <v>7883</v>
      </c>
      <c r="N150" s="209">
        <f>IF($O$3=2013,'Table A4_2013'!N150,IF($O$3=2014,'Table A4_2014'!N150,'Table A4_2015'!N150))</f>
        <v>71</v>
      </c>
      <c r="O150" s="209">
        <f>IF($O$3=2013,'Table A4_2013'!O150,IF($O$3=2014,'Table A4_2014'!O150,'Table A4_2015'!O150))</f>
        <v>7880</v>
      </c>
      <c r="P150" s="209">
        <f>IF($O$3=2013,'Table A4_2013'!P150,IF($O$3=2014,'Table A4_2014'!P150,'Table A4_2015'!P150))</f>
        <v>70</v>
      </c>
      <c r="Q150" s="68"/>
      <c r="R150" s="68"/>
      <c r="S150" s="68"/>
      <c r="T150" s="2"/>
      <c r="U150" s="2"/>
    </row>
    <row r="151" spans="2:21" x14ac:dyDescent="0.2">
      <c r="B151" s="33"/>
      <c r="C151" s="28"/>
      <c r="D151" s="2"/>
      <c r="E151" s="2"/>
      <c r="F151" s="2" t="s">
        <v>790</v>
      </c>
      <c r="G151" s="209">
        <f>IF($O$3=2013,'Table A4_2013'!G151,IF($O$3=2014,'Table A4_2014'!G151,'Table A4_2015'!G151))</f>
        <v>223</v>
      </c>
      <c r="H151" s="209">
        <f>IF($O$3=2013,'Table A4_2013'!H151,IF($O$3=2014,'Table A4_2014'!H151,'Table A4_2015'!H151))</f>
        <v>82</v>
      </c>
      <c r="I151" s="209">
        <f>IF($O$3=2013,'Table A4_2013'!I151,IF($O$3=2014,'Table A4_2014'!I151,'Table A4_2015'!I151))</f>
        <v>223</v>
      </c>
      <c r="J151" s="209">
        <f>IF($O$3=2013,'Table A4_2013'!J151,IF($O$3=2014,'Table A4_2014'!J151,'Table A4_2015'!J151))</f>
        <v>78</v>
      </c>
      <c r="K151" s="209">
        <f>IF($O$3=2013,'Table A4_2013'!K151,IF($O$3=2014,'Table A4_2014'!K151,'Table A4_2015'!K151))</f>
        <v>223</v>
      </c>
      <c r="L151" s="209">
        <f>IF($O$3=2013,'Table A4_2013'!L151,IF($O$3=2014,'Table A4_2014'!L151,'Table A4_2015'!L151))</f>
        <v>77</v>
      </c>
      <c r="M151" s="209">
        <f>IF($O$3=2013,'Table A4_2013'!M151,IF($O$3=2014,'Table A4_2014'!M151,'Table A4_2015'!M151))</f>
        <v>223</v>
      </c>
      <c r="N151" s="209">
        <f>IF($O$3=2013,'Table A4_2013'!N151,IF($O$3=2014,'Table A4_2014'!N151,'Table A4_2015'!N151))</f>
        <v>70</v>
      </c>
      <c r="O151" s="209">
        <f>IF($O$3=2013,'Table A4_2013'!O151,IF($O$3=2014,'Table A4_2014'!O151,'Table A4_2015'!O151))</f>
        <v>223</v>
      </c>
      <c r="P151" s="209">
        <f>IF($O$3=2013,'Table A4_2013'!P151,IF($O$3=2014,'Table A4_2014'!P151,'Table A4_2015'!P151))</f>
        <v>65</v>
      </c>
      <c r="Q151" s="68"/>
      <c r="R151" s="68"/>
      <c r="S151" s="68"/>
      <c r="T151" s="2"/>
      <c r="U151" s="2"/>
    </row>
    <row r="152" spans="2:21" ht="5.25" customHeight="1" x14ac:dyDescent="0.2">
      <c r="B152" s="33"/>
      <c r="C152" s="28"/>
      <c r="D152" s="2"/>
      <c r="E152" s="2"/>
      <c r="F152" s="2"/>
      <c r="G152" s="209"/>
      <c r="H152" s="209"/>
      <c r="I152" s="209"/>
      <c r="J152" s="209"/>
      <c r="K152" s="209"/>
      <c r="L152" s="209"/>
      <c r="M152" s="209"/>
      <c r="N152" s="209"/>
      <c r="O152" s="209"/>
      <c r="P152" s="209"/>
      <c r="Q152" s="68"/>
      <c r="R152" s="68"/>
      <c r="S152" s="68"/>
      <c r="T152" s="2"/>
      <c r="U152" s="2"/>
    </row>
    <row r="153" spans="2:21" x14ac:dyDescent="0.2">
      <c r="B153" s="33"/>
      <c r="C153" s="28"/>
      <c r="D153" s="2" t="s">
        <v>800</v>
      </c>
      <c r="E153" s="2" t="s">
        <v>791</v>
      </c>
      <c r="F153" s="2"/>
      <c r="G153" s="209">
        <f>IF($O$3=2013,'Table A4_2013'!G153,IF($O$3=2014,'Table A4_2014'!G153,'Table A4_2015'!G153))</f>
        <v>6342</v>
      </c>
      <c r="H153" s="209">
        <f>IF($O$3=2013,'Table A4_2013'!H153,IF($O$3=2014,'Table A4_2014'!H153,'Table A4_2015'!H153))</f>
        <v>85</v>
      </c>
      <c r="I153" s="209">
        <f>IF($O$3=2013,'Table A4_2013'!I153,IF($O$3=2014,'Table A4_2014'!I153,'Table A4_2015'!I153))</f>
        <v>6342</v>
      </c>
      <c r="J153" s="209">
        <f>IF($O$3=2013,'Table A4_2013'!J153,IF($O$3=2014,'Table A4_2014'!J153,'Table A4_2015'!J153))</f>
        <v>82</v>
      </c>
      <c r="K153" s="209">
        <f>IF($O$3=2013,'Table A4_2013'!K153,IF($O$3=2014,'Table A4_2014'!K153,'Table A4_2015'!K153))</f>
        <v>6340</v>
      </c>
      <c r="L153" s="209">
        <f>IF($O$3=2013,'Table A4_2013'!L153,IF($O$3=2014,'Table A4_2014'!L153,'Table A4_2015'!L153))</f>
        <v>83</v>
      </c>
      <c r="M153" s="209">
        <f>IF($O$3=2013,'Table A4_2013'!M153,IF($O$3=2014,'Table A4_2014'!M153,'Table A4_2015'!M153))</f>
        <v>6342</v>
      </c>
      <c r="N153" s="209">
        <f>IF($O$3=2013,'Table A4_2013'!N153,IF($O$3=2014,'Table A4_2014'!N153,'Table A4_2015'!N153))</f>
        <v>73</v>
      </c>
      <c r="O153" s="209">
        <f>IF($O$3=2013,'Table A4_2013'!O153,IF($O$3=2014,'Table A4_2014'!O153,'Table A4_2015'!O153))</f>
        <v>6340</v>
      </c>
      <c r="P153" s="209">
        <f>IF($O$3=2013,'Table A4_2013'!P153,IF($O$3=2014,'Table A4_2014'!P153,'Table A4_2015'!P153))</f>
        <v>73</v>
      </c>
      <c r="Q153" s="68"/>
      <c r="R153" s="68"/>
      <c r="S153" s="68"/>
      <c r="T153" s="2"/>
      <c r="U153" s="2"/>
    </row>
    <row r="154" spans="2:21" x14ac:dyDescent="0.2">
      <c r="B154" s="33"/>
      <c r="C154" s="28"/>
      <c r="D154" s="2"/>
      <c r="E154" s="2"/>
      <c r="F154" s="2" t="s">
        <v>62</v>
      </c>
      <c r="G154" s="209">
        <f>IF($O$3=2013,'Table A4_2013'!G154,IF($O$3=2014,'Table A4_2014'!G154,'Table A4_2015'!G154))</f>
        <v>5877</v>
      </c>
      <c r="H154" s="209">
        <f>IF($O$3=2013,'Table A4_2013'!H154,IF($O$3=2014,'Table A4_2014'!H154,'Table A4_2015'!H154))</f>
        <v>85</v>
      </c>
      <c r="I154" s="209">
        <f>IF($O$3=2013,'Table A4_2013'!I154,IF($O$3=2014,'Table A4_2014'!I154,'Table A4_2015'!I154))</f>
        <v>5877</v>
      </c>
      <c r="J154" s="209">
        <f>IF($O$3=2013,'Table A4_2013'!J154,IF($O$3=2014,'Table A4_2014'!J154,'Table A4_2015'!J154))</f>
        <v>82</v>
      </c>
      <c r="K154" s="209">
        <f>IF($O$3=2013,'Table A4_2013'!K154,IF($O$3=2014,'Table A4_2014'!K154,'Table A4_2015'!K154))</f>
        <v>5875</v>
      </c>
      <c r="L154" s="209">
        <f>IF($O$3=2013,'Table A4_2013'!L154,IF($O$3=2014,'Table A4_2014'!L154,'Table A4_2015'!L154))</f>
        <v>83</v>
      </c>
      <c r="M154" s="209">
        <f>IF($O$3=2013,'Table A4_2013'!M154,IF($O$3=2014,'Table A4_2014'!M154,'Table A4_2015'!M154))</f>
        <v>5877</v>
      </c>
      <c r="N154" s="209">
        <f>IF($O$3=2013,'Table A4_2013'!N154,IF($O$3=2014,'Table A4_2014'!N154,'Table A4_2015'!N154))</f>
        <v>74</v>
      </c>
      <c r="O154" s="209">
        <f>IF($O$3=2013,'Table A4_2013'!O154,IF($O$3=2014,'Table A4_2014'!O154,'Table A4_2015'!O154))</f>
        <v>5875</v>
      </c>
      <c r="P154" s="209">
        <f>IF($O$3=2013,'Table A4_2013'!P154,IF($O$3=2014,'Table A4_2014'!P154,'Table A4_2015'!P154))</f>
        <v>73</v>
      </c>
      <c r="Q154" s="68"/>
      <c r="R154" s="68"/>
      <c r="S154" s="68"/>
      <c r="T154" s="2"/>
      <c r="U154" s="2"/>
    </row>
    <row r="155" spans="2:21" x14ac:dyDescent="0.2">
      <c r="B155" s="33"/>
      <c r="C155" s="28"/>
      <c r="D155" s="2"/>
      <c r="E155" s="2"/>
      <c r="F155" s="2" t="s">
        <v>790</v>
      </c>
      <c r="G155" s="209">
        <f>IF($O$3=2013,'Table A4_2013'!G155,IF($O$3=2014,'Table A4_2014'!G155,'Table A4_2015'!G155))</f>
        <v>465</v>
      </c>
      <c r="H155" s="209">
        <f>IF($O$3=2013,'Table A4_2013'!H155,IF($O$3=2014,'Table A4_2014'!H155,'Table A4_2015'!H155))</f>
        <v>85</v>
      </c>
      <c r="I155" s="209">
        <f>IF($O$3=2013,'Table A4_2013'!I155,IF($O$3=2014,'Table A4_2014'!I155,'Table A4_2015'!I155))</f>
        <v>465</v>
      </c>
      <c r="J155" s="209">
        <f>IF($O$3=2013,'Table A4_2013'!J155,IF($O$3=2014,'Table A4_2014'!J155,'Table A4_2015'!J155))</f>
        <v>83</v>
      </c>
      <c r="K155" s="209">
        <f>IF($O$3=2013,'Table A4_2013'!K155,IF($O$3=2014,'Table A4_2014'!K155,'Table A4_2015'!K155))</f>
        <v>465</v>
      </c>
      <c r="L155" s="209">
        <f>IF($O$3=2013,'Table A4_2013'!L155,IF($O$3=2014,'Table A4_2014'!L155,'Table A4_2015'!L155))</f>
        <v>81</v>
      </c>
      <c r="M155" s="209">
        <f>IF($O$3=2013,'Table A4_2013'!M155,IF($O$3=2014,'Table A4_2014'!M155,'Table A4_2015'!M155))</f>
        <v>465</v>
      </c>
      <c r="N155" s="209">
        <f>IF($O$3=2013,'Table A4_2013'!N155,IF($O$3=2014,'Table A4_2014'!N155,'Table A4_2015'!N155))</f>
        <v>72</v>
      </c>
      <c r="O155" s="209">
        <f>IF($O$3=2013,'Table A4_2013'!O155,IF($O$3=2014,'Table A4_2014'!O155,'Table A4_2015'!O155))</f>
        <v>465</v>
      </c>
      <c r="P155" s="209">
        <f>IF($O$3=2013,'Table A4_2013'!P155,IF($O$3=2014,'Table A4_2014'!P155,'Table A4_2015'!P155))</f>
        <v>71</v>
      </c>
      <c r="Q155" s="68"/>
      <c r="R155" s="68"/>
      <c r="S155" s="68"/>
      <c r="T155" s="2"/>
      <c r="U155" s="2"/>
    </row>
    <row r="156" spans="2:21" ht="5.25" customHeight="1" x14ac:dyDescent="0.2">
      <c r="B156" s="33"/>
      <c r="C156" s="28"/>
      <c r="D156" s="2"/>
      <c r="E156" s="2"/>
      <c r="F156" s="2"/>
      <c r="G156" s="209"/>
      <c r="H156" s="209"/>
      <c r="I156" s="209"/>
      <c r="J156" s="209"/>
      <c r="K156" s="209"/>
      <c r="L156" s="209"/>
      <c r="M156" s="209"/>
      <c r="N156" s="209"/>
      <c r="O156" s="209"/>
      <c r="P156" s="209"/>
      <c r="Q156" s="68"/>
      <c r="R156" s="68"/>
      <c r="S156" s="68"/>
      <c r="T156" s="2"/>
      <c r="U156" s="2"/>
    </row>
    <row r="157" spans="2:21" x14ac:dyDescent="0.2">
      <c r="B157" s="33"/>
      <c r="C157" s="28"/>
      <c r="D157" s="2" t="s">
        <v>799</v>
      </c>
      <c r="E157" s="2" t="s">
        <v>791</v>
      </c>
      <c r="F157" s="2"/>
      <c r="G157" s="209">
        <f>IF($O$3=2013,'Table A4_2013'!G157,IF($O$3=2014,'Table A4_2014'!G157,'Table A4_2015'!G157))</f>
        <v>5457</v>
      </c>
      <c r="H157" s="209">
        <f>IF($O$3=2013,'Table A4_2013'!H157,IF($O$3=2014,'Table A4_2014'!H157,'Table A4_2015'!H157))</f>
        <v>85</v>
      </c>
      <c r="I157" s="209">
        <f>IF($O$3=2013,'Table A4_2013'!I157,IF($O$3=2014,'Table A4_2014'!I157,'Table A4_2015'!I157))</f>
        <v>5457</v>
      </c>
      <c r="J157" s="209">
        <f>IF($O$3=2013,'Table A4_2013'!J157,IF($O$3=2014,'Table A4_2014'!J157,'Table A4_2015'!J157))</f>
        <v>84</v>
      </c>
      <c r="K157" s="209">
        <f>IF($O$3=2013,'Table A4_2013'!K157,IF($O$3=2014,'Table A4_2014'!K157,'Table A4_2015'!K157))</f>
        <v>5455</v>
      </c>
      <c r="L157" s="209">
        <f>IF($O$3=2013,'Table A4_2013'!L157,IF($O$3=2014,'Table A4_2014'!L157,'Table A4_2015'!L157))</f>
        <v>84</v>
      </c>
      <c r="M157" s="209">
        <f>IF($O$3=2013,'Table A4_2013'!M157,IF($O$3=2014,'Table A4_2014'!M157,'Table A4_2015'!M157))</f>
        <v>5457</v>
      </c>
      <c r="N157" s="209">
        <f>IF($O$3=2013,'Table A4_2013'!N157,IF($O$3=2014,'Table A4_2014'!N157,'Table A4_2015'!N157))</f>
        <v>75</v>
      </c>
      <c r="O157" s="209">
        <f>IF($O$3=2013,'Table A4_2013'!O157,IF($O$3=2014,'Table A4_2014'!O157,'Table A4_2015'!O157))</f>
        <v>5455</v>
      </c>
      <c r="P157" s="209">
        <f>IF($O$3=2013,'Table A4_2013'!P157,IF($O$3=2014,'Table A4_2014'!P157,'Table A4_2015'!P157))</f>
        <v>75</v>
      </c>
      <c r="Q157" s="68"/>
      <c r="R157" s="68"/>
      <c r="S157" s="68"/>
      <c r="T157" s="2"/>
      <c r="U157" s="2"/>
    </row>
    <row r="158" spans="2:21" x14ac:dyDescent="0.2">
      <c r="B158" s="33"/>
      <c r="C158" s="28"/>
      <c r="D158" s="2"/>
      <c r="E158" s="2"/>
      <c r="F158" s="2" t="s">
        <v>62</v>
      </c>
      <c r="G158" s="209">
        <f>IF($O$3=2013,'Table A4_2013'!G158,IF($O$3=2014,'Table A4_2014'!G158,'Table A4_2015'!G158))</f>
        <v>5096</v>
      </c>
      <c r="H158" s="209">
        <f>IF($O$3=2013,'Table A4_2013'!H158,IF($O$3=2014,'Table A4_2014'!H158,'Table A4_2015'!H158))</f>
        <v>86</v>
      </c>
      <c r="I158" s="209">
        <f>IF($O$3=2013,'Table A4_2013'!I158,IF($O$3=2014,'Table A4_2014'!I158,'Table A4_2015'!I158))</f>
        <v>5096</v>
      </c>
      <c r="J158" s="209">
        <f>IF($O$3=2013,'Table A4_2013'!J158,IF($O$3=2014,'Table A4_2014'!J158,'Table A4_2015'!J158))</f>
        <v>85</v>
      </c>
      <c r="K158" s="209">
        <f>IF($O$3=2013,'Table A4_2013'!K158,IF($O$3=2014,'Table A4_2014'!K158,'Table A4_2015'!K158))</f>
        <v>5094</v>
      </c>
      <c r="L158" s="209">
        <f>IF($O$3=2013,'Table A4_2013'!L158,IF($O$3=2014,'Table A4_2014'!L158,'Table A4_2015'!L158))</f>
        <v>84</v>
      </c>
      <c r="M158" s="209">
        <f>IF($O$3=2013,'Table A4_2013'!M158,IF($O$3=2014,'Table A4_2014'!M158,'Table A4_2015'!M158))</f>
        <v>5096</v>
      </c>
      <c r="N158" s="209">
        <f>IF($O$3=2013,'Table A4_2013'!N158,IF($O$3=2014,'Table A4_2014'!N158,'Table A4_2015'!N158))</f>
        <v>76</v>
      </c>
      <c r="O158" s="209">
        <f>IF($O$3=2013,'Table A4_2013'!O158,IF($O$3=2014,'Table A4_2014'!O158,'Table A4_2015'!O158))</f>
        <v>5094</v>
      </c>
      <c r="P158" s="209">
        <f>IF($O$3=2013,'Table A4_2013'!P158,IF($O$3=2014,'Table A4_2014'!P158,'Table A4_2015'!P158))</f>
        <v>75</v>
      </c>
      <c r="Q158" s="68"/>
      <c r="R158" s="68"/>
      <c r="S158" s="68"/>
      <c r="T158" s="2"/>
      <c r="U158" s="2"/>
    </row>
    <row r="159" spans="2:21" x14ac:dyDescent="0.2">
      <c r="B159" s="33"/>
      <c r="C159" s="28"/>
      <c r="D159" s="2"/>
      <c r="E159" s="2"/>
      <c r="F159" s="2" t="s">
        <v>790</v>
      </c>
      <c r="G159" s="209">
        <f>IF($O$3=2013,'Table A4_2013'!G159,IF($O$3=2014,'Table A4_2014'!G159,'Table A4_2015'!G159))</f>
        <v>361</v>
      </c>
      <c r="H159" s="209">
        <f>IF($O$3=2013,'Table A4_2013'!H159,IF($O$3=2014,'Table A4_2014'!H159,'Table A4_2015'!H159))</f>
        <v>84</v>
      </c>
      <c r="I159" s="209">
        <f>IF($O$3=2013,'Table A4_2013'!I159,IF($O$3=2014,'Table A4_2014'!I159,'Table A4_2015'!I159))</f>
        <v>361</v>
      </c>
      <c r="J159" s="209">
        <f>IF($O$3=2013,'Table A4_2013'!J159,IF($O$3=2014,'Table A4_2014'!J159,'Table A4_2015'!J159))</f>
        <v>78</v>
      </c>
      <c r="K159" s="209">
        <f>IF($O$3=2013,'Table A4_2013'!K159,IF($O$3=2014,'Table A4_2014'!K159,'Table A4_2015'!K159))</f>
        <v>361</v>
      </c>
      <c r="L159" s="209">
        <f>IF($O$3=2013,'Table A4_2013'!L159,IF($O$3=2014,'Table A4_2014'!L159,'Table A4_2015'!L159))</f>
        <v>81</v>
      </c>
      <c r="M159" s="209">
        <f>IF($O$3=2013,'Table A4_2013'!M159,IF($O$3=2014,'Table A4_2014'!M159,'Table A4_2015'!M159))</f>
        <v>361</v>
      </c>
      <c r="N159" s="209">
        <f>IF($O$3=2013,'Table A4_2013'!N159,IF($O$3=2014,'Table A4_2014'!N159,'Table A4_2015'!N159))</f>
        <v>71</v>
      </c>
      <c r="O159" s="209">
        <f>IF($O$3=2013,'Table A4_2013'!O159,IF($O$3=2014,'Table A4_2014'!O159,'Table A4_2015'!O159))</f>
        <v>361</v>
      </c>
      <c r="P159" s="209">
        <f>IF($O$3=2013,'Table A4_2013'!P159,IF($O$3=2014,'Table A4_2014'!P159,'Table A4_2015'!P159))</f>
        <v>71</v>
      </c>
      <c r="Q159" s="68"/>
      <c r="R159" s="68"/>
      <c r="S159" s="68"/>
      <c r="T159" s="2"/>
      <c r="U159" s="2"/>
    </row>
    <row r="160" spans="2:21" ht="5.25" customHeight="1" x14ac:dyDescent="0.2">
      <c r="B160" s="33"/>
      <c r="C160" s="28"/>
      <c r="D160" s="2"/>
      <c r="E160" s="2"/>
      <c r="F160" s="2"/>
      <c r="G160" s="209"/>
      <c r="H160" s="209"/>
      <c r="I160" s="209"/>
      <c r="J160" s="209"/>
      <c r="K160" s="209"/>
      <c r="L160" s="209"/>
      <c r="M160" s="209"/>
      <c r="N160" s="209"/>
      <c r="O160" s="209"/>
      <c r="P160" s="209"/>
      <c r="Q160" s="68"/>
      <c r="R160" s="68"/>
      <c r="S160" s="68"/>
      <c r="T160" s="2"/>
      <c r="U160" s="2"/>
    </row>
    <row r="161" spans="2:21" x14ac:dyDescent="0.2">
      <c r="B161" s="33"/>
      <c r="C161" s="28"/>
      <c r="D161" s="2" t="s">
        <v>798</v>
      </c>
      <c r="E161" s="2" t="s">
        <v>791</v>
      </c>
      <c r="F161" s="2"/>
      <c r="G161" s="209">
        <f>IF($O$3=2013,'Table A4_2013'!G161,IF($O$3=2014,'Table A4_2014'!G161,'Table A4_2015'!G161))</f>
        <v>4943</v>
      </c>
      <c r="H161" s="209">
        <f>IF($O$3=2013,'Table A4_2013'!H161,IF($O$3=2014,'Table A4_2014'!H161,'Table A4_2015'!H161))</f>
        <v>89</v>
      </c>
      <c r="I161" s="209">
        <f>IF($O$3=2013,'Table A4_2013'!I161,IF($O$3=2014,'Table A4_2014'!I161,'Table A4_2015'!I161))</f>
        <v>4942</v>
      </c>
      <c r="J161" s="209">
        <f>IF($O$3=2013,'Table A4_2013'!J161,IF($O$3=2014,'Table A4_2014'!J161,'Table A4_2015'!J161))</f>
        <v>88</v>
      </c>
      <c r="K161" s="209">
        <f>IF($O$3=2013,'Table A4_2013'!K161,IF($O$3=2014,'Table A4_2014'!K161,'Table A4_2015'!K161))</f>
        <v>4943</v>
      </c>
      <c r="L161" s="209">
        <f>IF($O$3=2013,'Table A4_2013'!L161,IF($O$3=2014,'Table A4_2014'!L161,'Table A4_2015'!L161))</f>
        <v>86</v>
      </c>
      <c r="M161" s="209">
        <f>IF($O$3=2013,'Table A4_2013'!M161,IF($O$3=2014,'Table A4_2014'!M161,'Table A4_2015'!M161))</f>
        <v>4943</v>
      </c>
      <c r="N161" s="209">
        <f>IF($O$3=2013,'Table A4_2013'!N161,IF($O$3=2014,'Table A4_2014'!N161,'Table A4_2015'!N161))</f>
        <v>79</v>
      </c>
      <c r="O161" s="209">
        <f>IF($O$3=2013,'Table A4_2013'!O161,IF($O$3=2014,'Table A4_2014'!O161,'Table A4_2015'!O161))</f>
        <v>4942</v>
      </c>
      <c r="P161" s="209">
        <f>IF($O$3=2013,'Table A4_2013'!P161,IF($O$3=2014,'Table A4_2014'!P161,'Table A4_2015'!P161))</f>
        <v>80</v>
      </c>
      <c r="Q161" s="68"/>
      <c r="R161" s="68"/>
      <c r="S161" s="68"/>
      <c r="T161" s="2"/>
      <c r="U161" s="2"/>
    </row>
    <row r="162" spans="2:21" x14ac:dyDescent="0.2">
      <c r="B162" s="33"/>
      <c r="C162" s="28"/>
      <c r="D162" s="2"/>
      <c r="E162" s="2"/>
      <c r="F162" s="2" t="s">
        <v>62</v>
      </c>
      <c r="G162" s="209">
        <f>IF($O$3=2013,'Table A4_2013'!G162,IF($O$3=2014,'Table A4_2014'!G162,'Table A4_2015'!G162))</f>
        <v>4049</v>
      </c>
      <c r="H162" s="209">
        <f>IF($O$3=2013,'Table A4_2013'!H162,IF($O$3=2014,'Table A4_2014'!H162,'Table A4_2015'!H162))</f>
        <v>89</v>
      </c>
      <c r="I162" s="209">
        <f>IF($O$3=2013,'Table A4_2013'!I162,IF($O$3=2014,'Table A4_2014'!I162,'Table A4_2015'!I162))</f>
        <v>4048</v>
      </c>
      <c r="J162" s="209">
        <f>IF($O$3=2013,'Table A4_2013'!J162,IF($O$3=2014,'Table A4_2014'!J162,'Table A4_2015'!J162))</f>
        <v>88</v>
      </c>
      <c r="K162" s="209">
        <f>IF($O$3=2013,'Table A4_2013'!K162,IF($O$3=2014,'Table A4_2014'!K162,'Table A4_2015'!K162))</f>
        <v>4049</v>
      </c>
      <c r="L162" s="209">
        <f>IF($O$3=2013,'Table A4_2013'!L162,IF($O$3=2014,'Table A4_2014'!L162,'Table A4_2015'!L162))</f>
        <v>87</v>
      </c>
      <c r="M162" s="209">
        <f>IF($O$3=2013,'Table A4_2013'!M162,IF($O$3=2014,'Table A4_2014'!M162,'Table A4_2015'!M162))</f>
        <v>4049</v>
      </c>
      <c r="N162" s="209">
        <f>IF($O$3=2013,'Table A4_2013'!N162,IF($O$3=2014,'Table A4_2014'!N162,'Table A4_2015'!N162))</f>
        <v>80</v>
      </c>
      <c r="O162" s="209">
        <f>IF($O$3=2013,'Table A4_2013'!O162,IF($O$3=2014,'Table A4_2014'!O162,'Table A4_2015'!O162))</f>
        <v>4048</v>
      </c>
      <c r="P162" s="209">
        <f>IF($O$3=2013,'Table A4_2013'!P162,IF($O$3=2014,'Table A4_2014'!P162,'Table A4_2015'!P162))</f>
        <v>80</v>
      </c>
      <c r="Q162" s="68"/>
      <c r="R162" s="68"/>
      <c r="S162" s="68"/>
      <c r="T162" s="2"/>
      <c r="U162" s="2"/>
    </row>
    <row r="163" spans="2:21" x14ac:dyDescent="0.2">
      <c r="B163" s="33"/>
      <c r="C163" s="28"/>
      <c r="D163" s="2"/>
      <c r="E163" s="2"/>
      <c r="F163" s="2" t="s">
        <v>790</v>
      </c>
      <c r="G163" s="209">
        <f>IF($O$3=2013,'Table A4_2013'!G163,IF($O$3=2014,'Table A4_2014'!G163,'Table A4_2015'!G163))</f>
        <v>894</v>
      </c>
      <c r="H163" s="209">
        <f>IF($O$3=2013,'Table A4_2013'!H163,IF($O$3=2014,'Table A4_2014'!H163,'Table A4_2015'!H163))</f>
        <v>89</v>
      </c>
      <c r="I163" s="209">
        <f>IF($O$3=2013,'Table A4_2013'!I163,IF($O$3=2014,'Table A4_2014'!I163,'Table A4_2015'!I163))</f>
        <v>894</v>
      </c>
      <c r="J163" s="209">
        <f>IF($O$3=2013,'Table A4_2013'!J163,IF($O$3=2014,'Table A4_2014'!J163,'Table A4_2015'!J163))</f>
        <v>87</v>
      </c>
      <c r="K163" s="209">
        <f>IF($O$3=2013,'Table A4_2013'!K163,IF($O$3=2014,'Table A4_2014'!K163,'Table A4_2015'!K163))</f>
        <v>894</v>
      </c>
      <c r="L163" s="209">
        <f>IF($O$3=2013,'Table A4_2013'!L163,IF($O$3=2014,'Table A4_2014'!L163,'Table A4_2015'!L163))</f>
        <v>86</v>
      </c>
      <c r="M163" s="209">
        <f>IF($O$3=2013,'Table A4_2013'!M163,IF($O$3=2014,'Table A4_2014'!M163,'Table A4_2015'!M163))</f>
        <v>894</v>
      </c>
      <c r="N163" s="209">
        <f>IF($O$3=2013,'Table A4_2013'!N163,IF($O$3=2014,'Table A4_2014'!N163,'Table A4_2015'!N163))</f>
        <v>78</v>
      </c>
      <c r="O163" s="209">
        <f>IF($O$3=2013,'Table A4_2013'!O163,IF($O$3=2014,'Table A4_2014'!O163,'Table A4_2015'!O163))</f>
        <v>894</v>
      </c>
      <c r="P163" s="209">
        <f>IF($O$3=2013,'Table A4_2013'!P163,IF($O$3=2014,'Table A4_2014'!P163,'Table A4_2015'!P163))</f>
        <v>79</v>
      </c>
      <c r="Q163" s="68"/>
      <c r="R163" s="68"/>
      <c r="S163" s="68"/>
      <c r="T163" s="2"/>
      <c r="U163" s="2"/>
    </row>
    <row r="164" spans="2:21" ht="5.25" customHeight="1" x14ac:dyDescent="0.2">
      <c r="B164" s="33"/>
      <c r="C164" s="28"/>
      <c r="D164" s="2"/>
      <c r="E164" s="2"/>
      <c r="F164" s="2"/>
      <c r="G164" s="209"/>
      <c r="H164" s="209"/>
      <c r="I164" s="209"/>
      <c r="J164" s="209"/>
      <c r="K164" s="209"/>
      <c r="L164" s="209"/>
      <c r="M164" s="209"/>
      <c r="N164" s="209"/>
      <c r="O164" s="209"/>
      <c r="P164" s="209"/>
      <c r="Q164" s="68"/>
      <c r="R164" s="68"/>
      <c r="S164" s="68"/>
      <c r="T164" s="2"/>
      <c r="U164" s="2"/>
    </row>
    <row r="165" spans="2:21" x14ac:dyDescent="0.2">
      <c r="B165" s="33"/>
      <c r="C165" s="28"/>
      <c r="D165" s="2" t="s">
        <v>797</v>
      </c>
      <c r="E165" s="2" t="s">
        <v>791</v>
      </c>
      <c r="F165" s="2"/>
      <c r="G165" s="209">
        <f>IF($O$3=2013,'Table A4_2013'!G165,IF($O$3=2014,'Table A4_2014'!G165,'Table A4_2015'!G165))</f>
        <v>4639</v>
      </c>
      <c r="H165" s="209">
        <f>IF($O$3=2013,'Table A4_2013'!H165,IF($O$3=2014,'Table A4_2014'!H165,'Table A4_2015'!H165))</f>
        <v>90</v>
      </c>
      <c r="I165" s="209">
        <f>IF($O$3=2013,'Table A4_2013'!I165,IF($O$3=2014,'Table A4_2014'!I165,'Table A4_2015'!I165))</f>
        <v>4639</v>
      </c>
      <c r="J165" s="209">
        <f>IF($O$3=2013,'Table A4_2013'!J165,IF($O$3=2014,'Table A4_2014'!J165,'Table A4_2015'!J165))</f>
        <v>88</v>
      </c>
      <c r="K165" s="209">
        <f>IF($O$3=2013,'Table A4_2013'!K165,IF($O$3=2014,'Table A4_2014'!K165,'Table A4_2015'!K165))</f>
        <v>4639</v>
      </c>
      <c r="L165" s="209">
        <f>IF($O$3=2013,'Table A4_2013'!L165,IF($O$3=2014,'Table A4_2014'!L165,'Table A4_2015'!L165))</f>
        <v>88</v>
      </c>
      <c r="M165" s="209">
        <f>IF($O$3=2013,'Table A4_2013'!M165,IF($O$3=2014,'Table A4_2014'!M165,'Table A4_2015'!M165))</f>
        <v>4639</v>
      </c>
      <c r="N165" s="209">
        <f>IF($O$3=2013,'Table A4_2013'!N165,IF($O$3=2014,'Table A4_2014'!N165,'Table A4_2015'!N165))</f>
        <v>80</v>
      </c>
      <c r="O165" s="209">
        <f>IF($O$3=2013,'Table A4_2013'!O165,IF($O$3=2014,'Table A4_2014'!O165,'Table A4_2015'!O165))</f>
        <v>4639</v>
      </c>
      <c r="P165" s="209">
        <f>IF($O$3=2013,'Table A4_2013'!P165,IF($O$3=2014,'Table A4_2014'!P165,'Table A4_2015'!P165))</f>
        <v>81</v>
      </c>
      <c r="Q165" s="68"/>
      <c r="R165" s="68"/>
      <c r="S165" s="68"/>
      <c r="T165" s="2"/>
      <c r="U165" s="2"/>
    </row>
    <row r="166" spans="2:21" x14ac:dyDescent="0.2">
      <c r="B166" s="33"/>
      <c r="C166" s="28"/>
      <c r="D166" s="2"/>
      <c r="E166" s="2"/>
      <c r="F166" s="2" t="s">
        <v>62</v>
      </c>
      <c r="G166" s="209">
        <f>IF($O$3=2013,'Table A4_2013'!G166,IF($O$3=2014,'Table A4_2014'!G166,'Table A4_2015'!G166))</f>
        <v>3658</v>
      </c>
      <c r="H166" s="209">
        <f>IF($O$3=2013,'Table A4_2013'!H166,IF($O$3=2014,'Table A4_2014'!H166,'Table A4_2015'!H166))</f>
        <v>90</v>
      </c>
      <c r="I166" s="209">
        <f>IF($O$3=2013,'Table A4_2013'!I166,IF($O$3=2014,'Table A4_2014'!I166,'Table A4_2015'!I166))</f>
        <v>3658</v>
      </c>
      <c r="J166" s="209">
        <f>IF($O$3=2013,'Table A4_2013'!J166,IF($O$3=2014,'Table A4_2014'!J166,'Table A4_2015'!J166))</f>
        <v>88</v>
      </c>
      <c r="K166" s="209">
        <f>IF($O$3=2013,'Table A4_2013'!K166,IF($O$3=2014,'Table A4_2014'!K166,'Table A4_2015'!K166))</f>
        <v>3658</v>
      </c>
      <c r="L166" s="209">
        <f>IF($O$3=2013,'Table A4_2013'!L166,IF($O$3=2014,'Table A4_2014'!L166,'Table A4_2015'!L166))</f>
        <v>88</v>
      </c>
      <c r="M166" s="209">
        <f>IF($O$3=2013,'Table A4_2013'!M166,IF($O$3=2014,'Table A4_2014'!M166,'Table A4_2015'!M166))</f>
        <v>3658</v>
      </c>
      <c r="N166" s="209">
        <f>IF($O$3=2013,'Table A4_2013'!N166,IF($O$3=2014,'Table A4_2014'!N166,'Table A4_2015'!N166))</f>
        <v>81</v>
      </c>
      <c r="O166" s="209">
        <f>IF($O$3=2013,'Table A4_2013'!O166,IF($O$3=2014,'Table A4_2014'!O166,'Table A4_2015'!O166))</f>
        <v>3658</v>
      </c>
      <c r="P166" s="209">
        <f>IF($O$3=2013,'Table A4_2013'!P166,IF($O$3=2014,'Table A4_2014'!P166,'Table A4_2015'!P166))</f>
        <v>81</v>
      </c>
      <c r="Q166" s="68"/>
      <c r="R166" s="68"/>
      <c r="S166" s="68"/>
      <c r="T166" s="2"/>
      <c r="U166" s="2"/>
    </row>
    <row r="167" spans="2:21" x14ac:dyDescent="0.2">
      <c r="B167" s="33"/>
      <c r="C167" s="28"/>
      <c r="D167" s="2"/>
      <c r="E167" s="2"/>
      <c r="F167" s="2" t="s">
        <v>790</v>
      </c>
      <c r="G167" s="209">
        <f>IF($O$3=2013,'Table A4_2013'!G167,IF($O$3=2014,'Table A4_2014'!G167,'Table A4_2015'!G167))</f>
        <v>981</v>
      </c>
      <c r="H167" s="209">
        <f>IF($O$3=2013,'Table A4_2013'!H167,IF($O$3=2014,'Table A4_2014'!H167,'Table A4_2015'!H167))</f>
        <v>90</v>
      </c>
      <c r="I167" s="209">
        <f>IF($O$3=2013,'Table A4_2013'!I167,IF($O$3=2014,'Table A4_2014'!I167,'Table A4_2015'!I167))</f>
        <v>981</v>
      </c>
      <c r="J167" s="209">
        <f>IF($O$3=2013,'Table A4_2013'!J167,IF($O$3=2014,'Table A4_2014'!J167,'Table A4_2015'!J167))</f>
        <v>87</v>
      </c>
      <c r="K167" s="209">
        <f>IF($O$3=2013,'Table A4_2013'!K167,IF($O$3=2014,'Table A4_2014'!K167,'Table A4_2015'!K167))</f>
        <v>981</v>
      </c>
      <c r="L167" s="209">
        <f>IF($O$3=2013,'Table A4_2013'!L167,IF($O$3=2014,'Table A4_2014'!L167,'Table A4_2015'!L167))</f>
        <v>87</v>
      </c>
      <c r="M167" s="209">
        <f>IF($O$3=2013,'Table A4_2013'!M167,IF($O$3=2014,'Table A4_2014'!M167,'Table A4_2015'!M167))</f>
        <v>981</v>
      </c>
      <c r="N167" s="209">
        <f>IF($O$3=2013,'Table A4_2013'!N167,IF($O$3=2014,'Table A4_2014'!N167,'Table A4_2015'!N167))</f>
        <v>77</v>
      </c>
      <c r="O167" s="209">
        <f>IF($O$3=2013,'Table A4_2013'!O167,IF($O$3=2014,'Table A4_2014'!O167,'Table A4_2015'!O167))</f>
        <v>981</v>
      </c>
      <c r="P167" s="209">
        <f>IF($O$3=2013,'Table A4_2013'!P167,IF($O$3=2014,'Table A4_2014'!P167,'Table A4_2015'!P167))</f>
        <v>79</v>
      </c>
      <c r="Q167" s="68"/>
      <c r="R167" s="68"/>
      <c r="S167" s="68"/>
      <c r="T167" s="2"/>
      <c r="U167" s="2"/>
    </row>
    <row r="168" spans="2:21" ht="5.25" customHeight="1" x14ac:dyDescent="0.2">
      <c r="B168" s="33"/>
      <c r="C168" s="28"/>
      <c r="D168" s="2"/>
      <c r="E168" s="2"/>
      <c r="F168" s="2"/>
      <c r="G168" s="209"/>
      <c r="H168" s="209"/>
      <c r="I168" s="209"/>
      <c r="J168" s="209"/>
      <c r="K168" s="209"/>
      <c r="L168" s="209"/>
      <c r="M168" s="209"/>
      <c r="N168" s="209"/>
      <c r="O168" s="209"/>
      <c r="P168" s="209"/>
      <c r="Q168" s="68"/>
      <c r="R168" s="68"/>
      <c r="S168" s="68"/>
      <c r="T168" s="2"/>
      <c r="U168" s="2"/>
    </row>
    <row r="169" spans="2:21" x14ac:dyDescent="0.2">
      <c r="B169" s="33"/>
      <c r="C169" s="28"/>
      <c r="D169" s="2" t="s">
        <v>796</v>
      </c>
      <c r="E169" s="2" t="s">
        <v>791</v>
      </c>
      <c r="F169" s="2"/>
      <c r="G169" s="209">
        <f>IF($O$3=2013,'Table A4_2013'!G169,IF($O$3=2014,'Table A4_2014'!G169,'Table A4_2015'!G169))</f>
        <v>5066</v>
      </c>
      <c r="H169" s="209">
        <f>IF($O$3=2013,'Table A4_2013'!H169,IF($O$3=2014,'Table A4_2014'!H169,'Table A4_2015'!H169))</f>
        <v>91</v>
      </c>
      <c r="I169" s="209">
        <f>IF($O$3=2013,'Table A4_2013'!I169,IF($O$3=2014,'Table A4_2014'!I169,'Table A4_2015'!I169))</f>
        <v>5066</v>
      </c>
      <c r="J169" s="209">
        <f>IF($O$3=2013,'Table A4_2013'!J169,IF($O$3=2014,'Table A4_2014'!J169,'Table A4_2015'!J169))</f>
        <v>89</v>
      </c>
      <c r="K169" s="209">
        <f>IF($O$3=2013,'Table A4_2013'!K169,IF($O$3=2014,'Table A4_2014'!K169,'Table A4_2015'!K169))</f>
        <v>5066</v>
      </c>
      <c r="L169" s="209">
        <f>IF($O$3=2013,'Table A4_2013'!L169,IF($O$3=2014,'Table A4_2014'!L169,'Table A4_2015'!L169))</f>
        <v>88</v>
      </c>
      <c r="M169" s="209">
        <f>IF($O$3=2013,'Table A4_2013'!M169,IF($O$3=2014,'Table A4_2014'!M169,'Table A4_2015'!M169))</f>
        <v>5066</v>
      </c>
      <c r="N169" s="209">
        <f>IF($O$3=2013,'Table A4_2013'!N169,IF($O$3=2014,'Table A4_2014'!N169,'Table A4_2015'!N169))</f>
        <v>82</v>
      </c>
      <c r="O169" s="209">
        <f>IF($O$3=2013,'Table A4_2013'!O169,IF($O$3=2014,'Table A4_2014'!O169,'Table A4_2015'!O169))</f>
        <v>5066</v>
      </c>
      <c r="P169" s="209">
        <f>IF($O$3=2013,'Table A4_2013'!P169,IF($O$3=2014,'Table A4_2014'!P169,'Table A4_2015'!P169))</f>
        <v>83</v>
      </c>
      <c r="Q169" s="68"/>
      <c r="R169" s="68"/>
      <c r="S169" s="68"/>
      <c r="T169" s="2"/>
      <c r="U169" s="2"/>
    </row>
    <row r="170" spans="2:21" x14ac:dyDescent="0.2">
      <c r="B170" s="33"/>
      <c r="C170" s="28"/>
      <c r="D170" s="2"/>
      <c r="E170" s="2"/>
      <c r="F170" s="2" t="s">
        <v>62</v>
      </c>
      <c r="G170" s="209">
        <f>IF($O$3=2013,'Table A4_2013'!G170,IF($O$3=2014,'Table A4_2014'!G170,'Table A4_2015'!G170))</f>
        <v>3572</v>
      </c>
      <c r="H170" s="209">
        <f>IF($O$3=2013,'Table A4_2013'!H170,IF($O$3=2014,'Table A4_2014'!H170,'Table A4_2015'!H170))</f>
        <v>91</v>
      </c>
      <c r="I170" s="209">
        <f>IF($O$3=2013,'Table A4_2013'!I170,IF($O$3=2014,'Table A4_2014'!I170,'Table A4_2015'!I170))</f>
        <v>3572</v>
      </c>
      <c r="J170" s="209">
        <f>IF($O$3=2013,'Table A4_2013'!J170,IF($O$3=2014,'Table A4_2014'!J170,'Table A4_2015'!J170))</f>
        <v>89</v>
      </c>
      <c r="K170" s="209">
        <f>IF($O$3=2013,'Table A4_2013'!K170,IF($O$3=2014,'Table A4_2014'!K170,'Table A4_2015'!K170))</f>
        <v>3572</v>
      </c>
      <c r="L170" s="209">
        <f>IF($O$3=2013,'Table A4_2013'!L170,IF($O$3=2014,'Table A4_2014'!L170,'Table A4_2015'!L170))</f>
        <v>89</v>
      </c>
      <c r="M170" s="209">
        <f>IF($O$3=2013,'Table A4_2013'!M170,IF($O$3=2014,'Table A4_2014'!M170,'Table A4_2015'!M170))</f>
        <v>3572</v>
      </c>
      <c r="N170" s="209">
        <f>IF($O$3=2013,'Table A4_2013'!N170,IF($O$3=2014,'Table A4_2014'!N170,'Table A4_2015'!N170))</f>
        <v>82</v>
      </c>
      <c r="O170" s="209">
        <f>IF($O$3=2013,'Table A4_2013'!O170,IF($O$3=2014,'Table A4_2014'!O170,'Table A4_2015'!O170))</f>
        <v>3572</v>
      </c>
      <c r="P170" s="209">
        <f>IF($O$3=2013,'Table A4_2013'!P170,IF($O$3=2014,'Table A4_2014'!P170,'Table A4_2015'!P170))</f>
        <v>83</v>
      </c>
      <c r="Q170" s="68"/>
      <c r="R170" s="68"/>
      <c r="S170" s="68"/>
      <c r="T170" s="2"/>
      <c r="U170" s="2"/>
    </row>
    <row r="171" spans="2:21" x14ac:dyDescent="0.2">
      <c r="B171" s="33"/>
      <c r="C171" s="28"/>
      <c r="D171" s="2"/>
      <c r="E171" s="2"/>
      <c r="F171" s="2" t="s">
        <v>790</v>
      </c>
      <c r="G171" s="209">
        <f>IF($O$3=2013,'Table A4_2013'!G171,IF($O$3=2014,'Table A4_2014'!G171,'Table A4_2015'!G171))</f>
        <v>1494</v>
      </c>
      <c r="H171" s="209">
        <f>IF($O$3=2013,'Table A4_2013'!H171,IF($O$3=2014,'Table A4_2014'!H171,'Table A4_2015'!H171))</f>
        <v>91</v>
      </c>
      <c r="I171" s="209">
        <f>IF($O$3=2013,'Table A4_2013'!I171,IF($O$3=2014,'Table A4_2014'!I171,'Table A4_2015'!I171))</f>
        <v>1494</v>
      </c>
      <c r="J171" s="209">
        <f>IF($O$3=2013,'Table A4_2013'!J171,IF($O$3=2014,'Table A4_2014'!J171,'Table A4_2015'!J171))</f>
        <v>89</v>
      </c>
      <c r="K171" s="209">
        <f>IF($O$3=2013,'Table A4_2013'!K171,IF($O$3=2014,'Table A4_2014'!K171,'Table A4_2015'!K171))</f>
        <v>1494</v>
      </c>
      <c r="L171" s="209">
        <f>IF($O$3=2013,'Table A4_2013'!L171,IF($O$3=2014,'Table A4_2014'!L171,'Table A4_2015'!L171))</f>
        <v>87</v>
      </c>
      <c r="M171" s="209">
        <f>IF($O$3=2013,'Table A4_2013'!M171,IF($O$3=2014,'Table A4_2014'!M171,'Table A4_2015'!M171))</f>
        <v>1494</v>
      </c>
      <c r="N171" s="209">
        <f>IF($O$3=2013,'Table A4_2013'!N171,IF($O$3=2014,'Table A4_2014'!N171,'Table A4_2015'!N171))</f>
        <v>81</v>
      </c>
      <c r="O171" s="209">
        <f>IF($O$3=2013,'Table A4_2013'!O171,IF($O$3=2014,'Table A4_2014'!O171,'Table A4_2015'!O171))</f>
        <v>1494</v>
      </c>
      <c r="P171" s="209">
        <f>IF($O$3=2013,'Table A4_2013'!P171,IF($O$3=2014,'Table A4_2014'!P171,'Table A4_2015'!P171))</f>
        <v>82</v>
      </c>
      <c r="Q171" s="68"/>
      <c r="R171" s="68"/>
      <c r="S171" s="68"/>
      <c r="T171" s="2"/>
      <c r="U171" s="2"/>
    </row>
    <row r="172" spans="2:21" ht="5.25" customHeight="1" x14ac:dyDescent="0.2">
      <c r="B172" s="33"/>
      <c r="C172" s="28"/>
      <c r="D172" s="2"/>
      <c r="E172" s="2"/>
      <c r="F172" s="2"/>
      <c r="G172" s="209"/>
      <c r="H172" s="209"/>
      <c r="I172" s="209"/>
      <c r="J172" s="209"/>
      <c r="K172" s="209"/>
      <c r="L172" s="209"/>
      <c r="M172" s="209"/>
      <c r="N172" s="209"/>
      <c r="O172" s="209"/>
      <c r="P172" s="209"/>
      <c r="Q172" s="68"/>
      <c r="R172" s="68"/>
      <c r="S172" s="68"/>
      <c r="T172" s="2"/>
      <c r="U172" s="2"/>
    </row>
    <row r="173" spans="2:21" x14ac:dyDescent="0.2">
      <c r="B173" s="33"/>
      <c r="C173" s="28"/>
      <c r="D173" s="2" t="s">
        <v>795</v>
      </c>
      <c r="E173" s="2" t="s">
        <v>791</v>
      </c>
      <c r="F173" s="2"/>
      <c r="G173" s="209">
        <f>IF($O$3=2013,'Table A4_2013'!G173,IF($O$3=2014,'Table A4_2014'!G173,'Table A4_2015'!G173))</f>
        <v>5029</v>
      </c>
      <c r="H173" s="209">
        <f>IF($O$3=2013,'Table A4_2013'!H173,IF($O$3=2014,'Table A4_2014'!H173,'Table A4_2015'!H173))</f>
        <v>92</v>
      </c>
      <c r="I173" s="209">
        <f>IF($O$3=2013,'Table A4_2013'!I173,IF($O$3=2014,'Table A4_2014'!I173,'Table A4_2015'!I173))</f>
        <v>5029</v>
      </c>
      <c r="J173" s="209">
        <f>IF($O$3=2013,'Table A4_2013'!J173,IF($O$3=2014,'Table A4_2014'!J173,'Table A4_2015'!J173))</f>
        <v>91</v>
      </c>
      <c r="K173" s="209">
        <f>IF($O$3=2013,'Table A4_2013'!K173,IF($O$3=2014,'Table A4_2014'!K173,'Table A4_2015'!K173))</f>
        <v>5029</v>
      </c>
      <c r="L173" s="209">
        <f>IF($O$3=2013,'Table A4_2013'!L173,IF($O$3=2014,'Table A4_2014'!L173,'Table A4_2015'!L173))</f>
        <v>89</v>
      </c>
      <c r="M173" s="209">
        <f>IF($O$3=2013,'Table A4_2013'!M173,IF($O$3=2014,'Table A4_2014'!M173,'Table A4_2015'!M173))</f>
        <v>5029</v>
      </c>
      <c r="N173" s="209">
        <f>IF($O$3=2013,'Table A4_2013'!N173,IF($O$3=2014,'Table A4_2014'!N173,'Table A4_2015'!N173))</f>
        <v>83</v>
      </c>
      <c r="O173" s="209">
        <f>IF($O$3=2013,'Table A4_2013'!O173,IF($O$3=2014,'Table A4_2014'!O173,'Table A4_2015'!O173))</f>
        <v>5029</v>
      </c>
      <c r="P173" s="209">
        <f>IF($O$3=2013,'Table A4_2013'!P173,IF($O$3=2014,'Table A4_2014'!P173,'Table A4_2015'!P173))</f>
        <v>84</v>
      </c>
      <c r="Q173" s="68"/>
      <c r="R173" s="68"/>
      <c r="S173" s="68"/>
      <c r="T173" s="2"/>
      <c r="U173" s="2"/>
    </row>
    <row r="174" spans="2:21" x14ac:dyDescent="0.2">
      <c r="B174" s="33"/>
      <c r="C174" s="28"/>
      <c r="D174" s="2"/>
      <c r="E174" s="2"/>
      <c r="F174" s="2" t="s">
        <v>62</v>
      </c>
      <c r="G174" s="209">
        <f>IF($O$3=2013,'Table A4_2013'!G174,IF($O$3=2014,'Table A4_2014'!G174,'Table A4_2015'!G174))</f>
        <v>3162</v>
      </c>
      <c r="H174" s="209">
        <f>IF($O$3=2013,'Table A4_2013'!H174,IF($O$3=2014,'Table A4_2014'!H174,'Table A4_2015'!H174))</f>
        <v>93</v>
      </c>
      <c r="I174" s="209">
        <f>IF($O$3=2013,'Table A4_2013'!I174,IF($O$3=2014,'Table A4_2014'!I174,'Table A4_2015'!I174))</f>
        <v>3162</v>
      </c>
      <c r="J174" s="209">
        <f>IF($O$3=2013,'Table A4_2013'!J174,IF($O$3=2014,'Table A4_2014'!J174,'Table A4_2015'!J174))</f>
        <v>92</v>
      </c>
      <c r="K174" s="209">
        <f>IF($O$3=2013,'Table A4_2013'!K174,IF($O$3=2014,'Table A4_2014'!K174,'Table A4_2015'!K174))</f>
        <v>3162</v>
      </c>
      <c r="L174" s="209">
        <f>IF($O$3=2013,'Table A4_2013'!L174,IF($O$3=2014,'Table A4_2014'!L174,'Table A4_2015'!L174))</f>
        <v>90</v>
      </c>
      <c r="M174" s="209">
        <f>IF($O$3=2013,'Table A4_2013'!M174,IF($O$3=2014,'Table A4_2014'!M174,'Table A4_2015'!M174))</f>
        <v>3162</v>
      </c>
      <c r="N174" s="209">
        <f>IF($O$3=2013,'Table A4_2013'!N174,IF($O$3=2014,'Table A4_2014'!N174,'Table A4_2015'!N174))</f>
        <v>85</v>
      </c>
      <c r="O174" s="209">
        <f>IF($O$3=2013,'Table A4_2013'!O174,IF($O$3=2014,'Table A4_2014'!O174,'Table A4_2015'!O174))</f>
        <v>3162</v>
      </c>
      <c r="P174" s="209">
        <f>IF($O$3=2013,'Table A4_2013'!P174,IF($O$3=2014,'Table A4_2014'!P174,'Table A4_2015'!P174))</f>
        <v>86</v>
      </c>
      <c r="Q174" s="68"/>
      <c r="R174" s="68"/>
      <c r="S174" s="68"/>
      <c r="T174" s="2"/>
      <c r="U174" s="2"/>
    </row>
    <row r="175" spans="2:21" x14ac:dyDescent="0.2">
      <c r="B175" s="33"/>
      <c r="C175" s="28"/>
      <c r="D175" s="2"/>
      <c r="E175" s="2"/>
      <c r="F175" s="2" t="s">
        <v>790</v>
      </c>
      <c r="G175" s="209">
        <f>IF($O$3=2013,'Table A4_2013'!G175,IF($O$3=2014,'Table A4_2014'!G175,'Table A4_2015'!G175))</f>
        <v>1867</v>
      </c>
      <c r="H175" s="209">
        <f>IF($O$3=2013,'Table A4_2013'!H175,IF($O$3=2014,'Table A4_2014'!H175,'Table A4_2015'!H175))</f>
        <v>91</v>
      </c>
      <c r="I175" s="209">
        <f>IF($O$3=2013,'Table A4_2013'!I175,IF($O$3=2014,'Table A4_2014'!I175,'Table A4_2015'!I175))</f>
        <v>1867</v>
      </c>
      <c r="J175" s="209">
        <f>IF($O$3=2013,'Table A4_2013'!J175,IF($O$3=2014,'Table A4_2014'!J175,'Table A4_2015'!J175))</f>
        <v>89</v>
      </c>
      <c r="K175" s="209">
        <f>IF($O$3=2013,'Table A4_2013'!K175,IF($O$3=2014,'Table A4_2014'!K175,'Table A4_2015'!K175))</f>
        <v>1867</v>
      </c>
      <c r="L175" s="209">
        <f>IF($O$3=2013,'Table A4_2013'!L175,IF($O$3=2014,'Table A4_2014'!L175,'Table A4_2015'!L175))</f>
        <v>87</v>
      </c>
      <c r="M175" s="209">
        <f>IF($O$3=2013,'Table A4_2013'!M175,IF($O$3=2014,'Table A4_2014'!M175,'Table A4_2015'!M175))</f>
        <v>1867</v>
      </c>
      <c r="N175" s="209">
        <f>IF($O$3=2013,'Table A4_2013'!N175,IF($O$3=2014,'Table A4_2014'!N175,'Table A4_2015'!N175))</f>
        <v>80</v>
      </c>
      <c r="O175" s="209">
        <f>IF($O$3=2013,'Table A4_2013'!O175,IF($O$3=2014,'Table A4_2014'!O175,'Table A4_2015'!O175))</f>
        <v>1867</v>
      </c>
      <c r="P175" s="209">
        <f>IF($O$3=2013,'Table A4_2013'!P175,IF($O$3=2014,'Table A4_2014'!P175,'Table A4_2015'!P175))</f>
        <v>82</v>
      </c>
      <c r="Q175" s="68"/>
      <c r="R175" s="68"/>
      <c r="S175" s="68"/>
      <c r="T175" s="2"/>
      <c r="U175" s="2"/>
    </row>
    <row r="176" spans="2:21" ht="5.25" customHeight="1" x14ac:dyDescent="0.2">
      <c r="B176" s="33"/>
      <c r="C176" s="28"/>
      <c r="D176" s="2"/>
      <c r="E176" s="2"/>
      <c r="F176" s="2"/>
      <c r="G176" s="209"/>
      <c r="H176" s="209"/>
      <c r="I176" s="209"/>
      <c r="J176" s="209"/>
      <c r="K176" s="209"/>
      <c r="L176" s="209"/>
      <c r="M176" s="209"/>
      <c r="N176" s="209"/>
      <c r="O176" s="209"/>
      <c r="P176" s="209"/>
      <c r="Q176" s="68"/>
      <c r="R176" s="68"/>
      <c r="S176" s="68"/>
      <c r="T176" s="2"/>
      <c r="U176" s="2"/>
    </row>
    <row r="177" spans="1:21" x14ac:dyDescent="0.2">
      <c r="B177" s="33"/>
      <c r="C177" s="28"/>
      <c r="D177" s="2" t="s">
        <v>794</v>
      </c>
      <c r="E177" s="2" t="s">
        <v>791</v>
      </c>
      <c r="F177" s="2"/>
      <c r="G177" s="209">
        <f>IF($O$3=2013,'Table A4_2013'!G177,IF($O$3=2014,'Table A4_2014'!G177,'Table A4_2015'!G177))</f>
        <v>5494</v>
      </c>
      <c r="H177" s="209">
        <f>IF($O$3=2013,'Table A4_2013'!H177,IF($O$3=2014,'Table A4_2014'!H177,'Table A4_2015'!H177))</f>
        <v>93</v>
      </c>
      <c r="I177" s="209">
        <f>IF($O$3=2013,'Table A4_2013'!I177,IF($O$3=2014,'Table A4_2014'!I177,'Table A4_2015'!I177))</f>
        <v>5494</v>
      </c>
      <c r="J177" s="209">
        <f>IF($O$3=2013,'Table A4_2013'!J177,IF($O$3=2014,'Table A4_2014'!J177,'Table A4_2015'!J177))</f>
        <v>92</v>
      </c>
      <c r="K177" s="209">
        <f>IF($O$3=2013,'Table A4_2013'!K177,IF($O$3=2014,'Table A4_2014'!K177,'Table A4_2015'!K177))</f>
        <v>5494</v>
      </c>
      <c r="L177" s="209">
        <f>IF($O$3=2013,'Table A4_2013'!L177,IF($O$3=2014,'Table A4_2014'!L177,'Table A4_2015'!L177))</f>
        <v>91</v>
      </c>
      <c r="M177" s="209">
        <f>IF($O$3=2013,'Table A4_2013'!M177,IF($O$3=2014,'Table A4_2014'!M177,'Table A4_2015'!M177))</f>
        <v>5494</v>
      </c>
      <c r="N177" s="209">
        <f>IF($O$3=2013,'Table A4_2013'!N177,IF($O$3=2014,'Table A4_2014'!N177,'Table A4_2015'!N177))</f>
        <v>85</v>
      </c>
      <c r="O177" s="209">
        <f>IF($O$3=2013,'Table A4_2013'!O177,IF($O$3=2014,'Table A4_2014'!O177,'Table A4_2015'!O177))</f>
        <v>5494</v>
      </c>
      <c r="P177" s="209">
        <f>IF($O$3=2013,'Table A4_2013'!P177,IF($O$3=2014,'Table A4_2014'!P177,'Table A4_2015'!P177))</f>
        <v>87</v>
      </c>
      <c r="Q177" s="68"/>
      <c r="R177" s="68"/>
      <c r="S177" s="68"/>
      <c r="T177" s="2"/>
      <c r="U177" s="2"/>
    </row>
    <row r="178" spans="1:21" x14ac:dyDescent="0.2">
      <c r="B178" s="33"/>
      <c r="C178" s="28"/>
      <c r="D178" s="2"/>
      <c r="E178" s="2"/>
      <c r="F178" s="2" t="s">
        <v>62</v>
      </c>
      <c r="G178" s="209">
        <f>IF($O$3=2013,'Table A4_2013'!G178,IF($O$3=2014,'Table A4_2014'!G178,'Table A4_2015'!G178))</f>
        <v>3892</v>
      </c>
      <c r="H178" s="209">
        <f>IF($O$3=2013,'Table A4_2013'!H178,IF($O$3=2014,'Table A4_2014'!H178,'Table A4_2015'!H178))</f>
        <v>94</v>
      </c>
      <c r="I178" s="209">
        <f>IF($O$3=2013,'Table A4_2013'!I178,IF($O$3=2014,'Table A4_2014'!I178,'Table A4_2015'!I178))</f>
        <v>3892</v>
      </c>
      <c r="J178" s="209">
        <f>IF($O$3=2013,'Table A4_2013'!J178,IF($O$3=2014,'Table A4_2014'!J178,'Table A4_2015'!J178))</f>
        <v>93</v>
      </c>
      <c r="K178" s="209">
        <f>IF($O$3=2013,'Table A4_2013'!K178,IF($O$3=2014,'Table A4_2014'!K178,'Table A4_2015'!K178))</f>
        <v>3892</v>
      </c>
      <c r="L178" s="209">
        <f>IF($O$3=2013,'Table A4_2013'!L178,IF($O$3=2014,'Table A4_2014'!L178,'Table A4_2015'!L178))</f>
        <v>92</v>
      </c>
      <c r="M178" s="209">
        <f>IF($O$3=2013,'Table A4_2013'!M178,IF($O$3=2014,'Table A4_2014'!M178,'Table A4_2015'!M178))</f>
        <v>3892</v>
      </c>
      <c r="N178" s="209">
        <f>IF($O$3=2013,'Table A4_2013'!N178,IF($O$3=2014,'Table A4_2014'!N178,'Table A4_2015'!N178))</f>
        <v>85</v>
      </c>
      <c r="O178" s="209">
        <f>IF($O$3=2013,'Table A4_2013'!O178,IF($O$3=2014,'Table A4_2014'!O178,'Table A4_2015'!O178))</f>
        <v>3892</v>
      </c>
      <c r="P178" s="209">
        <f>IF($O$3=2013,'Table A4_2013'!P178,IF($O$3=2014,'Table A4_2014'!P178,'Table A4_2015'!P178))</f>
        <v>88</v>
      </c>
      <c r="Q178" s="68"/>
      <c r="R178" s="68"/>
      <c r="S178" s="68"/>
      <c r="T178" s="2"/>
      <c r="U178" s="2"/>
    </row>
    <row r="179" spans="1:21" x14ac:dyDescent="0.2">
      <c r="B179" s="33"/>
      <c r="C179" s="28"/>
      <c r="D179" s="2"/>
      <c r="E179" s="2"/>
      <c r="F179" s="2" t="s">
        <v>790</v>
      </c>
      <c r="G179" s="209">
        <f>IF($O$3=2013,'Table A4_2013'!G179,IF($O$3=2014,'Table A4_2014'!G179,'Table A4_2015'!G179))</f>
        <v>1602</v>
      </c>
      <c r="H179" s="209">
        <f>IF($O$3=2013,'Table A4_2013'!H179,IF($O$3=2014,'Table A4_2014'!H179,'Table A4_2015'!H179))</f>
        <v>93</v>
      </c>
      <c r="I179" s="209">
        <f>IF($O$3=2013,'Table A4_2013'!I179,IF($O$3=2014,'Table A4_2014'!I179,'Table A4_2015'!I179))</f>
        <v>1602</v>
      </c>
      <c r="J179" s="209">
        <f>IF($O$3=2013,'Table A4_2013'!J179,IF($O$3=2014,'Table A4_2014'!J179,'Table A4_2015'!J179))</f>
        <v>90</v>
      </c>
      <c r="K179" s="209">
        <f>IF($O$3=2013,'Table A4_2013'!K179,IF($O$3=2014,'Table A4_2014'!K179,'Table A4_2015'!K179))</f>
        <v>1602</v>
      </c>
      <c r="L179" s="209">
        <f>IF($O$3=2013,'Table A4_2013'!L179,IF($O$3=2014,'Table A4_2014'!L179,'Table A4_2015'!L179))</f>
        <v>89</v>
      </c>
      <c r="M179" s="209">
        <f>IF($O$3=2013,'Table A4_2013'!M179,IF($O$3=2014,'Table A4_2014'!M179,'Table A4_2015'!M179))</f>
        <v>1602</v>
      </c>
      <c r="N179" s="209">
        <f>IF($O$3=2013,'Table A4_2013'!N179,IF($O$3=2014,'Table A4_2014'!N179,'Table A4_2015'!N179))</f>
        <v>82</v>
      </c>
      <c r="O179" s="209">
        <f>IF($O$3=2013,'Table A4_2013'!O179,IF($O$3=2014,'Table A4_2014'!O179,'Table A4_2015'!O179))</f>
        <v>1602</v>
      </c>
      <c r="P179" s="209">
        <f>IF($O$3=2013,'Table A4_2013'!P179,IF($O$3=2014,'Table A4_2014'!P179,'Table A4_2015'!P179))</f>
        <v>84</v>
      </c>
      <c r="Q179" s="68"/>
      <c r="R179" s="68"/>
      <c r="S179" s="68"/>
      <c r="T179" s="2"/>
      <c r="U179" s="2"/>
    </row>
    <row r="180" spans="1:21" ht="5.25" customHeight="1" x14ac:dyDescent="0.2">
      <c r="B180" s="33"/>
      <c r="C180" s="28"/>
      <c r="D180" s="2"/>
      <c r="E180" s="2"/>
      <c r="F180" s="2"/>
      <c r="G180" s="209"/>
      <c r="H180" s="209"/>
      <c r="I180" s="209"/>
      <c r="J180" s="209"/>
      <c r="K180" s="209"/>
      <c r="L180" s="209"/>
      <c r="M180" s="209"/>
      <c r="N180" s="209"/>
      <c r="O180" s="209"/>
      <c r="P180" s="209"/>
      <c r="Q180" s="68"/>
      <c r="R180" s="68"/>
      <c r="S180" s="68"/>
      <c r="T180" s="2"/>
      <c r="U180" s="2"/>
    </row>
    <row r="181" spans="1:21" x14ac:dyDescent="0.2">
      <c r="B181" s="33"/>
      <c r="C181" s="28"/>
      <c r="D181" s="2" t="s">
        <v>793</v>
      </c>
      <c r="E181" s="2" t="s">
        <v>791</v>
      </c>
      <c r="F181" s="2"/>
      <c r="G181" s="209">
        <f>IF($O$3=2013,'Table A4_2013'!G181,IF($O$3=2014,'Table A4_2014'!G181,'Table A4_2015'!G181))</f>
        <v>5360</v>
      </c>
      <c r="H181" s="209">
        <f>IF($O$3=2013,'Table A4_2013'!H181,IF($O$3=2014,'Table A4_2014'!H181,'Table A4_2015'!H181))</f>
        <v>94</v>
      </c>
      <c r="I181" s="209">
        <f>IF($O$3=2013,'Table A4_2013'!I181,IF($O$3=2014,'Table A4_2014'!I181,'Table A4_2015'!I181))</f>
        <v>5360</v>
      </c>
      <c r="J181" s="209">
        <f>IF($O$3=2013,'Table A4_2013'!J181,IF($O$3=2014,'Table A4_2014'!J181,'Table A4_2015'!J181))</f>
        <v>93</v>
      </c>
      <c r="K181" s="209">
        <f>IF($O$3=2013,'Table A4_2013'!K181,IF($O$3=2014,'Table A4_2014'!K181,'Table A4_2015'!K181))</f>
        <v>5359</v>
      </c>
      <c r="L181" s="209">
        <f>IF($O$3=2013,'Table A4_2013'!L181,IF($O$3=2014,'Table A4_2014'!L181,'Table A4_2015'!L181))</f>
        <v>93</v>
      </c>
      <c r="M181" s="209">
        <f>IF($O$3=2013,'Table A4_2013'!M181,IF($O$3=2014,'Table A4_2014'!M181,'Table A4_2015'!M181))</f>
        <v>5360</v>
      </c>
      <c r="N181" s="209">
        <f>IF($O$3=2013,'Table A4_2013'!N181,IF($O$3=2014,'Table A4_2014'!N181,'Table A4_2015'!N181))</f>
        <v>86</v>
      </c>
      <c r="O181" s="209">
        <f>IF($O$3=2013,'Table A4_2013'!O181,IF($O$3=2014,'Table A4_2014'!O181,'Table A4_2015'!O181))</f>
        <v>5359</v>
      </c>
      <c r="P181" s="209">
        <f>IF($O$3=2013,'Table A4_2013'!P181,IF($O$3=2014,'Table A4_2014'!P181,'Table A4_2015'!P181))</f>
        <v>89</v>
      </c>
      <c r="Q181" s="68"/>
      <c r="R181" s="68"/>
      <c r="S181" s="68"/>
      <c r="T181" s="2"/>
      <c r="U181" s="2"/>
    </row>
    <row r="182" spans="1:21" x14ac:dyDescent="0.2">
      <c r="B182" s="33"/>
      <c r="C182" s="28"/>
      <c r="D182" s="2"/>
      <c r="E182" s="2"/>
      <c r="F182" s="2" t="s">
        <v>62</v>
      </c>
      <c r="G182" s="209">
        <f>IF($O$3=2013,'Table A4_2013'!G182,IF($O$3=2014,'Table A4_2014'!G182,'Table A4_2015'!G182))</f>
        <v>3985</v>
      </c>
      <c r="H182" s="209">
        <f>IF($O$3=2013,'Table A4_2013'!H182,IF($O$3=2014,'Table A4_2014'!H182,'Table A4_2015'!H182))</f>
        <v>94</v>
      </c>
      <c r="I182" s="209">
        <f>IF($O$3=2013,'Table A4_2013'!I182,IF($O$3=2014,'Table A4_2014'!I182,'Table A4_2015'!I182))</f>
        <v>3985</v>
      </c>
      <c r="J182" s="209">
        <f>IF($O$3=2013,'Table A4_2013'!J182,IF($O$3=2014,'Table A4_2014'!J182,'Table A4_2015'!J182))</f>
        <v>93</v>
      </c>
      <c r="K182" s="209">
        <f>IF($O$3=2013,'Table A4_2013'!K182,IF($O$3=2014,'Table A4_2014'!K182,'Table A4_2015'!K182))</f>
        <v>3985</v>
      </c>
      <c r="L182" s="209">
        <f>IF($O$3=2013,'Table A4_2013'!L182,IF($O$3=2014,'Table A4_2014'!L182,'Table A4_2015'!L182))</f>
        <v>93</v>
      </c>
      <c r="M182" s="209">
        <f>IF($O$3=2013,'Table A4_2013'!M182,IF($O$3=2014,'Table A4_2014'!M182,'Table A4_2015'!M182))</f>
        <v>3985</v>
      </c>
      <c r="N182" s="209">
        <f>IF($O$3=2013,'Table A4_2013'!N182,IF($O$3=2014,'Table A4_2014'!N182,'Table A4_2015'!N182))</f>
        <v>87</v>
      </c>
      <c r="O182" s="209">
        <f>IF($O$3=2013,'Table A4_2013'!O182,IF($O$3=2014,'Table A4_2014'!O182,'Table A4_2015'!O182))</f>
        <v>3985</v>
      </c>
      <c r="P182" s="209">
        <f>IF($O$3=2013,'Table A4_2013'!P182,IF($O$3=2014,'Table A4_2014'!P182,'Table A4_2015'!P182))</f>
        <v>89</v>
      </c>
      <c r="Q182" s="68"/>
      <c r="R182" s="68"/>
      <c r="S182" s="68"/>
      <c r="T182" s="2"/>
      <c r="U182" s="2"/>
    </row>
    <row r="183" spans="1:21" x14ac:dyDescent="0.2">
      <c r="B183" s="33"/>
      <c r="C183" s="28"/>
      <c r="D183" s="2"/>
      <c r="E183" s="2"/>
      <c r="F183" s="2" t="s">
        <v>790</v>
      </c>
      <c r="G183" s="209">
        <f>IF($O$3=2013,'Table A4_2013'!G183,IF($O$3=2014,'Table A4_2014'!G183,'Table A4_2015'!G183))</f>
        <v>1375</v>
      </c>
      <c r="H183" s="209">
        <f>IF($O$3=2013,'Table A4_2013'!H183,IF($O$3=2014,'Table A4_2014'!H183,'Table A4_2015'!H183))</f>
        <v>94</v>
      </c>
      <c r="I183" s="209">
        <f>IF($O$3=2013,'Table A4_2013'!I183,IF($O$3=2014,'Table A4_2014'!I183,'Table A4_2015'!I183))</f>
        <v>1375</v>
      </c>
      <c r="J183" s="209">
        <f>IF($O$3=2013,'Table A4_2013'!J183,IF($O$3=2014,'Table A4_2014'!J183,'Table A4_2015'!J183))</f>
        <v>93</v>
      </c>
      <c r="K183" s="209">
        <f>IF($O$3=2013,'Table A4_2013'!K183,IF($O$3=2014,'Table A4_2014'!K183,'Table A4_2015'!K183))</f>
        <v>1374</v>
      </c>
      <c r="L183" s="209">
        <f>IF($O$3=2013,'Table A4_2013'!L183,IF($O$3=2014,'Table A4_2014'!L183,'Table A4_2015'!L183))</f>
        <v>92</v>
      </c>
      <c r="M183" s="209">
        <f>IF($O$3=2013,'Table A4_2013'!M183,IF($O$3=2014,'Table A4_2014'!M183,'Table A4_2015'!M183))</f>
        <v>1375</v>
      </c>
      <c r="N183" s="209">
        <f>IF($O$3=2013,'Table A4_2013'!N183,IF($O$3=2014,'Table A4_2014'!N183,'Table A4_2015'!N183))</f>
        <v>84</v>
      </c>
      <c r="O183" s="209">
        <f>IF($O$3=2013,'Table A4_2013'!O183,IF($O$3=2014,'Table A4_2014'!O183,'Table A4_2015'!O183))</f>
        <v>1374</v>
      </c>
      <c r="P183" s="209">
        <f>IF($O$3=2013,'Table A4_2013'!P183,IF($O$3=2014,'Table A4_2014'!P183,'Table A4_2015'!P183))</f>
        <v>88</v>
      </c>
      <c r="Q183" s="68"/>
      <c r="R183" s="68"/>
      <c r="S183" s="68"/>
      <c r="T183" s="2"/>
      <c r="U183" s="2"/>
    </row>
    <row r="184" spans="1:21" ht="5.25" customHeight="1" x14ac:dyDescent="0.2">
      <c r="B184" s="33"/>
      <c r="C184" s="28"/>
      <c r="D184" s="2"/>
      <c r="E184" s="2"/>
      <c r="F184" s="2"/>
      <c r="G184" s="209"/>
      <c r="H184" s="209"/>
      <c r="I184" s="209"/>
      <c r="J184" s="209"/>
      <c r="K184" s="209"/>
      <c r="L184" s="209"/>
      <c r="M184" s="209"/>
      <c r="N184" s="209"/>
      <c r="O184" s="209"/>
      <c r="P184" s="209"/>
      <c r="Q184" s="68"/>
      <c r="R184" s="68"/>
      <c r="S184" s="68"/>
      <c r="T184" s="2"/>
      <c r="U184" s="2"/>
    </row>
    <row r="185" spans="1:21" x14ac:dyDescent="0.2">
      <c r="B185" s="33"/>
      <c r="C185" s="28"/>
      <c r="D185" s="2" t="s">
        <v>792</v>
      </c>
      <c r="E185" s="2" t="s">
        <v>791</v>
      </c>
      <c r="F185" s="2"/>
      <c r="G185" s="209">
        <f>IF($O$3=2013,'Table A4_2013'!G185,IF($O$3=2014,'Table A4_2014'!G185,'Table A4_2015'!G185))</f>
        <v>48623</v>
      </c>
      <c r="H185" s="209">
        <f>IF($O$3=2013,'Table A4_2013'!H185,IF($O$3=2014,'Table A4_2014'!H185,'Table A4_2015'!H185))</f>
        <v>89</v>
      </c>
      <c r="I185" s="209">
        <f>IF($O$3=2013,'Table A4_2013'!I185,IF($O$3=2014,'Table A4_2014'!I185,'Table A4_2015'!I185))</f>
        <v>48665</v>
      </c>
      <c r="J185" s="209">
        <f>IF($O$3=2013,'Table A4_2013'!J185,IF($O$3=2014,'Table A4_2014'!J185,'Table A4_2015'!J185))</f>
        <v>87</v>
      </c>
      <c r="K185" s="209">
        <f>IF($O$3=2013,'Table A4_2013'!K185,IF($O$3=2014,'Table A4_2014'!K185,'Table A4_2015'!K185))</f>
        <v>48644</v>
      </c>
      <c r="L185" s="209">
        <f>IF($O$3=2013,'Table A4_2013'!L185,IF($O$3=2014,'Table A4_2014'!L185,'Table A4_2015'!L185))</f>
        <v>87</v>
      </c>
      <c r="M185" s="209">
        <f>IF($O$3=2013,'Table A4_2013'!M185,IF($O$3=2014,'Table A4_2014'!M185,'Table A4_2015'!M185))</f>
        <v>48668</v>
      </c>
      <c r="N185" s="209">
        <f>IF($O$3=2013,'Table A4_2013'!N185,IF($O$3=2014,'Table A4_2014'!N185,'Table A4_2015'!N185))</f>
        <v>79</v>
      </c>
      <c r="O185" s="209">
        <f>IF($O$3=2013,'Table A4_2013'!O185,IF($O$3=2014,'Table A4_2014'!O185,'Table A4_2015'!O185))</f>
        <v>48596</v>
      </c>
      <c r="P185" s="209">
        <f>IF($O$3=2013,'Table A4_2013'!P185,IF($O$3=2014,'Table A4_2014'!P185,'Table A4_2015'!P185))</f>
        <v>79</v>
      </c>
      <c r="Q185" s="68"/>
      <c r="R185" s="68"/>
      <c r="S185" s="68"/>
      <c r="T185" s="2"/>
      <c r="U185" s="2"/>
    </row>
    <row r="186" spans="1:21" x14ac:dyDescent="0.2">
      <c r="B186" s="33"/>
      <c r="C186" s="28"/>
      <c r="D186" s="2"/>
      <c r="E186" s="2"/>
      <c r="F186" s="2" t="s">
        <v>62</v>
      </c>
      <c r="G186" s="209">
        <f>IF($O$3=2013,'Table A4_2013'!G186,IF($O$3=2014,'Table A4_2014'!G186,'Table A4_2015'!G186))</f>
        <v>36192</v>
      </c>
      <c r="H186" s="209">
        <f>IF($O$3=2013,'Table A4_2013'!H186,IF($O$3=2014,'Table A4_2014'!H186,'Table A4_2015'!H186))</f>
        <v>88</v>
      </c>
      <c r="I186" s="209">
        <f>IF($O$3=2013,'Table A4_2013'!I186,IF($O$3=2014,'Table A4_2014'!I186,'Table A4_2015'!I186))</f>
        <v>36232</v>
      </c>
      <c r="J186" s="209">
        <f>IF($O$3=2013,'Table A4_2013'!J186,IF($O$3=2014,'Table A4_2014'!J186,'Table A4_2015'!J186))</f>
        <v>86</v>
      </c>
      <c r="K186" s="209">
        <f>IF($O$3=2013,'Table A4_2013'!K186,IF($O$3=2014,'Table A4_2014'!K186,'Table A4_2015'!K186))</f>
        <v>36230</v>
      </c>
      <c r="L186" s="209">
        <f>IF($O$3=2013,'Table A4_2013'!L186,IF($O$3=2014,'Table A4_2014'!L186,'Table A4_2015'!L186))</f>
        <v>86</v>
      </c>
      <c r="M186" s="209">
        <f>IF($O$3=2013,'Table A4_2013'!M186,IF($O$3=2014,'Table A4_2014'!M186,'Table A4_2015'!M186))</f>
        <v>36234</v>
      </c>
      <c r="N186" s="209">
        <f>IF($O$3=2013,'Table A4_2013'!N186,IF($O$3=2014,'Table A4_2014'!N186,'Table A4_2015'!N186))</f>
        <v>79</v>
      </c>
      <c r="O186" s="209">
        <f>IF($O$3=2013,'Table A4_2013'!O186,IF($O$3=2014,'Table A4_2014'!O186,'Table A4_2015'!O186))</f>
        <v>36186</v>
      </c>
      <c r="P186" s="209">
        <f>IF($O$3=2013,'Table A4_2013'!P186,IF($O$3=2014,'Table A4_2014'!P186,'Table A4_2015'!P186))</f>
        <v>78</v>
      </c>
      <c r="Q186" s="68"/>
      <c r="R186" s="68"/>
      <c r="S186" s="68"/>
      <c r="T186" s="2"/>
      <c r="U186" s="2"/>
    </row>
    <row r="187" spans="1:21" x14ac:dyDescent="0.2">
      <c r="B187" s="33"/>
      <c r="C187" s="28"/>
      <c r="D187" s="2"/>
      <c r="E187" s="2"/>
      <c r="F187" s="2" t="s">
        <v>790</v>
      </c>
      <c r="G187" s="209">
        <f>IF($O$3=2013,'Table A4_2013'!G187,IF($O$3=2014,'Table A4_2014'!G187,'Table A4_2015'!G187))</f>
        <v>12431</v>
      </c>
      <c r="H187" s="209">
        <f>IF($O$3=2013,'Table A4_2013'!H187,IF($O$3=2014,'Table A4_2014'!H187,'Table A4_2015'!H187))</f>
        <v>91</v>
      </c>
      <c r="I187" s="209">
        <f>IF($O$3=2013,'Table A4_2013'!I187,IF($O$3=2014,'Table A4_2014'!I187,'Table A4_2015'!I187))</f>
        <v>12433</v>
      </c>
      <c r="J187" s="209">
        <f>IF($O$3=2013,'Table A4_2013'!J187,IF($O$3=2014,'Table A4_2014'!J187,'Table A4_2015'!J187))</f>
        <v>88</v>
      </c>
      <c r="K187" s="209">
        <f>IF($O$3=2013,'Table A4_2013'!K187,IF($O$3=2014,'Table A4_2014'!K187,'Table A4_2015'!K187))</f>
        <v>12414</v>
      </c>
      <c r="L187" s="209">
        <f>IF($O$3=2013,'Table A4_2013'!L187,IF($O$3=2014,'Table A4_2014'!L187,'Table A4_2015'!L187))</f>
        <v>88</v>
      </c>
      <c r="M187" s="209">
        <f>IF($O$3=2013,'Table A4_2013'!M187,IF($O$3=2014,'Table A4_2014'!M187,'Table A4_2015'!M187))</f>
        <v>12434</v>
      </c>
      <c r="N187" s="209">
        <f>IF($O$3=2013,'Table A4_2013'!N187,IF($O$3=2014,'Table A4_2014'!N187,'Table A4_2015'!N187))</f>
        <v>82</v>
      </c>
      <c r="O187" s="209">
        <f>IF($O$3=2013,'Table A4_2013'!O187,IF($O$3=2014,'Table A4_2014'!O187,'Table A4_2015'!O187))</f>
        <v>12410</v>
      </c>
      <c r="P187" s="209">
        <f>IF($O$3=2013,'Table A4_2013'!P187,IF($O$3=2014,'Table A4_2014'!P187,'Table A4_2015'!P187))</f>
        <v>82</v>
      </c>
      <c r="Q187" s="68"/>
      <c r="R187" s="68"/>
      <c r="S187" s="68"/>
      <c r="T187" s="2"/>
      <c r="U187" s="2"/>
    </row>
    <row r="188" spans="1:21" ht="5.25" customHeight="1" x14ac:dyDescent="0.2">
      <c r="B188" s="33"/>
      <c r="C188" s="33"/>
      <c r="D188" s="2"/>
      <c r="E188" s="2"/>
      <c r="F188" s="2"/>
      <c r="G188" s="209"/>
      <c r="H188" s="209"/>
      <c r="I188" s="209"/>
      <c r="J188" s="209"/>
      <c r="K188" s="209"/>
      <c r="L188" s="209"/>
      <c r="M188" s="209"/>
      <c r="N188" s="209"/>
      <c r="O188" s="209"/>
      <c r="P188" s="209"/>
      <c r="Q188" s="68"/>
      <c r="R188" s="68"/>
      <c r="S188" s="68"/>
      <c r="T188" s="2"/>
      <c r="U188" s="2"/>
    </row>
    <row r="189" spans="1:21" x14ac:dyDescent="0.2">
      <c r="A189" s="108" t="s">
        <v>34</v>
      </c>
      <c r="B189" s="28" t="s">
        <v>33</v>
      </c>
      <c r="C189" s="28" t="s">
        <v>32</v>
      </c>
      <c r="D189" s="2"/>
      <c r="E189" s="2"/>
      <c r="F189" s="2"/>
      <c r="G189" s="209"/>
      <c r="H189" s="209"/>
      <c r="I189" s="209"/>
      <c r="J189" s="209"/>
      <c r="K189" s="209"/>
      <c r="L189" s="209"/>
      <c r="M189" s="209"/>
      <c r="N189" s="209"/>
      <c r="O189" s="209"/>
      <c r="P189" s="209"/>
      <c r="Q189" s="68"/>
      <c r="R189" s="68"/>
      <c r="S189" s="68"/>
      <c r="T189" s="2"/>
      <c r="U189" s="2"/>
    </row>
    <row r="190" spans="1:21" x14ac:dyDescent="0.2">
      <c r="B190" s="33"/>
      <c r="C190" s="28"/>
      <c r="D190" s="2" t="s">
        <v>802</v>
      </c>
      <c r="E190" s="2" t="s">
        <v>791</v>
      </c>
      <c r="F190" s="2"/>
      <c r="G190" s="209">
        <f>IF($O$3=2013,'Table A4_2013'!G190,IF($O$3=2014,'Table A4_2014'!G190,'Table A4_2015'!G190))</f>
        <v>4611</v>
      </c>
      <c r="H190" s="209">
        <f>IF($O$3=2013,'Table A4_2013'!H190,IF($O$3=2014,'Table A4_2014'!H190,'Table A4_2015'!H190))</f>
        <v>83</v>
      </c>
      <c r="I190" s="209">
        <f>IF($O$3=2013,'Table A4_2013'!I190,IF($O$3=2014,'Table A4_2014'!I190,'Table A4_2015'!I190))</f>
        <v>4612</v>
      </c>
      <c r="J190" s="209">
        <f>IF($O$3=2013,'Table A4_2013'!J190,IF($O$3=2014,'Table A4_2014'!J190,'Table A4_2015'!J190))</f>
        <v>80</v>
      </c>
      <c r="K190" s="209">
        <f>IF($O$3=2013,'Table A4_2013'!K190,IF($O$3=2014,'Table A4_2014'!K190,'Table A4_2015'!K190))</f>
        <v>4613</v>
      </c>
      <c r="L190" s="209">
        <f>IF($O$3=2013,'Table A4_2013'!L190,IF($O$3=2014,'Table A4_2014'!L190,'Table A4_2015'!L190))</f>
        <v>82</v>
      </c>
      <c r="M190" s="209">
        <f>IF($O$3=2013,'Table A4_2013'!M190,IF($O$3=2014,'Table A4_2014'!M190,'Table A4_2015'!M190))</f>
        <v>4613</v>
      </c>
      <c r="N190" s="209">
        <f>IF($O$3=2013,'Table A4_2013'!N190,IF($O$3=2014,'Table A4_2014'!N190,'Table A4_2015'!N190))</f>
        <v>72</v>
      </c>
      <c r="O190" s="209">
        <f>IF($O$3=2013,'Table A4_2013'!O190,IF($O$3=2014,'Table A4_2014'!O190,'Table A4_2015'!O190))</f>
        <v>4610</v>
      </c>
      <c r="P190" s="209">
        <f>IF($O$3=2013,'Table A4_2013'!P190,IF($O$3=2014,'Table A4_2014'!P190,'Table A4_2015'!P190))</f>
        <v>71</v>
      </c>
      <c r="Q190" s="68"/>
      <c r="R190" s="68"/>
      <c r="S190" s="68"/>
      <c r="T190" s="2"/>
      <c r="U190" s="2"/>
    </row>
    <row r="191" spans="1:21" x14ac:dyDescent="0.2">
      <c r="B191" s="33"/>
      <c r="C191" s="28"/>
      <c r="D191" s="2"/>
      <c r="E191" s="2"/>
      <c r="F191" s="2" t="s">
        <v>62</v>
      </c>
      <c r="G191" s="209">
        <f>IF($O$3=2013,'Table A4_2013'!G191,IF($O$3=2014,'Table A4_2014'!G191,'Table A4_2015'!G191))</f>
        <v>4504</v>
      </c>
      <c r="H191" s="209">
        <f>IF($O$3=2013,'Table A4_2013'!H191,IF($O$3=2014,'Table A4_2014'!H191,'Table A4_2015'!H191))</f>
        <v>83</v>
      </c>
      <c r="I191" s="209">
        <f>IF($O$3=2013,'Table A4_2013'!I191,IF($O$3=2014,'Table A4_2014'!I191,'Table A4_2015'!I191))</f>
        <v>4505</v>
      </c>
      <c r="J191" s="209">
        <f>IF($O$3=2013,'Table A4_2013'!J191,IF($O$3=2014,'Table A4_2014'!J191,'Table A4_2015'!J191))</f>
        <v>80</v>
      </c>
      <c r="K191" s="209">
        <f>IF($O$3=2013,'Table A4_2013'!K191,IF($O$3=2014,'Table A4_2014'!K191,'Table A4_2015'!K191))</f>
        <v>4506</v>
      </c>
      <c r="L191" s="209">
        <f>IF($O$3=2013,'Table A4_2013'!L191,IF($O$3=2014,'Table A4_2014'!L191,'Table A4_2015'!L191))</f>
        <v>82</v>
      </c>
      <c r="M191" s="209">
        <f>IF($O$3=2013,'Table A4_2013'!M191,IF($O$3=2014,'Table A4_2014'!M191,'Table A4_2015'!M191))</f>
        <v>4506</v>
      </c>
      <c r="N191" s="209">
        <f>IF($O$3=2013,'Table A4_2013'!N191,IF($O$3=2014,'Table A4_2014'!N191,'Table A4_2015'!N191))</f>
        <v>73</v>
      </c>
      <c r="O191" s="209">
        <f>IF($O$3=2013,'Table A4_2013'!O191,IF($O$3=2014,'Table A4_2014'!O191,'Table A4_2015'!O191))</f>
        <v>4503</v>
      </c>
      <c r="P191" s="209">
        <f>IF($O$3=2013,'Table A4_2013'!P191,IF($O$3=2014,'Table A4_2014'!P191,'Table A4_2015'!P191))</f>
        <v>71</v>
      </c>
      <c r="Q191" s="68"/>
      <c r="R191" s="68"/>
      <c r="S191" s="68"/>
      <c r="T191" s="2"/>
      <c r="U191" s="2"/>
    </row>
    <row r="192" spans="1:21" x14ac:dyDescent="0.2">
      <c r="B192" s="33"/>
      <c r="C192" s="28"/>
      <c r="D192" s="2"/>
      <c r="E192" s="2"/>
      <c r="F192" s="2" t="s">
        <v>790</v>
      </c>
      <c r="G192" s="209">
        <f>IF($O$3=2013,'Table A4_2013'!G192,IF($O$3=2014,'Table A4_2014'!G192,'Table A4_2015'!G192))</f>
        <v>107</v>
      </c>
      <c r="H192" s="209">
        <f>IF($O$3=2013,'Table A4_2013'!H192,IF($O$3=2014,'Table A4_2014'!H192,'Table A4_2015'!H192))</f>
        <v>78</v>
      </c>
      <c r="I192" s="209">
        <f>IF($O$3=2013,'Table A4_2013'!I192,IF($O$3=2014,'Table A4_2014'!I192,'Table A4_2015'!I192))</f>
        <v>107</v>
      </c>
      <c r="J192" s="209">
        <f>IF($O$3=2013,'Table A4_2013'!J192,IF($O$3=2014,'Table A4_2014'!J192,'Table A4_2015'!J192))</f>
        <v>68</v>
      </c>
      <c r="K192" s="209">
        <f>IF($O$3=2013,'Table A4_2013'!K192,IF($O$3=2014,'Table A4_2014'!K192,'Table A4_2015'!K192))</f>
        <v>107</v>
      </c>
      <c r="L192" s="209">
        <f>IF($O$3=2013,'Table A4_2013'!L192,IF($O$3=2014,'Table A4_2014'!L192,'Table A4_2015'!L192))</f>
        <v>79</v>
      </c>
      <c r="M192" s="209">
        <f>IF($O$3=2013,'Table A4_2013'!M192,IF($O$3=2014,'Table A4_2014'!M192,'Table A4_2015'!M192))</f>
        <v>107</v>
      </c>
      <c r="N192" s="209">
        <f>IF($O$3=2013,'Table A4_2013'!N192,IF($O$3=2014,'Table A4_2014'!N192,'Table A4_2015'!N192))</f>
        <v>59</v>
      </c>
      <c r="O192" s="209">
        <f>IF($O$3=2013,'Table A4_2013'!O192,IF($O$3=2014,'Table A4_2014'!O192,'Table A4_2015'!O192))</f>
        <v>107</v>
      </c>
      <c r="P192" s="209">
        <f>IF($O$3=2013,'Table A4_2013'!P192,IF($O$3=2014,'Table A4_2014'!P192,'Table A4_2015'!P192))</f>
        <v>64</v>
      </c>
      <c r="Q192" s="68"/>
      <c r="R192" s="68"/>
      <c r="S192" s="68"/>
      <c r="T192" s="2"/>
      <c r="U192" s="2"/>
    </row>
    <row r="193" spans="2:21" ht="5.25" customHeight="1" x14ac:dyDescent="0.2">
      <c r="B193" s="33"/>
      <c r="C193" s="28"/>
      <c r="D193" s="2"/>
      <c r="E193" s="2"/>
      <c r="F193" s="2"/>
      <c r="G193" s="209"/>
      <c r="H193" s="209"/>
      <c r="I193" s="209"/>
      <c r="J193" s="209"/>
      <c r="K193" s="209"/>
      <c r="L193" s="209"/>
      <c r="M193" s="209"/>
      <c r="N193" s="209"/>
      <c r="O193" s="209"/>
      <c r="P193" s="209"/>
      <c r="Q193" s="68"/>
      <c r="R193" s="68"/>
      <c r="S193" s="68"/>
      <c r="T193" s="2"/>
      <c r="U193" s="2"/>
    </row>
    <row r="194" spans="2:21" x14ac:dyDescent="0.2">
      <c r="B194" s="33"/>
      <c r="C194" s="28"/>
      <c r="D194" s="2" t="s">
        <v>801</v>
      </c>
      <c r="E194" s="2" t="s">
        <v>791</v>
      </c>
      <c r="F194" s="2"/>
      <c r="G194" s="209">
        <f>IF($O$3=2013,'Table A4_2013'!G194,IF($O$3=2014,'Table A4_2014'!G194,'Table A4_2015'!G194))</f>
        <v>4886</v>
      </c>
      <c r="H194" s="209">
        <f>IF($O$3=2013,'Table A4_2013'!H194,IF($O$3=2014,'Table A4_2014'!H194,'Table A4_2015'!H194))</f>
        <v>84</v>
      </c>
      <c r="I194" s="209">
        <f>IF($O$3=2013,'Table A4_2013'!I194,IF($O$3=2014,'Table A4_2014'!I194,'Table A4_2015'!I194))</f>
        <v>4887</v>
      </c>
      <c r="J194" s="209">
        <f>IF($O$3=2013,'Table A4_2013'!J194,IF($O$3=2014,'Table A4_2014'!J194,'Table A4_2015'!J194))</f>
        <v>80</v>
      </c>
      <c r="K194" s="209">
        <f>IF($O$3=2013,'Table A4_2013'!K194,IF($O$3=2014,'Table A4_2014'!K194,'Table A4_2015'!K194))</f>
        <v>4887</v>
      </c>
      <c r="L194" s="209">
        <f>IF($O$3=2013,'Table A4_2013'!L194,IF($O$3=2014,'Table A4_2014'!L194,'Table A4_2015'!L194))</f>
        <v>81</v>
      </c>
      <c r="M194" s="209">
        <f>IF($O$3=2013,'Table A4_2013'!M194,IF($O$3=2014,'Table A4_2014'!M194,'Table A4_2015'!M194))</f>
        <v>4887</v>
      </c>
      <c r="N194" s="209">
        <f>IF($O$3=2013,'Table A4_2013'!N194,IF($O$3=2014,'Table A4_2014'!N194,'Table A4_2015'!N194))</f>
        <v>73</v>
      </c>
      <c r="O194" s="209">
        <f>IF($O$3=2013,'Table A4_2013'!O194,IF($O$3=2014,'Table A4_2014'!O194,'Table A4_2015'!O194))</f>
        <v>4886</v>
      </c>
      <c r="P194" s="209">
        <f>IF($O$3=2013,'Table A4_2013'!P194,IF($O$3=2014,'Table A4_2014'!P194,'Table A4_2015'!P194))</f>
        <v>72</v>
      </c>
      <c r="Q194" s="68"/>
      <c r="R194" s="68"/>
      <c r="S194" s="68"/>
      <c r="T194" s="2"/>
      <c r="U194" s="2"/>
    </row>
    <row r="195" spans="2:21" x14ac:dyDescent="0.2">
      <c r="B195" s="33"/>
      <c r="C195" s="28"/>
      <c r="D195" s="2"/>
      <c r="E195" s="2"/>
      <c r="F195" s="2" t="s">
        <v>62</v>
      </c>
      <c r="G195" s="209">
        <f>IF($O$3=2013,'Table A4_2013'!G195,IF($O$3=2014,'Table A4_2014'!G195,'Table A4_2015'!G195))</f>
        <v>4669</v>
      </c>
      <c r="H195" s="209">
        <f>IF($O$3=2013,'Table A4_2013'!H195,IF($O$3=2014,'Table A4_2014'!H195,'Table A4_2015'!H195))</f>
        <v>84</v>
      </c>
      <c r="I195" s="209">
        <f>IF($O$3=2013,'Table A4_2013'!I195,IF($O$3=2014,'Table A4_2014'!I195,'Table A4_2015'!I195))</f>
        <v>4670</v>
      </c>
      <c r="J195" s="209">
        <f>IF($O$3=2013,'Table A4_2013'!J195,IF($O$3=2014,'Table A4_2014'!J195,'Table A4_2015'!J195))</f>
        <v>80</v>
      </c>
      <c r="K195" s="209">
        <f>IF($O$3=2013,'Table A4_2013'!K195,IF($O$3=2014,'Table A4_2014'!K195,'Table A4_2015'!K195))</f>
        <v>4670</v>
      </c>
      <c r="L195" s="209">
        <f>IF($O$3=2013,'Table A4_2013'!L195,IF($O$3=2014,'Table A4_2014'!L195,'Table A4_2015'!L195))</f>
        <v>82</v>
      </c>
      <c r="M195" s="209">
        <f>IF($O$3=2013,'Table A4_2013'!M195,IF($O$3=2014,'Table A4_2014'!M195,'Table A4_2015'!M195))</f>
        <v>4670</v>
      </c>
      <c r="N195" s="209">
        <f>IF($O$3=2013,'Table A4_2013'!N195,IF($O$3=2014,'Table A4_2014'!N195,'Table A4_2015'!N195))</f>
        <v>73</v>
      </c>
      <c r="O195" s="209">
        <f>IF($O$3=2013,'Table A4_2013'!O195,IF($O$3=2014,'Table A4_2014'!O195,'Table A4_2015'!O195))</f>
        <v>4669</v>
      </c>
      <c r="P195" s="209">
        <f>IF($O$3=2013,'Table A4_2013'!P195,IF($O$3=2014,'Table A4_2014'!P195,'Table A4_2015'!P195))</f>
        <v>72</v>
      </c>
      <c r="Q195" s="68"/>
      <c r="R195" s="68"/>
      <c r="S195" s="68"/>
      <c r="T195" s="2"/>
      <c r="U195" s="2"/>
    </row>
    <row r="196" spans="2:21" x14ac:dyDescent="0.2">
      <c r="B196" s="33"/>
      <c r="C196" s="28"/>
      <c r="D196" s="2"/>
      <c r="E196" s="2"/>
      <c r="F196" s="2" t="s">
        <v>790</v>
      </c>
      <c r="G196" s="209">
        <f>IF($O$3=2013,'Table A4_2013'!G196,IF($O$3=2014,'Table A4_2014'!G196,'Table A4_2015'!G196))</f>
        <v>217</v>
      </c>
      <c r="H196" s="209">
        <f>IF($O$3=2013,'Table A4_2013'!H196,IF($O$3=2014,'Table A4_2014'!H196,'Table A4_2015'!H196))</f>
        <v>82</v>
      </c>
      <c r="I196" s="209">
        <f>IF($O$3=2013,'Table A4_2013'!I196,IF($O$3=2014,'Table A4_2014'!I196,'Table A4_2015'!I196))</f>
        <v>217</v>
      </c>
      <c r="J196" s="209">
        <f>IF($O$3=2013,'Table A4_2013'!J196,IF($O$3=2014,'Table A4_2014'!J196,'Table A4_2015'!J196))</f>
        <v>79</v>
      </c>
      <c r="K196" s="209">
        <f>IF($O$3=2013,'Table A4_2013'!K196,IF($O$3=2014,'Table A4_2014'!K196,'Table A4_2015'!K196))</f>
        <v>217</v>
      </c>
      <c r="L196" s="209">
        <f>IF($O$3=2013,'Table A4_2013'!L196,IF($O$3=2014,'Table A4_2014'!L196,'Table A4_2015'!L196))</f>
        <v>78</v>
      </c>
      <c r="M196" s="209">
        <f>IF($O$3=2013,'Table A4_2013'!M196,IF($O$3=2014,'Table A4_2014'!M196,'Table A4_2015'!M196))</f>
        <v>217</v>
      </c>
      <c r="N196" s="209">
        <f>IF($O$3=2013,'Table A4_2013'!N196,IF($O$3=2014,'Table A4_2014'!N196,'Table A4_2015'!N196))</f>
        <v>71</v>
      </c>
      <c r="O196" s="209">
        <f>IF($O$3=2013,'Table A4_2013'!O196,IF($O$3=2014,'Table A4_2014'!O196,'Table A4_2015'!O196))</f>
        <v>217</v>
      </c>
      <c r="P196" s="209">
        <f>IF($O$3=2013,'Table A4_2013'!P196,IF($O$3=2014,'Table A4_2014'!P196,'Table A4_2015'!P196))</f>
        <v>70</v>
      </c>
      <c r="Q196" s="68"/>
      <c r="R196" s="68"/>
      <c r="S196" s="68"/>
      <c r="T196" s="2"/>
      <c r="U196" s="2"/>
    </row>
    <row r="197" spans="2:21" ht="5.25" customHeight="1" x14ac:dyDescent="0.2">
      <c r="B197" s="33"/>
      <c r="C197" s="28"/>
      <c r="D197" s="2"/>
      <c r="E197" s="2"/>
      <c r="F197" s="2"/>
      <c r="G197" s="209"/>
      <c r="H197" s="209"/>
      <c r="I197" s="209"/>
      <c r="J197" s="209"/>
      <c r="K197" s="209"/>
      <c r="L197" s="209"/>
      <c r="M197" s="209"/>
      <c r="N197" s="209"/>
      <c r="O197" s="209"/>
      <c r="P197" s="209"/>
      <c r="Q197" s="68"/>
      <c r="R197" s="68"/>
      <c r="S197" s="68"/>
      <c r="T197" s="2"/>
      <c r="U197" s="2"/>
    </row>
    <row r="198" spans="2:21" x14ac:dyDescent="0.2">
      <c r="B198" s="33"/>
      <c r="C198" s="28"/>
      <c r="D198" s="2" t="s">
        <v>800</v>
      </c>
      <c r="E198" s="2" t="s">
        <v>791</v>
      </c>
      <c r="F198" s="2"/>
      <c r="G198" s="209">
        <f>IF($O$3=2013,'Table A4_2013'!G198,IF($O$3=2014,'Table A4_2014'!G198,'Table A4_2015'!G198))</f>
        <v>4510</v>
      </c>
      <c r="H198" s="209">
        <f>IF($O$3=2013,'Table A4_2013'!H198,IF($O$3=2014,'Table A4_2014'!H198,'Table A4_2015'!H198))</f>
        <v>86</v>
      </c>
      <c r="I198" s="209">
        <f>IF($O$3=2013,'Table A4_2013'!I198,IF($O$3=2014,'Table A4_2014'!I198,'Table A4_2015'!I198))</f>
        <v>4514</v>
      </c>
      <c r="J198" s="209">
        <f>IF($O$3=2013,'Table A4_2013'!J198,IF($O$3=2014,'Table A4_2014'!J198,'Table A4_2015'!J198))</f>
        <v>83</v>
      </c>
      <c r="K198" s="209">
        <f>IF($O$3=2013,'Table A4_2013'!K198,IF($O$3=2014,'Table A4_2014'!K198,'Table A4_2015'!K198))</f>
        <v>4514</v>
      </c>
      <c r="L198" s="209">
        <f>IF($O$3=2013,'Table A4_2013'!L198,IF($O$3=2014,'Table A4_2014'!L198,'Table A4_2015'!L198))</f>
        <v>84</v>
      </c>
      <c r="M198" s="209">
        <f>IF($O$3=2013,'Table A4_2013'!M198,IF($O$3=2014,'Table A4_2014'!M198,'Table A4_2015'!M198))</f>
        <v>4514</v>
      </c>
      <c r="N198" s="209">
        <f>IF($O$3=2013,'Table A4_2013'!N198,IF($O$3=2014,'Table A4_2014'!N198,'Table A4_2015'!N198))</f>
        <v>76</v>
      </c>
      <c r="O198" s="209">
        <f>IF($O$3=2013,'Table A4_2013'!O198,IF($O$3=2014,'Table A4_2014'!O198,'Table A4_2015'!O198))</f>
        <v>4510</v>
      </c>
      <c r="P198" s="209">
        <f>IF($O$3=2013,'Table A4_2013'!P198,IF($O$3=2014,'Table A4_2014'!P198,'Table A4_2015'!P198))</f>
        <v>75</v>
      </c>
      <c r="Q198" s="68"/>
      <c r="R198" s="68"/>
      <c r="S198" s="68"/>
      <c r="T198" s="2"/>
      <c r="U198" s="2"/>
    </row>
    <row r="199" spans="2:21" x14ac:dyDescent="0.2">
      <c r="B199" s="33"/>
      <c r="C199" s="28"/>
      <c r="D199" s="2"/>
      <c r="E199" s="2"/>
      <c r="F199" s="2" t="s">
        <v>62</v>
      </c>
      <c r="G199" s="209">
        <f>IF($O$3=2013,'Table A4_2013'!G199,IF($O$3=2014,'Table A4_2014'!G199,'Table A4_2015'!G199))</f>
        <v>4072</v>
      </c>
      <c r="H199" s="209">
        <f>IF($O$3=2013,'Table A4_2013'!H199,IF($O$3=2014,'Table A4_2014'!H199,'Table A4_2015'!H199))</f>
        <v>85</v>
      </c>
      <c r="I199" s="209">
        <f>IF($O$3=2013,'Table A4_2013'!I199,IF($O$3=2014,'Table A4_2014'!I199,'Table A4_2015'!I199))</f>
        <v>4076</v>
      </c>
      <c r="J199" s="209">
        <f>IF($O$3=2013,'Table A4_2013'!J199,IF($O$3=2014,'Table A4_2014'!J199,'Table A4_2015'!J199))</f>
        <v>83</v>
      </c>
      <c r="K199" s="209">
        <f>IF($O$3=2013,'Table A4_2013'!K199,IF($O$3=2014,'Table A4_2014'!K199,'Table A4_2015'!K199))</f>
        <v>4076</v>
      </c>
      <c r="L199" s="209">
        <f>IF($O$3=2013,'Table A4_2013'!L199,IF($O$3=2014,'Table A4_2014'!L199,'Table A4_2015'!L199))</f>
        <v>83</v>
      </c>
      <c r="M199" s="209">
        <f>IF($O$3=2013,'Table A4_2013'!M199,IF($O$3=2014,'Table A4_2014'!M199,'Table A4_2015'!M199))</f>
        <v>4076</v>
      </c>
      <c r="N199" s="209">
        <f>IF($O$3=2013,'Table A4_2013'!N199,IF($O$3=2014,'Table A4_2014'!N199,'Table A4_2015'!N199))</f>
        <v>76</v>
      </c>
      <c r="O199" s="209">
        <f>IF($O$3=2013,'Table A4_2013'!O199,IF($O$3=2014,'Table A4_2014'!O199,'Table A4_2015'!O199))</f>
        <v>4072</v>
      </c>
      <c r="P199" s="209">
        <f>IF($O$3=2013,'Table A4_2013'!P199,IF($O$3=2014,'Table A4_2014'!P199,'Table A4_2015'!P199))</f>
        <v>74</v>
      </c>
      <c r="Q199" s="68"/>
      <c r="R199" s="68"/>
      <c r="S199" s="68"/>
      <c r="T199" s="2"/>
      <c r="U199" s="2"/>
    </row>
    <row r="200" spans="2:21" x14ac:dyDescent="0.2">
      <c r="B200" s="33"/>
      <c r="C200" s="28"/>
      <c r="D200" s="2"/>
      <c r="E200" s="2"/>
      <c r="F200" s="2" t="s">
        <v>790</v>
      </c>
      <c r="G200" s="209">
        <f>IF($O$3=2013,'Table A4_2013'!G200,IF($O$3=2014,'Table A4_2014'!G200,'Table A4_2015'!G200))</f>
        <v>438</v>
      </c>
      <c r="H200" s="209">
        <f>IF($O$3=2013,'Table A4_2013'!H200,IF($O$3=2014,'Table A4_2014'!H200,'Table A4_2015'!H200))</f>
        <v>89</v>
      </c>
      <c r="I200" s="209">
        <f>IF($O$3=2013,'Table A4_2013'!I200,IF($O$3=2014,'Table A4_2014'!I200,'Table A4_2015'!I200))</f>
        <v>438</v>
      </c>
      <c r="J200" s="209">
        <f>IF($O$3=2013,'Table A4_2013'!J200,IF($O$3=2014,'Table A4_2014'!J200,'Table A4_2015'!J200))</f>
        <v>87</v>
      </c>
      <c r="K200" s="209">
        <f>IF($O$3=2013,'Table A4_2013'!K200,IF($O$3=2014,'Table A4_2014'!K200,'Table A4_2015'!K200))</f>
        <v>438</v>
      </c>
      <c r="L200" s="209">
        <f>IF($O$3=2013,'Table A4_2013'!L200,IF($O$3=2014,'Table A4_2014'!L200,'Table A4_2015'!L200))</f>
        <v>85</v>
      </c>
      <c r="M200" s="209">
        <f>IF($O$3=2013,'Table A4_2013'!M200,IF($O$3=2014,'Table A4_2014'!M200,'Table A4_2015'!M200))</f>
        <v>438</v>
      </c>
      <c r="N200" s="209">
        <f>IF($O$3=2013,'Table A4_2013'!N200,IF($O$3=2014,'Table A4_2014'!N200,'Table A4_2015'!N200))</f>
        <v>78</v>
      </c>
      <c r="O200" s="209">
        <f>IF($O$3=2013,'Table A4_2013'!O200,IF($O$3=2014,'Table A4_2014'!O200,'Table A4_2015'!O200))</f>
        <v>438</v>
      </c>
      <c r="P200" s="209">
        <f>IF($O$3=2013,'Table A4_2013'!P200,IF($O$3=2014,'Table A4_2014'!P200,'Table A4_2015'!P200))</f>
        <v>79</v>
      </c>
      <c r="Q200" s="68"/>
      <c r="R200" s="68"/>
      <c r="S200" s="68"/>
      <c r="T200" s="2"/>
      <c r="U200" s="2"/>
    </row>
    <row r="201" spans="2:21" ht="5.25" customHeight="1" x14ac:dyDescent="0.2">
      <c r="B201" s="33"/>
      <c r="C201" s="28"/>
      <c r="D201" s="2"/>
      <c r="E201" s="2"/>
      <c r="F201" s="2"/>
      <c r="G201" s="209"/>
      <c r="H201" s="209"/>
      <c r="I201" s="209"/>
      <c r="J201" s="209"/>
      <c r="K201" s="209"/>
      <c r="L201" s="209"/>
      <c r="M201" s="209"/>
      <c r="N201" s="209"/>
      <c r="O201" s="209"/>
      <c r="P201" s="209"/>
      <c r="Q201" s="68"/>
      <c r="R201" s="68"/>
      <c r="S201" s="68"/>
      <c r="T201" s="2"/>
      <c r="U201" s="2"/>
    </row>
    <row r="202" spans="2:21" x14ac:dyDescent="0.2">
      <c r="B202" s="33"/>
      <c r="C202" s="28"/>
      <c r="D202" s="2" t="s">
        <v>799</v>
      </c>
      <c r="E202" s="2" t="s">
        <v>791</v>
      </c>
      <c r="F202" s="2"/>
      <c r="G202" s="209">
        <f>IF($O$3=2013,'Table A4_2013'!G202,IF($O$3=2014,'Table A4_2014'!G202,'Table A4_2015'!G202))</f>
        <v>4528</v>
      </c>
      <c r="H202" s="209">
        <f>IF($O$3=2013,'Table A4_2013'!H202,IF($O$3=2014,'Table A4_2014'!H202,'Table A4_2015'!H202))</f>
        <v>87</v>
      </c>
      <c r="I202" s="209">
        <f>IF($O$3=2013,'Table A4_2013'!I202,IF($O$3=2014,'Table A4_2014'!I202,'Table A4_2015'!I202))</f>
        <v>4545</v>
      </c>
      <c r="J202" s="209">
        <f>IF($O$3=2013,'Table A4_2013'!J202,IF($O$3=2014,'Table A4_2014'!J202,'Table A4_2015'!J202))</f>
        <v>85</v>
      </c>
      <c r="K202" s="209">
        <f>IF($O$3=2013,'Table A4_2013'!K202,IF($O$3=2014,'Table A4_2014'!K202,'Table A4_2015'!K202))</f>
        <v>4545</v>
      </c>
      <c r="L202" s="209">
        <f>IF($O$3=2013,'Table A4_2013'!L202,IF($O$3=2014,'Table A4_2014'!L202,'Table A4_2015'!L202))</f>
        <v>84</v>
      </c>
      <c r="M202" s="209">
        <f>IF($O$3=2013,'Table A4_2013'!M202,IF($O$3=2014,'Table A4_2014'!M202,'Table A4_2015'!M202))</f>
        <v>4545</v>
      </c>
      <c r="N202" s="209">
        <f>IF($O$3=2013,'Table A4_2013'!N202,IF($O$3=2014,'Table A4_2014'!N202,'Table A4_2015'!N202))</f>
        <v>76</v>
      </c>
      <c r="O202" s="209">
        <f>IF($O$3=2013,'Table A4_2013'!O202,IF($O$3=2014,'Table A4_2014'!O202,'Table A4_2015'!O202))</f>
        <v>4528</v>
      </c>
      <c r="P202" s="209">
        <f>IF($O$3=2013,'Table A4_2013'!P202,IF($O$3=2014,'Table A4_2014'!P202,'Table A4_2015'!P202))</f>
        <v>77</v>
      </c>
      <c r="Q202" s="68"/>
      <c r="R202" s="68"/>
      <c r="S202" s="68"/>
      <c r="T202" s="2"/>
      <c r="U202" s="2"/>
    </row>
    <row r="203" spans="2:21" x14ac:dyDescent="0.2">
      <c r="B203" s="33"/>
      <c r="C203" s="28"/>
      <c r="D203" s="2"/>
      <c r="E203" s="2"/>
      <c r="F203" s="2" t="s">
        <v>62</v>
      </c>
      <c r="G203" s="209">
        <f>IF($O$3=2013,'Table A4_2013'!G203,IF($O$3=2014,'Table A4_2014'!G203,'Table A4_2015'!G203))</f>
        <v>3722</v>
      </c>
      <c r="H203" s="209">
        <f>IF($O$3=2013,'Table A4_2013'!H203,IF($O$3=2014,'Table A4_2014'!H203,'Table A4_2015'!H203))</f>
        <v>87</v>
      </c>
      <c r="I203" s="209">
        <f>IF($O$3=2013,'Table A4_2013'!I203,IF($O$3=2014,'Table A4_2014'!I203,'Table A4_2015'!I203))</f>
        <v>3739</v>
      </c>
      <c r="J203" s="209">
        <f>IF($O$3=2013,'Table A4_2013'!J203,IF($O$3=2014,'Table A4_2014'!J203,'Table A4_2015'!J203))</f>
        <v>85</v>
      </c>
      <c r="K203" s="209">
        <f>IF($O$3=2013,'Table A4_2013'!K203,IF($O$3=2014,'Table A4_2014'!K203,'Table A4_2015'!K203))</f>
        <v>3739</v>
      </c>
      <c r="L203" s="209">
        <f>IF($O$3=2013,'Table A4_2013'!L203,IF($O$3=2014,'Table A4_2014'!L203,'Table A4_2015'!L203))</f>
        <v>84</v>
      </c>
      <c r="M203" s="209">
        <f>IF($O$3=2013,'Table A4_2013'!M203,IF($O$3=2014,'Table A4_2014'!M203,'Table A4_2015'!M203))</f>
        <v>3739</v>
      </c>
      <c r="N203" s="209">
        <f>IF($O$3=2013,'Table A4_2013'!N203,IF($O$3=2014,'Table A4_2014'!N203,'Table A4_2015'!N203))</f>
        <v>76</v>
      </c>
      <c r="O203" s="209">
        <f>IF($O$3=2013,'Table A4_2013'!O203,IF($O$3=2014,'Table A4_2014'!O203,'Table A4_2015'!O203))</f>
        <v>3722</v>
      </c>
      <c r="P203" s="209">
        <f>IF($O$3=2013,'Table A4_2013'!P203,IF($O$3=2014,'Table A4_2014'!P203,'Table A4_2015'!P203))</f>
        <v>76</v>
      </c>
      <c r="Q203" s="68"/>
      <c r="R203" s="68"/>
      <c r="S203" s="68"/>
      <c r="T203" s="2"/>
      <c r="U203" s="2"/>
    </row>
    <row r="204" spans="2:21" x14ac:dyDescent="0.2">
      <c r="B204" s="33"/>
      <c r="C204" s="28"/>
      <c r="D204" s="2"/>
      <c r="E204" s="2"/>
      <c r="F204" s="2" t="s">
        <v>790</v>
      </c>
      <c r="G204" s="209">
        <f>IF($O$3=2013,'Table A4_2013'!G204,IF($O$3=2014,'Table A4_2014'!G204,'Table A4_2015'!G204))</f>
        <v>806</v>
      </c>
      <c r="H204" s="209">
        <f>IF($O$3=2013,'Table A4_2013'!H204,IF($O$3=2014,'Table A4_2014'!H204,'Table A4_2015'!H204))</f>
        <v>88</v>
      </c>
      <c r="I204" s="209">
        <f>IF($O$3=2013,'Table A4_2013'!I204,IF($O$3=2014,'Table A4_2014'!I204,'Table A4_2015'!I204))</f>
        <v>806</v>
      </c>
      <c r="J204" s="209">
        <f>IF($O$3=2013,'Table A4_2013'!J204,IF($O$3=2014,'Table A4_2014'!J204,'Table A4_2015'!J204))</f>
        <v>84</v>
      </c>
      <c r="K204" s="209">
        <f>IF($O$3=2013,'Table A4_2013'!K204,IF($O$3=2014,'Table A4_2014'!K204,'Table A4_2015'!K204))</f>
        <v>806</v>
      </c>
      <c r="L204" s="209">
        <f>IF($O$3=2013,'Table A4_2013'!L204,IF($O$3=2014,'Table A4_2014'!L204,'Table A4_2015'!L204))</f>
        <v>86</v>
      </c>
      <c r="M204" s="209">
        <f>IF($O$3=2013,'Table A4_2013'!M204,IF($O$3=2014,'Table A4_2014'!M204,'Table A4_2015'!M204))</f>
        <v>806</v>
      </c>
      <c r="N204" s="209">
        <f>IF($O$3=2013,'Table A4_2013'!N204,IF($O$3=2014,'Table A4_2014'!N204,'Table A4_2015'!N204))</f>
        <v>76</v>
      </c>
      <c r="O204" s="209">
        <f>IF($O$3=2013,'Table A4_2013'!O204,IF($O$3=2014,'Table A4_2014'!O204,'Table A4_2015'!O204))</f>
        <v>806</v>
      </c>
      <c r="P204" s="209">
        <f>IF($O$3=2013,'Table A4_2013'!P204,IF($O$3=2014,'Table A4_2014'!P204,'Table A4_2015'!P204))</f>
        <v>78</v>
      </c>
      <c r="Q204" s="68"/>
      <c r="R204" s="68"/>
      <c r="S204" s="68"/>
      <c r="T204" s="2"/>
      <c r="U204" s="2"/>
    </row>
    <row r="205" spans="2:21" ht="5.25" customHeight="1" x14ac:dyDescent="0.2">
      <c r="B205" s="33"/>
      <c r="C205" s="28"/>
      <c r="D205" s="2"/>
      <c r="E205" s="2"/>
      <c r="F205" s="2"/>
      <c r="G205" s="209"/>
      <c r="H205" s="209"/>
      <c r="I205" s="209"/>
      <c r="J205" s="209"/>
      <c r="K205" s="209"/>
      <c r="L205" s="209"/>
      <c r="M205" s="209"/>
      <c r="N205" s="209"/>
      <c r="O205" s="209"/>
      <c r="P205" s="209"/>
      <c r="Q205" s="68"/>
      <c r="R205" s="68"/>
      <c r="S205" s="68"/>
      <c r="T205" s="2"/>
      <c r="U205" s="2"/>
    </row>
    <row r="206" spans="2:21" x14ac:dyDescent="0.2">
      <c r="B206" s="33"/>
      <c r="C206" s="28"/>
      <c r="D206" s="2" t="s">
        <v>798</v>
      </c>
      <c r="E206" s="2" t="s">
        <v>791</v>
      </c>
      <c r="F206" s="2"/>
      <c r="G206" s="209">
        <f>IF($O$3=2013,'Table A4_2013'!G206,IF($O$3=2014,'Table A4_2014'!G206,'Table A4_2015'!G206))</f>
        <v>5020</v>
      </c>
      <c r="H206" s="209">
        <f>IF($O$3=2013,'Table A4_2013'!H206,IF($O$3=2014,'Table A4_2014'!H206,'Table A4_2015'!H206))</f>
        <v>89</v>
      </c>
      <c r="I206" s="209">
        <f>IF($O$3=2013,'Table A4_2013'!I206,IF($O$3=2014,'Table A4_2014'!I206,'Table A4_2015'!I206))</f>
        <v>5023</v>
      </c>
      <c r="J206" s="209">
        <f>IF($O$3=2013,'Table A4_2013'!J206,IF($O$3=2014,'Table A4_2014'!J206,'Table A4_2015'!J206))</f>
        <v>87</v>
      </c>
      <c r="K206" s="209">
        <f>IF($O$3=2013,'Table A4_2013'!K206,IF($O$3=2014,'Table A4_2014'!K206,'Table A4_2015'!K206))</f>
        <v>5023</v>
      </c>
      <c r="L206" s="209">
        <f>IF($O$3=2013,'Table A4_2013'!L206,IF($O$3=2014,'Table A4_2014'!L206,'Table A4_2015'!L206))</f>
        <v>86</v>
      </c>
      <c r="M206" s="209">
        <f>IF($O$3=2013,'Table A4_2013'!M206,IF($O$3=2014,'Table A4_2014'!M206,'Table A4_2015'!M206))</f>
        <v>5023</v>
      </c>
      <c r="N206" s="209">
        <f>IF($O$3=2013,'Table A4_2013'!N206,IF($O$3=2014,'Table A4_2014'!N206,'Table A4_2015'!N206))</f>
        <v>79</v>
      </c>
      <c r="O206" s="209">
        <f>IF($O$3=2013,'Table A4_2013'!O206,IF($O$3=2014,'Table A4_2014'!O206,'Table A4_2015'!O206))</f>
        <v>5020</v>
      </c>
      <c r="P206" s="209">
        <f>IF($O$3=2013,'Table A4_2013'!P206,IF($O$3=2014,'Table A4_2014'!P206,'Table A4_2015'!P206))</f>
        <v>79</v>
      </c>
      <c r="Q206" s="68"/>
      <c r="R206" s="68"/>
      <c r="S206" s="68"/>
      <c r="T206" s="2"/>
      <c r="U206" s="2"/>
    </row>
    <row r="207" spans="2:21" x14ac:dyDescent="0.2">
      <c r="B207" s="33"/>
      <c r="C207" s="28"/>
      <c r="D207" s="2"/>
      <c r="E207" s="2"/>
      <c r="F207" s="2" t="s">
        <v>62</v>
      </c>
      <c r="G207" s="209">
        <f>IF($O$3=2013,'Table A4_2013'!G207,IF($O$3=2014,'Table A4_2014'!G207,'Table A4_2015'!G207))</f>
        <v>3743</v>
      </c>
      <c r="H207" s="209">
        <f>IF($O$3=2013,'Table A4_2013'!H207,IF($O$3=2014,'Table A4_2014'!H207,'Table A4_2015'!H207))</f>
        <v>89</v>
      </c>
      <c r="I207" s="209">
        <f>IF($O$3=2013,'Table A4_2013'!I207,IF($O$3=2014,'Table A4_2014'!I207,'Table A4_2015'!I207))</f>
        <v>3745</v>
      </c>
      <c r="J207" s="209">
        <f>IF($O$3=2013,'Table A4_2013'!J207,IF($O$3=2014,'Table A4_2014'!J207,'Table A4_2015'!J207))</f>
        <v>87</v>
      </c>
      <c r="K207" s="209">
        <f>IF($O$3=2013,'Table A4_2013'!K207,IF($O$3=2014,'Table A4_2014'!K207,'Table A4_2015'!K207))</f>
        <v>3745</v>
      </c>
      <c r="L207" s="209">
        <f>IF($O$3=2013,'Table A4_2013'!L207,IF($O$3=2014,'Table A4_2014'!L207,'Table A4_2015'!L207))</f>
        <v>87</v>
      </c>
      <c r="M207" s="209">
        <f>IF($O$3=2013,'Table A4_2013'!M207,IF($O$3=2014,'Table A4_2014'!M207,'Table A4_2015'!M207))</f>
        <v>3745</v>
      </c>
      <c r="N207" s="209">
        <f>IF($O$3=2013,'Table A4_2013'!N207,IF($O$3=2014,'Table A4_2014'!N207,'Table A4_2015'!N207))</f>
        <v>79</v>
      </c>
      <c r="O207" s="209">
        <f>IF($O$3=2013,'Table A4_2013'!O207,IF($O$3=2014,'Table A4_2014'!O207,'Table A4_2015'!O207))</f>
        <v>3743</v>
      </c>
      <c r="P207" s="209">
        <f>IF($O$3=2013,'Table A4_2013'!P207,IF($O$3=2014,'Table A4_2014'!P207,'Table A4_2015'!P207))</f>
        <v>79</v>
      </c>
      <c r="Q207" s="68"/>
      <c r="R207" s="68"/>
      <c r="S207" s="68"/>
      <c r="T207" s="2"/>
      <c r="U207" s="2"/>
    </row>
    <row r="208" spans="2:21" x14ac:dyDescent="0.2">
      <c r="B208" s="33"/>
      <c r="C208" s="28"/>
      <c r="D208" s="2"/>
      <c r="E208" s="2"/>
      <c r="F208" s="2" t="s">
        <v>790</v>
      </c>
      <c r="G208" s="209">
        <f>IF($O$3=2013,'Table A4_2013'!G208,IF($O$3=2014,'Table A4_2014'!G208,'Table A4_2015'!G208))</f>
        <v>1277</v>
      </c>
      <c r="H208" s="209">
        <f>IF($O$3=2013,'Table A4_2013'!H208,IF($O$3=2014,'Table A4_2014'!H208,'Table A4_2015'!H208))</f>
        <v>89</v>
      </c>
      <c r="I208" s="209">
        <f>IF($O$3=2013,'Table A4_2013'!I208,IF($O$3=2014,'Table A4_2014'!I208,'Table A4_2015'!I208))</f>
        <v>1278</v>
      </c>
      <c r="J208" s="209">
        <f>IF($O$3=2013,'Table A4_2013'!J208,IF($O$3=2014,'Table A4_2014'!J208,'Table A4_2015'!J208))</f>
        <v>85</v>
      </c>
      <c r="K208" s="209">
        <f>IF($O$3=2013,'Table A4_2013'!K208,IF($O$3=2014,'Table A4_2014'!K208,'Table A4_2015'!K208))</f>
        <v>1278</v>
      </c>
      <c r="L208" s="209">
        <f>IF($O$3=2013,'Table A4_2013'!L208,IF($O$3=2014,'Table A4_2014'!L208,'Table A4_2015'!L208))</f>
        <v>85</v>
      </c>
      <c r="M208" s="209">
        <f>IF($O$3=2013,'Table A4_2013'!M208,IF($O$3=2014,'Table A4_2014'!M208,'Table A4_2015'!M208))</f>
        <v>1278</v>
      </c>
      <c r="N208" s="209">
        <f>IF($O$3=2013,'Table A4_2013'!N208,IF($O$3=2014,'Table A4_2014'!N208,'Table A4_2015'!N208))</f>
        <v>78</v>
      </c>
      <c r="O208" s="209">
        <f>IF($O$3=2013,'Table A4_2013'!O208,IF($O$3=2014,'Table A4_2014'!O208,'Table A4_2015'!O208))</f>
        <v>1277</v>
      </c>
      <c r="P208" s="209">
        <f>IF($O$3=2013,'Table A4_2013'!P208,IF($O$3=2014,'Table A4_2014'!P208,'Table A4_2015'!P208))</f>
        <v>79</v>
      </c>
      <c r="Q208" s="68"/>
      <c r="R208" s="68"/>
      <c r="S208" s="68"/>
      <c r="T208" s="2"/>
      <c r="U208" s="2"/>
    </row>
    <row r="209" spans="2:21" ht="5.25" customHeight="1" x14ac:dyDescent="0.2">
      <c r="B209" s="33"/>
      <c r="C209" s="28"/>
      <c r="D209" s="2"/>
      <c r="E209" s="2"/>
      <c r="F209" s="2"/>
      <c r="G209" s="209"/>
      <c r="H209" s="209"/>
      <c r="I209" s="209"/>
      <c r="J209" s="209"/>
      <c r="K209" s="209"/>
      <c r="L209" s="209"/>
      <c r="M209" s="209"/>
      <c r="N209" s="209"/>
      <c r="O209" s="209"/>
      <c r="P209" s="209"/>
      <c r="Q209" s="68"/>
      <c r="R209" s="68"/>
      <c r="S209" s="68"/>
      <c r="T209" s="2"/>
      <c r="U209" s="2"/>
    </row>
    <row r="210" spans="2:21" x14ac:dyDescent="0.2">
      <c r="B210" s="33"/>
      <c r="C210" s="28"/>
      <c r="D210" s="2" t="s">
        <v>797</v>
      </c>
      <c r="E210" s="2" t="s">
        <v>791</v>
      </c>
      <c r="F210" s="2"/>
      <c r="G210" s="209">
        <f>IF($O$3=2013,'Table A4_2013'!G210,IF($O$3=2014,'Table A4_2014'!G210,'Table A4_2015'!G210))</f>
        <v>4500</v>
      </c>
      <c r="H210" s="209">
        <f>IF($O$3=2013,'Table A4_2013'!H210,IF($O$3=2014,'Table A4_2014'!H210,'Table A4_2015'!H210))</f>
        <v>89</v>
      </c>
      <c r="I210" s="209">
        <f>IF($O$3=2013,'Table A4_2013'!I210,IF($O$3=2014,'Table A4_2014'!I210,'Table A4_2015'!I210))</f>
        <v>4507</v>
      </c>
      <c r="J210" s="209">
        <f>IF($O$3=2013,'Table A4_2013'!J210,IF($O$3=2014,'Table A4_2014'!J210,'Table A4_2015'!J210))</f>
        <v>87</v>
      </c>
      <c r="K210" s="209">
        <f>IF($O$3=2013,'Table A4_2013'!K210,IF($O$3=2014,'Table A4_2014'!K210,'Table A4_2015'!K210))</f>
        <v>4506</v>
      </c>
      <c r="L210" s="209">
        <f>IF($O$3=2013,'Table A4_2013'!L210,IF($O$3=2014,'Table A4_2014'!L210,'Table A4_2015'!L210))</f>
        <v>87</v>
      </c>
      <c r="M210" s="209">
        <f>IF($O$3=2013,'Table A4_2013'!M210,IF($O$3=2014,'Table A4_2014'!M210,'Table A4_2015'!M210))</f>
        <v>4508</v>
      </c>
      <c r="N210" s="209">
        <f>IF($O$3=2013,'Table A4_2013'!N210,IF($O$3=2014,'Table A4_2014'!N210,'Table A4_2015'!N210))</f>
        <v>80</v>
      </c>
      <c r="O210" s="209">
        <f>IF($O$3=2013,'Table A4_2013'!O210,IF($O$3=2014,'Table A4_2014'!O210,'Table A4_2015'!O210))</f>
        <v>4497</v>
      </c>
      <c r="P210" s="209">
        <f>IF($O$3=2013,'Table A4_2013'!P210,IF($O$3=2014,'Table A4_2014'!P210,'Table A4_2015'!P210))</f>
        <v>80</v>
      </c>
      <c r="Q210" s="68"/>
      <c r="R210" s="68"/>
      <c r="S210" s="68"/>
      <c r="T210" s="2"/>
      <c r="U210" s="2"/>
    </row>
    <row r="211" spans="2:21" x14ac:dyDescent="0.2">
      <c r="B211" s="33"/>
      <c r="C211" s="28"/>
      <c r="D211" s="2"/>
      <c r="E211" s="2"/>
      <c r="F211" s="2" t="s">
        <v>62</v>
      </c>
      <c r="G211" s="209">
        <f>IF($O$3=2013,'Table A4_2013'!G211,IF($O$3=2014,'Table A4_2014'!G211,'Table A4_2015'!G211))</f>
        <v>2921</v>
      </c>
      <c r="H211" s="209">
        <f>IF($O$3=2013,'Table A4_2013'!H211,IF($O$3=2014,'Table A4_2014'!H211,'Table A4_2015'!H211))</f>
        <v>90</v>
      </c>
      <c r="I211" s="209">
        <f>IF($O$3=2013,'Table A4_2013'!I211,IF($O$3=2014,'Table A4_2014'!I211,'Table A4_2015'!I211))</f>
        <v>2927</v>
      </c>
      <c r="J211" s="209">
        <f>IF($O$3=2013,'Table A4_2013'!J211,IF($O$3=2014,'Table A4_2014'!J211,'Table A4_2015'!J211))</f>
        <v>88</v>
      </c>
      <c r="K211" s="209">
        <f>IF($O$3=2013,'Table A4_2013'!K211,IF($O$3=2014,'Table A4_2014'!K211,'Table A4_2015'!K211))</f>
        <v>2926</v>
      </c>
      <c r="L211" s="209">
        <f>IF($O$3=2013,'Table A4_2013'!L211,IF($O$3=2014,'Table A4_2014'!L211,'Table A4_2015'!L211))</f>
        <v>88</v>
      </c>
      <c r="M211" s="209">
        <f>IF($O$3=2013,'Table A4_2013'!M211,IF($O$3=2014,'Table A4_2014'!M211,'Table A4_2015'!M211))</f>
        <v>2928</v>
      </c>
      <c r="N211" s="209">
        <f>IF($O$3=2013,'Table A4_2013'!N211,IF($O$3=2014,'Table A4_2014'!N211,'Table A4_2015'!N211))</f>
        <v>80</v>
      </c>
      <c r="O211" s="209">
        <f>IF($O$3=2013,'Table A4_2013'!O211,IF($O$3=2014,'Table A4_2014'!O211,'Table A4_2015'!O211))</f>
        <v>2918</v>
      </c>
      <c r="P211" s="209">
        <f>IF($O$3=2013,'Table A4_2013'!P211,IF($O$3=2014,'Table A4_2014'!P211,'Table A4_2015'!P211))</f>
        <v>81</v>
      </c>
      <c r="Q211" s="68"/>
      <c r="R211" s="68"/>
      <c r="S211" s="68"/>
      <c r="T211" s="2"/>
      <c r="U211" s="2"/>
    </row>
    <row r="212" spans="2:21" x14ac:dyDescent="0.2">
      <c r="B212" s="33"/>
      <c r="C212" s="28"/>
      <c r="D212" s="2"/>
      <c r="E212" s="2"/>
      <c r="F212" s="2" t="s">
        <v>790</v>
      </c>
      <c r="G212" s="209">
        <f>IF($O$3=2013,'Table A4_2013'!G212,IF($O$3=2014,'Table A4_2014'!G212,'Table A4_2015'!G212))</f>
        <v>1579</v>
      </c>
      <c r="H212" s="209">
        <f>IF($O$3=2013,'Table A4_2013'!H212,IF($O$3=2014,'Table A4_2014'!H212,'Table A4_2015'!H212))</f>
        <v>88</v>
      </c>
      <c r="I212" s="209">
        <f>IF($O$3=2013,'Table A4_2013'!I212,IF($O$3=2014,'Table A4_2014'!I212,'Table A4_2015'!I212))</f>
        <v>1580</v>
      </c>
      <c r="J212" s="209">
        <f>IF($O$3=2013,'Table A4_2013'!J212,IF($O$3=2014,'Table A4_2014'!J212,'Table A4_2015'!J212))</f>
        <v>85</v>
      </c>
      <c r="K212" s="209">
        <f>IF($O$3=2013,'Table A4_2013'!K212,IF($O$3=2014,'Table A4_2014'!K212,'Table A4_2015'!K212))</f>
        <v>1580</v>
      </c>
      <c r="L212" s="209">
        <f>IF($O$3=2013,'Table A4_2013'!L212,IF($O$3=2014,'Table A4_2014'!L212,'Table A4_2015'!L212))</f>
        <v>86</v>
      </c>
      <c r="M212" s="209">
        <f>IF($O$3=2013,'Table A4_2013'!M212,IF($O$3=2014,'Table A4_2014'!M212,'Table A4_2015'!M212))</f>
        <v>1580</v>
      </c>
      <c r="N212" s="209">
        <f>IF($O$3=2013,'Table A4_2013'!N212,IF($O$3=2014,'Table A4_2014'!N212,'Table A4_2015'!N212))</f>
        <v>79</v>
      </c>
      <c r="O212" s="209">
        <f>IF($O$3=2013,'Table A4_2013'!O212,IF($O$3=2014,'Table A4_2014'!O212,'Table A4_2015'!O212))</f>
        <v>1579</v>
      </c>
      <c r="P212" s="209">
        <f>IF($O$3=2013,'Table A4_2013'!P212,IF($O$3=2014,'Table A4_2014'!P212,'Table A4_2015'!P212))</f>
        <v>78</v>
      </c>
      <c r="Q212" s="68"/>
      <c r="R212" s="68"/>
      <c r="S212" s="68"/>
      <c r="T212" s="2"/>
      <c r="U212" s="2"/>
    </row>
    <row r="213" spans="2:21" ht="5.25" customHeight="1" x14ac:dyDescent="0.2">
      <c r="B213" s="33"/>
      <c r="C213" s="28"/>
      <c r="D213" s="2"/>
      <c r="E213" s="2"/>
      <c r="F213" s="2"/>
      <c r="G213" s="209"/>
      <c r="H213" s="209"/>
      <c r="I213" s="209"/>
      <c r="J213" s="209"/>
      <c r="K213" s="209"/>
      <c r="L213" s="209"/>
      <c r="M213" s="209"/>
      <c r="N213" s="209"/>
      <c r="O213" s="209"/>
      <c r="P213" s="209"/>
      <c r="Q213" s="68"/>
      <c r="R213" s="68"/>
      <c r="S213" s="68"/>
      <c r="T213" s="2"/>
      <c r="U213" s="2"/>
    </row>
    <row r="214" spans="2:21" x14ac:dyDescent="0.2">
      <c r="B214" s="33"/>
      <c r="C214" s="28"/>
      <c r="D214" s="2" t="s">
        <v>796</v>
      </c>
      <c r="E214" s="2" t="s">
        <v>791</v>
      </c>
      <c r="F214" s="2"/>
      <c r="G214" s="209">
        <f>IF($O$3=2013,'Table A4_2013'!G214,IF($O$3=2014,'Table A4_2014'!G214,'Table A4_2015'!G214))</f>
        <v>4763</v>
      </c>
      <c r="H214" s="209">
        <f>IF($O$3=2013,'Table A4_2013'!H214,IF($O$3=2014,'Table A4_2014'!H214,'Table A4_2015'!H214))</f>
        <v>91</v>
      </c>
      <c r="I214" s="209">
        <f>IF($O$3=2013,'Table A4_2013'!I214,IF($O$3=2014,'Table A4_2014'!I214,'Table A4_2015'!I214))</f>
        <v>4766</v>
      </c>
      <c r="J214" s="209">
        <f>IF($O$3=2013,'Table A4_2013'!J214,IF($O$3=2014,'Table A4_2014'!J214,'Table A4_2015'!J214))</f>
        <v>89</v>
      </c>
      <c r="K214" s="209">
        <f>IF($O$3=2013,'Table A4_2013'!K214,IF($O$3=2014,'Table A4_2014'!K214,'Table A4_2015'!K214))</f>
        <v>4763</v>
      </c>
      <c r="L214" s="209">
        <f>IF($O$3=2013,'Table A4_2013'!L214,IF($O$3=2014,'Table A4_2014'!L214,'Table A4_2015'!L214))</f>
        <v>88</v>
      </c>
      <c r="M214" s="209">
        <f>IF($O$3=2013,'Table A4_2013'!M214,IF($O$3=2014,'Table A4_2014'!M214,'Table A4_2015'!M214))</f>
        <v>4766</v>
      </c>
      <c r="N214" s="209">
        <f>IF($O$3=2013,'Table A4_2013'!N214,IF($O$3=2014,'Table A4_2014'!N214,'Table A4_2015'!N214))</f>
        <v>82</v>
      </c>
      <c r="O214" s="209">
        <f>IF($O$3=2013,'Table A4_2013'!O214,IF($O$3=2014,'Table A4_2014'!O214,'Table A4_2015'!O214))</f>
        <v>4760</v>
      </c>
      <c r="P214" s="209">
        <f>IF($O$3=2013,'Table A4_2013'!P214,IF($O$3=2014,'Table A4_2014'!P214,'Table A4_2015'!P214))</f>
        <v>82</v>
      </c>
      <c r="Q214" s="68"/>
      <c r="R214" s="68"/>
      <c r="S214" s="68"/>
      <c r="T214" s="2"/>
      <c r="U214" s="2"/>
    </row>
    <row r="215" spans="2:21" x14ac:dyDescent="0.2">
      <c r="B215" s="33"/>
      <c r="C215" s="28"/>
      <c r="D215" s="2"/>
      <c r="E215" s="2"/>
      <c r="F215" s="2" t="s">
        <v>62</v>
      </c>
      <c r="G215" s="209">
        <f>IF($O$3=2013,'Table A4_2013'!G215,IF($O$3=2014,'Table A4_2014'!G215,'Table A4_2015'!G215))</f>
        <v>2903</v>
      </c>
      <c r="H215" s="209">
        <f>IF($O$3=2013,'Table A4_2013'!H215,IF($O$3=2014,'Table A4_2014'!H215,'Table A4_2015'!H215))</f>
        <v>91</v>
      </c>
      <c r="I215" s="209">
        <f>IF($O$3=2013,'Table A4_2013'!I215,IF($O$3=2014,'Table A4_2014'!I215,'Table A4_2015'!I215))</f>
        <v>2906</v>
      </c>
      <c r="J215" s="209">
        <f>IF($O$3=2013,'Table A4_2013'!J215,IF($O$3=2014,'Table A4_2014'!J215,'Table A4_2015'!J215))</f>
        <v>89</v>
      </c>
      <c r="K215" s="209">
        <f>IF($O$3=2013,'Table A4_2013'!K215,IF($O$3=2014,'Table A4_2014'!K215,'Table A4_2015'!K215))</f>
        <v>2905</v>
      </c>
      <c r="L215" s="209">
        <f>IF($O$3=2013,'Table A4_2013'!L215,IF($O$3=2014,'Table A4_2014'!L215,'Table A4_2015'!L215))</f>
        <v>88</v>
      </c>
      <c r="M215" s="209">
        <f>IF($O$3=2013,'Table A4_2013'!M215,IF($O$3=2014,'Table A4_2014'!M215,'Table A4_2015'!M215))</f>
        <v>2906</v>
      </c>
      <c r="N215" s="209">
        <f>IF($O$3=2013,'Table A4_2013'!N215,IF($O$3=2014,'Table A4_2014'!N215,'Table A4_2015'!N215))</f>
        <v>83</v>
      </c>
      <c r="O215" s="209">
        <f>IF($O$3=2013,'Table A4_2013'!O215,IF($O$3=2014,'Table A4_2014'!O215,'Table A4_2015'!O215))</f>
        <v>2902</v>
      </c>
      <c r="P215" s="209">
        <f>IF($O$3=2013,'Table A4_2013'!P215,IF($O$3=2014,'Table A4_2014'!P215,'Table A4_2015'!P215))</f>
        <v>82</v>
      </c>
      <c r="Q215" s="68"/>
      <c r="R215" s="68"/>
      <c r="S215" s="68"/>
      <c r="T215" s="2"/>
      <c r="U215" s="2"/>
    </row>
    <row r="216" spans="2:21" x14ac:dyDescent="0.2">
      <c r="B216" s="33"/>
      <c r="C216" s="28"/>
      <c r="D216" s="2"/>
      <c r="E216" s="2"/>
      <c r="F216" s="2" t="s">
        <v>790</v>
      </c>
      <c r="G216" s="209">
        <f>IF($O$3=2013,'Table A4_2013'!G216,IF($O$3=2014,'Table A4_2014'!G216,'Table A4_2015'!G216))</f>
        <v>1860</v>
      </c>
      <c r="H216" s="209">
        <f>IF($O$3=2013,'Table A4_2013'!H216,IF($O$3=2014,'Table A4_2014'!H216,'Table A4_2015'!H216))</f>
        <v>92</v>
      </c>
      <c r="I216" s="209">
        <f>IF($O$3=2013,'Table A4_2013'!I216,IF($O$3=2014,'Table A4_2014'!I216,'Table A4_2015'!I216))</f>
        <v>1860</v>
      </c>
      <c r="J216" s="209">
        <f>IF($O$3=2013,'Table A4_2013'!J216,IF($O$3=2014,'Table A4_2014'!J216,'Table A4_2015'!J216))</f>
        <v>90</v>
      </c>
      <c r="K216" s="209">
        <f>IF($O$3=2013,'Table A4_2013'!K216,IF($O$3=2014,'Table A4_2014'!K216,'Table A4_2015'!K216))</f>
        <v>1858</v>
      </c>
      <c r="L216" s="209">
        <f>IF($O$3=2013,'Table A4_2013'!L216,IF($O$3=2014,'Table A4_2014'!L216,'Table A4_2015'!L216))</f>
        <v>89</v>
      </c>
      <c r="M216" s="209">
        <f>IF($O$3=2013,'Table A4_2013'!M216,IF($O$3=2014,'Table A4_2014'!M216,'Table A4_2015'!M216))</f>
        <v>1860</v>
      </c>
      <c r="N216" s="209">
        <f>IF($O$3=2013,'Table A4_2013'!N216,IF($O$3=2014,'Table A4_2014'!N216,'Table A4_2015'!N216))</f>
        <v>82</v>
      </c>
      <c r="O216" s="209">
        <f>IF($O$3=2013,'Table A4_2013'!O216,IF($O$3=2014,'Table A4_2014'!O216,'Table A4_2015'!O216))</f>
        <v>1858</v>
      </c>
      <c r="P216" s="209">
        <f>IF($O$3=2013,'Table A4_2013'!P216,IF($O$3=2014,'Table A4_2014'!P216,'Table A4_2015'!P216))</f>
        <v>82</v>
      </c>
      <c r="Q216" s="68"/>
      <c r="R216" s="68"/>
      <c r="S216" s="68"/>
      <c r="T216" s="2"/>
      <c r="U216" s="2"/>
    </row>
    <row r="217" spans="2:21" ht="5.25" customHeight="1" x14ac:dyDescent="0.2">
      <c r="B217" s="33"/>
      <c r="C217" s="28"/>
      <c r="D217" s="2"/>
      <c r="E217" s="2"/>
      <c r="F217" s="2"/>
      <c r="G217" s="209"/>
      <c r="H217" s="209"/>
      <c r="I217" s="209"/>
      <c r="J217" s="209"/>
      <c r="K217" s="209"/>
      <c r="L217" s="209"/>
      <c r="M217" s="209"/>
      <c r="N217" s="209"/>
      <c r="O217" s="209"/>
      <c r="P217" s="209"/>
      <c r="Q217" s="68"/>
      <c r="R217" s="68"/>
      <c r="S217" s="68"/>
      <c r="T217" s="2"/>
      <c r="U217" s="2"/>
    </row>
    <row r="218" spans="2:21" x14ac:dyDescent="0.2">
      <c r="B218" s="33"/>
      <c r="C218" s="28"/>
      <c r="D218" s="2" t="s">
        <v>795</v>
      </c>
      <c r="E218" s="2" t="s">
        <v>791</v>
      </c>
      <c r="F218" s="2"/>
      <c r="G218" s="209">
        <f>IF($O$3=2013,'Table A4_2013'!G218,IF($O$3=2014,'Table A4_2014'!G218,'Table A4_2015'!G218))</f>
        <v>5746</v>
      </c>
      <c r="H218" s="209">
        <f>IF($O$3=2013,'Table A4_2013'!H218,IF($O$3=2014,'Table A4_2014'!H218,'Table A4_2015'!H218))</f>
        <v>92</v>
      </c>
      <c r="I218" s="209">
        <f>IF($O$3=2013,'Table A4_2013'!I218,IF($O$3=2014,'Table A4_2014'!I218,'Table A4_2015'!I218))</f>
        <v>5750</v>
      </c>
      <c r="J218" s="209">
        <f>IF($O$3=2013,'Table A4_2013'!J218,IF($O$3=2014,'Table A4_2014'!J218,'Table A4_2015'!J218))</f>
        <v>90</v>
      </c>
      <c r="K218" s="209">
        <f>IF($O$3=2013,'Table A4_2013'!K218,IF($O$3=2014,'Table A4_2014'!K218,'Table A4_2015'!K218))</f>
        <v>5742</v>
      </c>
      <c r="L218" s="209">
        <f>IF($O$3=2013,'Table A4_2013'!L218,IF($O$3=2014,'Table A4_2014'!L218,'Table A4_2015'!L218))</f>
        <v>89</v>
      </c>
      <c r="M218" s="209">
        <f>IF($O$3=2013,'Table A4_2013'!M218,IF($O$3=2014,'Table A4_2014'!M218,'Table A4_2015'!M218))</f>
        <v>5750</v>
      </c>
      <c r="N218" s="209">
        <f>IF($O$3=2013,'Table A4_2013'!N218,IF($O$3=2014,'Table A4_2014'!N218,'Table A4_2015'!N218))</f>
        <v>83</v>
      </c>
      <c r="O218" s="209">
        <f>IF($O$3=2013,'Table A4_2013'!O218,IF($O$3=2014,'Table A4_2014'!O218,'Table A4_2015'!O218))</f>
        <v>5738</v>
      </c>
      <c r="P218" s="209">
        <f>IF($O$3=2013,'Table A4_2013'!P218,IF($O$3=2014,'Table A4_2014'!P218,'Table A4_2015'!P218))</f>
        <v>84</v>
      </c>
      <c r="Q218" s="68"/>
      <c r="R218" s="68"/>
      <c r="S218" s="68"/>
      <c r="T218" s="2"/>
      <c r="U218" s="2"/>
    </row>
    <row r="219" spans="2:21" x14ac:dyDescent="0.2">
      <c r="B219" s="33"/>
      <c r="C219" s="28"/>
      <c r="D219" s="2"/>
      <c r="E219" s="2"/>
      <c r="F219" s="2" t="s">
        <v>62</v>
      </c>
      <c r="G219" s="209">
        <f>IF($O$3=2013,'Table A4_2013'!G219,IF($O$3=2014,'Table A4_2014'!G219,'Table A4_2015'!G219))</f>
        <v>3536</v>
      </c>
      <c r="H219" s="209">
        <f>IF($O$3=2013,'Table A4_2013'!H219,IF($O$3=2014,'Table A4_2014'!H219,'Table A4_2015'!H219))</f>
        <v>93</v>
      </c>
      <c r="I219" s="209">
        <f>IF($O$3=2013,'Table A4_2013'!I219,IF($O$3=2014,'Table A4_2014'!I219,'Table A4_2015'!I219))</f>
        <v>3540</v>
      </c>
      <c r="J219" s="209">
        <f>IF($O$3=2013,'Table A4_2013'!J219,IF($O$3=2014,'Table A4_2014'!J219,'Table A4_2015'!J219))</f>
        <v>90</v>
      </c>
      <c r="K219" s="209">
        <f>IF($O$3=2013,'Table A4_2013'!K219,IF($O$3=2014,'Table A4_2014'!K219,'Table A4_2015'!K219))</f>
        <v>3540</v>
      </c>
      <c r="L219" s="209">
        <f>IF($O$3=2013,'Table A4_2013'!L219,IF($O$3=2014,'Table A4_2014'!L219,'Table A4_2015'!L219))</f>
        <v>90</v>
      </c>
      <c r="M219" s="209">
        <f>IF($O$3=2013,'Table A4_2013'!M219,IF($O$3=2014,'Table A4_2014'!M219,'Table A4_2015'!M219))</f>
        <v>3540</v>
      </c>
      <c r="N219" s="209">
        <f>IF($O$3=2013,'Table A4_2013'!N219,IF($O$3=2014,'Table A4_2014'!N219,'Table A4_2015'!N219))</f>
        <v>84</v>
      </c>
      <c r="O219" s="209">
        <f>IF($O$3=2013,'Table A4_2013'!O219,IF($O$3=2014,'Table A4_2014'!O219,'Table A4_2015'!O219))</f>
        <v>3536</v>
      </c>
      <c r="P219" s="209">
        <f>IF($O$3=2013,'Table A4_2013'!P219,IF($O$3=2014,'Table A4_2014'!P219,'Table A4_2015'!P219))</f>
        <v>84</v>
      </c>
      <c r="Q219" s="68"/>
      <c r="R219" s="68"/>
      <c r="S219" s="68"/>
      <c r="T219" s="2"/>
      <c r="U219" s="2"/>
    </row>
    <row r="220" spans="2:21" x14ac:dyDescent="0.2">
      <c r="B220" s="33"/>
      <c r="C220" s="28"/>
      <c r="D220" s="2"/>
      <c r="E220" s="2"/>
      <c r="F220" s="2" t="s">
        <v>790</v>
      </c>
      <c r="G220" s="209">
        <f>IF($O$3=2013,'Table A4_2013'!G220,IF($O$3=2014,'Table A4_2014'!G220,'Table A4_2015'!G220))</f>
        <v>2210</v>
      </c>
      <c r="H220" s="209">
        <f>IF($O$3=2013,'Table A4_2013'!H220,IF($O$3=2014,'Table A4_2014'!H220,'Table A4_2015'!H220))</f>
        <v>91</v>
      </c>
      <c r="I220" s="209">
        <f>IF($O$3=2013,'Table A4_2013'!I220,IF($O$3=2014,'Table A4_2014'!I220,'Table A4_2015'!I220))</f>
        <v>2210</v>
      </c>
      <c r="J220" s="209">
        <f>IF($O$3=2013,'Table A4_2013'!J220,IF($O$3=2014,'Table A4_2014'!J220,'Table A4_2015'!J220))</f>
        <v>90</v>
      </c>
      <c r="K220" s="209">
        <f>IF($O$3=2013,'Table A4_2013'!K220,IF($O$3=2014,'Table A4_2014'!K220,'Table A4_2015'!K220))</f>
        <v>2202</v>
      </c>
      <c r="L220" s="209">
        <f>IF($O$3=2013,'Table A4_2013'!L220,IF($O$3=2014,'Table A4_2014'!L220,'Table A4_2015'!L220))</f>
        <v>89</v>
      </c>
      <c r="M220" s="209">
        <f>IF($O$3=2013,'Table A4_2013'!M220,IF($O$3=2014,'Table A4_2014'!M220,'Table A4_2015'!M220))</f>
        <v>2210</v>
      </c>
      <c r="N220" s="209">
        <f>IF($O$3=2013,'Table A4_2013'!N220,IF($O$3=2014,'Table A4_2014'!N220,'Table A4_2015'!N220))</f>
        <v>83</v>
      </c>
      <c r="O220" s="209">
        <f>IF($O$3=2013,'Table A4_2013'!O220,IF($O$3=2014,'Table A4_2014'!O220,'Table A4_2015'!O220))</f>
        <v>2202</v>
      </c>
      <c r="P220" s="209">
        <f>IF($O$3=2013,'Table A4_2013'!P220,IF($O$3=2014,'Table A4_2014'!P220,'Table A4_2015'!P220))</f>
        <v>83</v>
      </c>
      <c r="Q220" s="68"/>
      <c r="R220" s="68"/>
      <c r="S220" s="68"/>
      <c r="T220" s="2"/>
      <c r="U220" s="2"/>
    </row>
    <row r="221" spans="2:21" ht="5.25" customHeight="1" x14ac:dyDescent="0.2">
      <c r="B221" s="33"/>
      <c r="C221" s="28"/>
      <c r="D221" s="2"/>
      <c r="E221" s="2"/>
      <c r="F221" s="2"/>
      <c r="G221" s="209"/>
      <c r="H221" s="209"/>
      <c r="I221" s="209"/>
      <c r="J221" s="209"/>
      <c r="K221" s="209"/>
      <c r="L221" s="209"/>
      <c r="M221" s="209"/>
      <c r="N221" s="209"/>
      <c r="O221" s="209"/>
      <c r="P221" s="209"/>
      <c r="Q221" s="68"/>
      <c r="R221" s="68"/>
      <c r="S221" s="68"/>
      <c r="T221" s="2"/>
      <c r="U221" s="2"/>
    </row>
    <row r="222" spans="2:21" x14ac:dyDescent="0.2">
      <c r="B222" s="33"/>
      <c r="C222" s="28"/>
      <c r="D222" s="2" t="s">
        <v>794</v>
      </c>
      <c r="E222" s="2" t="s">
        <v>791</v>
      </c>
      <c r="F222" s="2"/>
      <c r="G222" s="209">
        <f>IF($O$3=2013,'Table A4_2013'!G222,IF($O$3=2014,'Table A4_2014'!G222,'Table A4_2015'!G222))</f>
        <v>5631</v>
      </c>
      <c r="H222" s="209">
        <f>IF($O$3=2013,'Table A4_2013'!H222,IF($O$3=2014,'Table A4_2014'!H222,'Table A4_2015'!H222))</f>
        <v>94</v>
      </c>
      <c r="I222" s="209">
        <f>IF($O$3=2013,'Table A4_2013'!I222,IF($O$3=2014,'Table A4_2014'!I222,'Table A4_2015'!I222))</f>
        <v>5634</v>
      </c>
      <c r="J222" s="209">
        <f>IF($O$3=2013,'Table A4_2013'!J222,IF($O$3=2014,'Table A4_2014'!J222,'Table A4_2015'!J222))</f>
        <v>92</v>
      </c>
      <c r="K222" s="209">
        <f>IF($O$3=2013,'Table A4_2013'!K222,IF($O$3=2014,'Table A4_2014'!K222,'Table A4_2015'!K222))</f>
        <v>5633</v>
      </c>
      <c r="L222" s="209">
        <f>IF($O$3=2013,'Table A4_2013'!L222,IF($O$3=2014,'Table A4_2014'!L222,'Table A4_2015'!L222))</f>
        <v>91</v>
      </c>
      <c r="M222" s="209">
        <f>IF($O$3=2013,'Table A4_2013'!M222,IF($O$3=2014,'Table A4_2014'!M222,'Table A4_2015'!M222))</f>
        <v>5634</v>
      </c>
      <c r="N222" s="209">
        <f>IF($O$3=2013,'Table A4_2013'!N222,IF($O$3=2014,'Table A4_2014'!N222,'Table A4_2015'!N222))</f>
        <v>85</v>
      </c>
      <c r="O222" s="209">
        <f>IF($O$3=2013,'Table A4_2013'!O222,IF($O$3=2014,'Table A4_2014'!O222,'Table A4_2015'!O222))</f>
        <v>5630</v>
      </c>
      <c r="P222" s="209">
        <f>IF($O$3=2013,'Table A4_2013'!P222,IF($O$3=2014,'Table A4_2014'!P222,'Table A4_2015'!P222))</f>
        <v>86</v>
      </c>
      <c r="Q222" s="68"/>
      <c r="R222" s="68"/>
      <c r="S222" s="68"/>
      <c r="T222" s="2"/>
      <c r="U222" s="2"/>
    </row>
    <row r="223" spans="2:21" x14ac:dyDescent="0.2">
      <c r="B223" s="33"/>
      <c r="C223" s="28"/>
      <c r="D223" s="2"/>
      <c r="E223" s="2"/>
      <c r="F223" s="2" t="s">
        <v>62</v>
      </c>
      <c r="G223" s="209">
        <f>IF($O$3=2013,'Table A4_2013'!G223,IF($O$3=2014,'Table A4_2014'!G223,'Table A4_2015'!G223))</f>
        <v>3329</v>
      </c>
      <c r="H223" s="209">
        <f>IF($O$3=2013,'Table A4_2013'!H223,IF($O$3=2014,'Table A4_2014'!H223,'Table A4_2015'!H223))</f>
        <v>93</v>
      </c>
      <c r="I223" s="209">
        <f>IF($O$3=2013,'Table A4_2013'!I223,IF($O$3=2014,'Table A4_2014'!I223,'Table A4_2015'!I223))</f>
        <v>3331</v>
      </c>
      <c r="J223" s="209">
        <f>IF($O$3=2013,'Table A4_2013'!J223,IF($O$3=2014,'Table A4_2014'!J223,'Table A4_2015'!J223))</f>
        <v>91</v>
      </c>
      <c r="K223" s="209">
        <f>IF($O$3=2013,'Table A4_2013'!K223,IF($O$3=2014,'Table A4_2014'!K223,'Table A4_2015'!K223))</f>
        <v>3331</v>
      </c>
      <c r="L223" s="209">
        <f>IF($O$3=2013,'Table A4_2013'!L223,IF($O$3=2014,'Table A4_2014'!L223,'Table A4_2015'!L223))</f>
        <v>90</v>
      </c>
      <c r="M223" s="209">
        <f>IF($O$3=2013,'Table A4_2013'!M223,IF($O$3=2014,'Table A4_2014'!M223,'Table A4_2015'!M223))</f>
        <v>3331</v>
      </c>
      <c r="N223" s="209">
        <f>IF($O$3=2013,'Table A4_2013'!N223,IF($O$3=2014,'Table A4_2014'!N223,'Table A4_2015'!N223))</f>
        <v>85</v>
      </c>
      <c r="O223" s="209">
        <f>IF($O$3=2013,'Table A4_2013'!O223,IF($O$3=2014,'Table A4_2014'!O223,'Table A4_2015'!O223))</f>
        <v>3329</v>
      </c>
      <c r="P223" s="209">
        <f>IF($O$3=2013,'Table A4_2013'!P223,IF($O$3=2014,'Table A4_2014'!P223,'Table A4_2015'!P223))</f>
        <v>85</v>
      </c>
      <c r="Q223" s="68"/>
      <c r="R223" s="68"/>
      <c r="S223" s="68"/>
      <c r="T223" s="2"/>
      <c r="U223" s="2"/>
    </row>
    <row r="224" spans="2:21" x14ac:dyDescent="0.2">
      <c r="B224" s="33"/>
      <c r="C224" s="28"/>
      <c r="D224" s="2"/>
      <c r="E224" s="2"/>
      <c r="F224" s="2" t="s">
        <v>790</v>
      </c>
      <c r="G224" s="209">
        <f>IF($O$3=2013,'Table A4_2013'!G224,IF($O$3=2014,'Table A4_2014'!G224,'Table A4_2015'!G224))</f>
        <v>2302</v>
      </c>
      <c r="H224" s="209">
        <f>IF($O$3=2013,'Table A4_2013'!H224,IF($O$3=2014,'Table A4_2014'!H224,'Table A4_2015'!H224))</f>
        <v>94</v>
      </c>
      <c r="I224" s="209">
        <f>IF($O$3=2013,'Table A4_2013'!I224,IF($O$3=2014,'Table A4_2014'!I224,'Table A4_2015'!I224))</f>
        <v>2303</v>
      </c>
      <c r="J224" s="209">
        <f>IF($O$3=2013,'Table A4_2013'!J224,IF($O$3=2014,'Table A4_2014'!J224,'Table A4_2015'!J224))</f>
        <v>92</v>
      </c>
      <c r="K224" s="209">
        <f>IF($O$3=2013,'Table A4_2013'!K224,IF($O$3=2014,'Table A4_2014'!K224,'Table A4_2015'!K224))</f>
        <v>2302</v>
      </c>
      <c r="L224" s="209">
        <f>IF($O$3=2013,'Table A4_2013'!L224,IF($O$3=2014,'Table A4_2014'!L224,'Table A4_2015'!L224))</f>
        <v>91</v>
      </c>
      <c r="M224" s="209">
        <f>IF($O$3=2013,'Table A4_2013'!M224,IF($O$3=2014,'Table A4_2014'!M224,'Table A4_2015'!M224))</f>
        <v>2303</v>
      </c>
      <c r="N224" s="209">
        <f>IF($O$3=2013,'Table A4_2013'!N224,IF($O$3=2014,'Table A4_2014'!N224,'Table A4_2015'!N224))</f>
        <v>86</v>
      </c>
      <c r="O224" s="209">
        <f>IF($O$3=2013,'Table A4_2013'!O224,IF($O$3=2014,'Table A4_2014'!O224,'Table A4_2015'!O224))</f>
        <v>2301</v>
      </c>
      <c r="P224" s="209">
        <f>IF($O$3=2013,'Table A4_2013'!P224,IF($O$3=2014,'Table A4_2014'!P224,'Table A4_2015'!P224))</f>
        <v>87</v>
      </c>
      <c r="Q224" s="68"/>
      <c r="R224" s="68"/>
      <c r="S224" s="68"/>
      <c r="T224" s="2"/>
      <c r="U224" s="2"/>
    </row>
    <row r="225" spans="1:21" ht="5.25" customHeight="1" x14ac:dyDescent="0.2">
      <c r="B225" s="33"/>
      <c r="C225" s="28"/>
      <c r="D225" s="2"/>
      <c r="E225" s="2"/>
      <c r="F225" s="2"/>
      <c r="G225" s="209"/>
      <c r="H225" s="209"/>
      <c r="I225" s="209"/>
      <c r="J225" s="209"/>
      <c r="K225" s="209"/>
      <c r="L225" s="209"/>
      <c r="M225" s="209"/>
      <c r="N225" s="209"/>
      <c r="O225" s="209"/>
      <c r="P225" s="209"/>
      <c r="Q225" s="68"/>
      <c r="R225" s="68"/>
      <c r="S225" s="68"/>
      <c r="T225" s="2"/>
      <c r="U225" s="2"/>
    </row>
    <row r="226" spans="1:21" x14ac:dyDescent="0.2">
      <c r="B226" s="33"/>
      <c r="C226" s="28"/>
      <c r="D226" s="2" t="s">
        <v>793</v>
      </c>
      <c r="E226" s="2" t="s">
        <v>791</v>
      </c>
      <c r="F226" s="2"/>
      <c r="G226" s="209">
        <f>IF($O$3=2013,'Table A4_2013'!G226,IF($O$3=2014,'Table A4_2014'!G226,'Table A4_2015'!G226))</f>
        <v>4428</v>
      </c>
      <c r="H226" s="209">
        <f>IF($O$3=2013,'Table A4_2013'!H226,IF($O$3=2014,'Table A4_2014'!H226,'Table A4_2015'!H226))</f>
        <v>94</v>
      </c>
      <c r="I226" s="209">
        <f>IF($O$3=2013,'Table A4_2013'!I226,IF($O$3=2014,'Table A4_2014'!I226,'Table A4_2015'!I226))</f>
        <v>4427</v>
      </c>
      <c r="J226" s="209">
        <f>IF($O$3=2013,'Table A4_2013'!J226,IF($O$3=2014,'Table A4_2014'!J226,'Table A4_2015'!J226))</f>
        <v>92</v>
      </c>
      <c r="K226" s="209">
        <f>IF($O$3=2013,'Table A4_2013'!K226,IF($O$3=2014,'Table A4_2014'!K226,'Table A4_2015'!K226))</f>
        <v>4418</v>
      </c>
      <c r="L226" s="209">
        <f>IF($O$3=2013,'Table A4_2013'!L226,IF($O$3=2014,'Table A4_2014'!L226,'Table A4_2015'!L226))</f>
        <v>92</v>
      </c>
      <c r="M226" s="209">
        <f>IF($O$3=2013,'Table A4_2013'!M226,IF($O$3=2014,'Table A4_2014'!M226,'Table A4_2015'!M226))</f>
        <v>4428</v>
      </c>
      <c r="N226" s="209">
        <f>IF($O$3=2013,'Table A4_2013'!N226,IF($O$3=2014,'Table A4_2014'!N226,'Table A4_2015'!N226))</f>
        <v>86</v>
      </c>
      <c r="O226" s="209">
        <f>IF($O$3=2013,'Table A4_2013'!O226,IF($O$3=2014,'Table A4_2014'!O226,'Table A4_2015'!O226))</f>
        <v>4417</v>
      </c>
      <c r="P226" s="209">
        <f>IF($O$3=2013,'Table A4_2013'!P226,IF($O$3=2014,'Table A4_2014'!P226,'Table A4_2015'!P226))</f>
        <v>87</v>
      </c>
      <c r="Q226" s="68"/>
      <c r="R226" s="68"/>
      <c r="S226" s="68"/>
      <c r="T226" s="2"/>
      <c r="U226" s="2"/>
    </row>
    <row r="227" spans="1:21" x14ac:dyDescent="0.2">
      <c r="B227" s="33"/>
      <c r="C227" s="28"/>
      <c r="D227" s="2"/>
      <c r="E227" s="2"/>
      <c r="F227" s="2" t="s">
        <v>62</v>
      </c>
      <c r="G227" s="209">
        <f>IF($O$3=2013,'Table A4_2013'!G227,IF($O$3=2014,'Table A4_2014'!G227,'Table A4_2015'!G227))</f>
        <v>2793</v>
      </c>
      <c r="H227" s="209">
        <f>IF($O$3=2013,'Table A4_2013'!H227,IF($O$3=2014,'Table A4_2014'!H227,'Table A4_2015'!H227))</f>
        <v>94</v>
      </c>
      <c r="I227" s="209">
        <f>IF($O$3=2013,'Table A4_2013'!I227,IF($O$3=2014,'Table A4_2014'!I227,'Table A4_2015'!I227))</f>
        <v>2793</v>
      </c>
      <c r="J227" s="209">
        <f>IF($O$3=2013,'Table A4_2013'!J227,IF($O$3=2014,'Table A4_2014'!J227,'Table A4_2015'!J227))</f>
        <v>92</v>
      </c>
      <c r="K227" s="209">
        <f>IF($O$3=2013,'Table A4_2013'!K227,IF($O$3=2014,'Table A4_2014'!K227,'Table A4_2015'!K227))</f>
        <v>2792</v>
      </c>
      <c r="L227" s="209">
        <f>IF($O$3=2013,'Table A4_2013'!L227,IF($O$3=2014,'Table A4_2014'!L227,'Table A4_2015'!L227))</f>
        <v>92</v>
      </c>
      <c r="M227" s="209">
        <f>IF($O$3=2013,'Table A4_2013'!M227,IF($O$3=2014,'Table A4_2014'!M227,'Table A4_2015'!M227))</f>
        <v>2793</v>
      </c>
      <c r="N227" s="209">
        <f>IF($O$3=2013,'Table A4_2013'!N227,IF($O$3=2014,'Table A4_2014'!N227,'Table A4_2015'!N227))</f>
        <v>87</v>
      </c>
      <c r="O227" s="209">
        <f>IF($O$3=2013,'Table A4_2013'!O227,IF($O$3=2014,'Table A4_2014'!O227,'Table A4_2015'!O227))</f>
        <v>2792</v>
      </c>
      <c r="P227" s="209">
        <f>IF($O$3=2013,'Table A4_2013'!P227,IF($O$3=2014,'Table A4_2014'!P227,'Table A4_2015'!P227))</f>
        <v>87</v>
      </c>
      <c r="Q227" s="68"/>
      <c r="R227" s="68"/>
      <c r="S227" s="68"/>
      <c r="T227" s="2"/>
      <c r="U227" s="2"/>
    </row>
    <row r="228" spans="1:21" x14ac:dyDescent="0.2">
      <c r="B228" s="33"/>
      <c r="C228" s="28"/>
      <c r="D228" s="2"/>
      <c r="E228" s="2"/>
      <c r="F228" s="2" t="s">
        <v>790</v>
      </c>
      <c r="G228" s="209">
        <f>IF($O$3=2013,'Table A4_2013'!G228,IF($O$3=2014,'Table A4_2014'!G228,'Table A4_2015'!G228))</f>
        <v>1635</v>
      </c>
      <c r="H228" s="209">
        <f>IF($O$3=2013,'Table A4_2013'!H228,IF($O$3=2014,'Table A4_2014'!H228,'Table A4_2015'!H228))</f>
        <v>93</v>
      </c>
      <c r="I228" s="209">
        <f>IF($O$3=2013,'Table A4_2013'!I228,IF($O$3=2014,'Table A4_2014'!I228,'Table A4_2015'!I228))</f>
        <v>1634</v>
      </c>
      <c r="J228" s="209">
        <f>IF($O$3=2013,'Table A4_2013'!J228,IF($O$3=2014,'Table A4_2014'!J228,'Table A4_2015'!J228))</f>
        <v>91</v>
      </c>
      <c r="K228" s="209">
        <f>IF($O$3=2013,'Table A4_2013'!K228,IF($O$3=2014,'Table A4_2014'!K228,'Table A4_2015'!K228))</f>
        <v>1626</v>
      </c>
      <c r="L228" s="209">
        <f>IF($O$3=2013,'Table A4_2013'!L228,IF($O$3=2014,'Table A4_2014'!L228,'Table A4_2015'!L228))</f>
        <v>92</v>
      </c>
      <c r="M228" s="209">
        <f>IF($O$3=2013,'Table A4_2013'!M228,IF($O$3=2014,'Table A4_2014'!M228,'Table A4_2015'!M228))</f>
        <v>1635</v>
      </c>
      <c r="N228" s="209">
        <f>IF($O$3=2013,'Table A4_2013'!N228,IF($O$3=2014,'Table A4_2014'!N228,'Table A4_2015'!N228))</f>
        <v>86</v>
      </c>
      <c r="O228" s="209">
        <f>IF($O$3=2013,'Table A4_2013'!O228,IF($O$3=2014,'Table A4_2014'!O228,'Table A4_2015'!O228))</f>
        <v>1625</v>
      </c>
      <c r="P228" s="209">
        <f>IF($O$3=2013,'Table A4_2013'!P228,IF($O$3=2014,'Table A4_2014'!P228,'Table A4_2015'!P228))</f>
        <v>86</v>
      </c>
      <c r="Q228" s="68"/>
      <c r="R228" s="68"/>
      <c r="S228" s="68"/>
      <c r="T228" s="2"/>
      <c r="U228" s="2"/>
    </row>
    <row r="229" spans="1:21" ht="5.25" customHeight="1" x14ac:dyDescent="0.2">
      <c r="B229" s="33"/>
      <c r="C229" s="28"/>
      <c r="D229" s="2"/>
      <c r="E229" s="2"/>
      <c r="F229" s="2"/>
      <c r="G229" s="209"/>
      <c r="H229" s="209"/>
      <c r="I229" s="209"/>
      <c r="J229" s="209"/>
      <c r="K229" s="209"/>
      <c r="L229" s="209"/>
      <c r="M229" s="209"/>
      <c r="N229" s="209"/>
      <c r="O229" s="209"/>
      <c r="P229" s="209"/>
      <c r="Q229" s="68"/>
      <c r="R229" s="68"/>
      <c r="S229" s="68"/>
      <c r="T229" s="2"/>
      <c r="U229" s="2"/>
    </row>
    <row r="230" spans="1:21" x14ac:dyDescent="0.2">
      <c r="B230" s="33"/>
      <c r="C230" s="28"/>
      <c r="D230" s="2" t="s">
        <v>792</v>
      </c>
      <c r="E230" s="2" t="s">
        <v>791</v>
      </c>
      <c r="F230" s="2"/>
      <c r="G230" s="209">
        <f>IF($O$3=2013,'Table A4_2013'!G230,IF($O$3=2014,'Table A4_2014'!G230,'Table A4_2015'!G230))</f>
        <v>48623</v>
      </c>
      <c r="H230" s="209">
        <f>IF($O$3=2013,'Table A4_2013'!H230,IF($O$3=2014,'Table A4_2014'!H230,'Table A4_2015'!H230))</f>
        <v>89</v>
      </c>
      <c r="I230" s="209">
        <f>IF($O$3=2013,'Table A4_2013'!I230,IF($O$3=2014,'Table A4_2014'!I230,'Table A4_2015'!I230))</f>
        <v>48665</v>
      </c>
      <c r="J230" s="209">
        <f>IF($O$3=2013,'Table A4_2013'!J230,IF($O$3=2014,'Table A4_2014'!J230,'Table A4_2015'!J230))</f>
        <v>87</v>
      </c>
      <c r="K230" s="209">
        <f>IF($O$3=2013,'Table A4_2013'!K230,IF($O$3=2014,'Table A4_2014'!K230,'Table A4_2015'!K230))</f>
        <v>48644</v>
      </c>
      <c r="L230" s="209">
        <f>IF($O$3=2013,'Table A4_2013'!L230,IF($O$3=2014,'Table A4_2014'!L230,'Table A4_2015'!L230))</f>
        <v>87</v>
      </c>
      <c r="M230" s="209">
        <f>IF($O$3=2013,'Table A4_2013'!M230,IF($O$3=2014,'Table A4_2014'!M230,'Table A4_2015'!M230))</f>
        <v>48668</v>
      </c>
      <c r="N230" s="209">
        <f>IF($O$3=2013,'Table A4_2013'!N230,IF($O$3=2014,'Table A4_2014'!N230,'Table A4_2015'!N230))</f>
        <v>79</v>
      </c>
      <c r="O230" s="209">
        <f>IF($O$3=2013,'Table A4_2013'!O230,IF($O$3=2014,'Table A4_2014'!O230,'Table A4_2015'!O230))</f>
        <v>48596</v>
      </c>
      <c r="P230" s="209">
        <f>IF($O$3=2013,'Table A4_2013'!P230,IF($O$3=2014,'Table A4_2014'!P230,'Table A4_2015'!P230))</f>
        <v>79</v>
      </c>
      <c r="Q230" s="68"/>
      <c r="R230" s="68"/>
      <c r="S230" s="68"/>
      <c r="T230" s="2"/>
      <c r="U230" s="2"/>
    </row>
    <row r="231" spans="1:21" x14ac:dyDescent="0.2">
      <c r="B231" s="33"/>
      <c r="C231" s="28"/>
      <c r="D231" s="2"/>
      <c r="E231" s="2"/>
      <c r="F231" s="2" t="s">
        <v>62</v>
      </c>
      <c r="G231" s="209">
        <f>IF($O$3=2013,'Table A4_2013'!G231,IF($O$3=2014,'Table A4_2014'!G231,'Table A4_2015'!G231))</f>
        <v>36192</v>
      </c>
      <c r="H231" s="209">
        <f>IF($O$3=2013,'Table A4_2013'!H231,IF($O$3=2014,'Table A4_2014'!H231,'Table A4_2015'!H231))</f>
        <v>88</v>
      </c>
      <c r="I231" s="209">
        <f>IF($O$3=2013,'Table A4_2013'!I231,IF($O$3=2014,'Table A4_2014'!I231,'Table A4_2015'!I231))</f>
        <v>36232</v>
      </c>
      <c r="J231" s="209">
        <f>IF($O$3=2013,'Table A4_2013'!J231,IF($O$3=2014,'Table A4_2014'!J231,'Table A4_2015'!J231))</f>
        <v>86</v>
      </c>
      <c r="K231" s="209">
        <f>IF($O$3=2013,'Table A4_2013'!K231,IF($O$3=2014,'Table A4_2014'!K231,'Table A4_2015'!K231))</f>
        <v>36230</v>
      </c>
      <c r="L231" s="209">
        <f>IF($O$3=2013,'Table A4_2013'!L231,IF($O$3=2014,'Table A4_2014'!L231,'Table A4_2015'!L231))</f>
        <v>86</v>
      </c>
      <c r="M231" s="209">
        <f>IF($O$3=2013,'Table A4_2013'!M231,IF($O$3=2014,'Table A4_2014'!M231,'Table A4_2015'!M231))</f>
        <v>36234</v>
      </c>
      <c r="N231" s="209">
        <f>IF($O$3=2013,'Table A4_2013'!N231,IF($O$3=2014,'Table A4_2014'!N231,'Table A4_2015'!N231))</f>
        <v>79</v>
      </c>
      <c r="O231" s="209">
        <f>IF($O$3=2013,'Table A4_2013'!O231,IF($O$3=2014,'Table A4_2014'!O231,'Table A4_2015'!O231))</f>
        <v>36186</v>
      </c>
      <c r="P231" s="209">
        <f>IF($O$3=2013,'Table A4_2013'!P231,IF($O$3=2014,'Table A4_2014'!P231,'Table A4_2015'!P231))</f>
        <v>78</v>
      </c>
      <c r="Q231" s="68"/>
      <c r="R231" s="68"/>
      <c r="S231" s="68"/>
      <c r="T231" s="2"/>
      <c r="U231" s="2"/>
    </row>
    <row r="232" spans="1:21" x14ac:dyDescent="0.2">
      <c r="B232" s="33"/>
      <c r="C232" s="28"/>
      <c r="D232" s="2"/>
      <c r="E232" s="2"/>
      <c r="F232" s="2" t="s">
        <v>790</v>
      </c>
      <c r="G232" s="209">
        <f>IF($O$3=2013,'Table A4_2013'!G232,IF($O$3=2014,'Table A4_2014'!G232,'Table A4_2015'!G232))</f>
        <v>12431</v>
      </c>
      <c r="H232" s="209">
        <f>IF($O$3=2013,'Table A4_2013'!H232,IF($O$3=2014,'Table A4_2014'!H232,'Table A4_2015'!H232))</f>
        <v>91</v>
      </c>
      <c r="I232" s="209">
        <f>IF($O$3=2013,'Table A4_2013'!I232,IF($O$3=2014,'Table A4_2014'!I232,'Table A4_2015'!I232))</f>
        <v>12433</v>
      </c>
      <c r="J232" s="209">
        <f>IF($O$3=2013,'Table A4_2013'!J232,IF($O$3=2014,'Table A4_2014'!J232,'Table A4_2015'!J232))</f>
        <v>88</v>
      </c>
      <c r="K232" s="209">
        <f>IF($O$3=2013,'Table A4_2013'!K232,IF($O$3=2014,'Table A4_2014'!K232,'Table A4_2015'!K232))</f>
        <v>12414</v>
      </c>
      <c r="L232" s="209">
        <f>IF($O$3=2013,'Table A4_2013'!L232,IF($O$3=2014,'Table A4_2014'!L232,'Table A4_2015'!L232))</f>
        <v>88</v>
      </c>
      <c r="M232" s="209">
        <f>IF($O$3=2013,'Table A4_2013'!M232,IF($O$3=2014,'Table A4_2014'!M232,'Table A4_2015'!M232))</f>
        <v>12434</v>
      </c>
      <c r="N232" s="209">
        <f>IF($O$3=2013,'Table A4_2013'!N232,IF($O$3=2014,'Table A4_2014'!N232,'Table A4_2015'!N232))</f>
        <v>82</v>
      </c>
      <c r="O232" s="209">
        <f>IF($O$3=2013,'Table A4_2013'!O232,IF($O$3=2014,'Table A4_2014'!O232,'Table A4_2015'!O232))</f>
        <v>12410</v>
      </c>
      <c r="P232" s="209">
        <f>IF($O$3=2013,'Table A4_2013'!P232,IF($O$3=2014,'Table A4_2014'!P232,'Table A4_2015'!P232))</f>
        <v>82</v>
      </c>
      <c r="Q232" s="68"/>
      <c r="R232" s="68"/>
      <c r="S232" s="68"/>
      <c r="T232" s="2"/>
      <c r="U232" s="2"/>
    </row>
    <row r="233" spans="1:21" ht="5.25" customHeight="1" x14ac:dyDescent="0.2">
      <c r="B233" s="33"/>
      <c r="C233" s="33"/>
      <c r="D233" s="2"/>
      <c r="E233" s="2"/>
      <c r="F233" s="2"/>
      <c r="G233" s="209"/>
      <c r="H233" s="209"/>
      <c r="I233" s="209"/>
      <c r="J233" s="209"/>
      <c r="K233" s="209"/>
      <c r="L233" s="209"/>
      <c r="M233" s="209"/>
      <c r="N233" s="209"/>
      <c r="O233" s="209"/>
      <c r="P233" s="209"/>
      <c r="Q233" s="68"/>
      <c r="R233" s="68"/>
      <c r="S233" s="68"/>
      <c r="T233" s="2"/>
      <c r="U233" s="2"/>
    </row>
    <row r="234" spans="1:21" x14ac:dyDescent="0.2">
      <c r="A234" s="106" t="s">
        <v>31</v>
      </c>
      <c r="B234" s="28" t="s">
        <v>30</v>
      </c>
      <c r="C234" s="28" t="s">
        <v>29</v>
      </c>
      <c r="D234" s="2"/>
      <c r="E234" s="2"/>
      <c r="F234" s="2"/>
      <c r="G234" s="209"/>
      <c r="H234" s="209"/>
      <c r="I234" s="209"/>
      <c r="J234" s="209"/>
      <c r="K234" s="209"/>
      <c r="L234" s="209"/>
      <c r="M234" s="209"/>
      <c r="N234" s="209"/>
      <c r="O234" s="209"/>
      <c r="P234" s="209"/>
      <c r="Q234" s="68"/>
      <c r="R234" s="68"/>
      <c r="S234" s="68"/>
      <c r="T234" s="2"/>
      <c r="U234" s="2"/>
    </row>
    <row r="235" spans="1:21" x14ac:dyDescent="0.2">
      <c r="B235" s="33"/>
      <c r="C235" s="28"/>
      <c r="D235" s="2" t="s">
        <v>802</v>
      </c>
      <c r="E235" s="2" t="s">
        <v>791</v>
      </c>
      <c r="F235" s="2"/>
      <c r="G235" s="209">
        <f>IF($O$3=2013,'Table A4_2013'!G235,IF($O$3=2014,'Table A4_2014'!G235,'Table A4_2015'!G235))</f>
        <v>11521</v>
      </c>
      <c r="H235" s="209">
        <f>IF($O$3=2013,'Table A4_2013'!H235,IF($O$3=2014,'Table A4_2014'!H235,'Table A4_2015'!H235))</f>
        <v>84</v>
      </c>
      <c r="I235" s="209">
        <f>IF($O$3=2013,'Table A4_2013'!I235,IF($O$3=2014,'Table A4_2014'!I235,'Table A4_2015'!I235))</f>
        <v>11521</v>
      </c>
      <c r="J235" s="209">
        <f>IF($O$3=2013,'Table A4_2013'!J235,IF($O$3=2014,'Table A4_2014'!J235,'Table A4_2015'!J235))</f>
        <v>82</v>
      </c>
      <c r="K235" s="209">
        <f>IF($O$3=2013,'Table A4_2013'!K235,IF($O$3=2014,'Table A4_2014'!K235,'Table A4_2015'!K235))</f>
        <v>11519</v>
      </c>
      <c r="L235" s="209">
        <f>IF($O$3=2013,'Table A4_2013'!L235,IF($O$3=2014,'Table A4_2014'!L235,'Table A4_2015'!L235))</f>
        <v>82</v>
      </c>
      <c r="M235" s="209">
        <f>IF($O$3=2013,'Table A4_2013'!M235,IF($O$3=2014,'Table A4_2014'!M235,'Table A4_2015'!M235))</f>
        <v>11521</v>
      </c>
      <c r="N235" s="209">
        <f>IF($O$3=2013,'Table A4_2013'!N235,IF($O$3=2014,'Table A4_2014'!N235,'Table A4_2015'!N235))</f>
        <v>76</v>
      </c>
      <c r="O235" s="209">
        <f>IF($O$3=2013,'Table A4_2013'!O235,IF($O$3=2014,'Table A4_2014'!O235,'Table A4_2015'!O235))</f>
        <v>11519</v>
      </c>
      <c r="P235" s="209">
        <f>IF($O$3=2013,'Table A4_2013'!P235,IF($O$3=2014,'Table A4_2014'!P235,'Table A4_2015'!P235))</f>
        <v>73</v>
      </c>
      <c r="Q235" s="68"/>
      <c r="R235" s="68"/>
      <c r="S235" s="68"/>
      <c r="T235" s="2"/>
      <c r="U235" s="2"/>
    </row>
    <row r="236" spans="1:21" x14ac:dyDescent="0.2">
      <c r="B236" s="33"/>
      <c r="C236" s="28"/>
      <c r="D236" s="2"/>
      <c r="E236" s="2"/>
      <c r="F236" s="2" t="s">
        <v>62</v>
      </c>
      <c r="G236" s="209">
        <f>IF($O$3=2013,'Table A4_2013'!G236,IF($O$3=2014,'Table A4_2014'!G236,'Table A4_2015'!G236))</f>
        <v>11518</v>
      </c>
      <c r="H236" s="209">
        <f>IF($O$3=2013,'Table A4_2013'!H236,IF($O$3=2014,'Table A4_2014'!H236,'Table A4_2015'!H236))</f>
        <v>84</v>
      </c>
      <c r="I236" s="209">
        <f>IF($O$3=2013,'Table A4_2013'!I236,IF($O$3=2014,'Table A4_2014'!I236,'Table A4_2015'!I236))</f>
        <v>11518</v>
      </c>
      <c r="J236" s="209">
        <f>IF($O$3=2013,'Table A4_2013'!J236,IF($O$3=2014,'Table A4_2014'!J236,'Table A4_2015'!J236))</f>
        <v>82</v>
      </c>
      <c r="K236" s="209">
        <f>IF($O$3=2013,'Table A4_2013'!K236,IF($O$3=2014,'Table A4_2014'!K236,'Table A4_2015'!K236))</f>
        <v>11516</v>
      </c>
      <c r="L236" s="209">
        <f>IF($O$3=2013,'Table A4_2013'!L236,IF($O$3=2014,'Table A4_2014'!L236,'Table A4_2015'!L236))</f>
        <v>82</v>
      </c>
      <c r="M236" s="209">
        <f>IF($O$3=2013,'Table A4_2013'!M236,IF($O$3=2014,'Table A4_2014'!M236,'Table A4_2015'!M236))</f>
        <v>11518</v>
      </c>
      <c r="N236" s="209">
        <f>IF($O$3=2013,'Table A4_2013'!N236,IF($O$3=2014,'Table A4_2014'!N236,'Table A4_2015'!N236))</f>
        <v>76</v>
      </c>
      <c r="O236" s="209">
        <f>IF($O$3=2013,'Table A4_2013'!O236,IF($O$3=2014,'Table A4_2014'!O236,'Table A4_2015'!O236))</f>
        <v>11516</v>
      </c>
      <c r="P236" s="209">
        <f>IF($O$3=2013,'Table A4_2013'!P236,IF($O$3=2014,'Table A4_2014'!P236,'Table A4_2015'!P236))</f>
        <v>73</v>
      </c>
      <c r="Q236" s="68"/>
      <c r="R236" s="68"/>
      <c r="S236" s="68"/>
      <c r="T236" s="2"/>
      <c r="U236" s="2"/>
    </row>
    <row r="237" spans="1:21" x14ac:dyDescent="0.2">
      <c r="B237" s="33"/>
      <c r="C237" s="28"/>
      <c r="D237" s="2"/>
      <c r="E237" s="2"/>
      <c r="F237" s="2" t="s">
        <v>790</v>
      </c>
      <c r="G237" s="209">
        <f>IF($O$3=2013,'Table A4_2013'!G237,IF($O$3=2014,'Table A4_2014'!G237,'Table A4_2015'!G237))</f>
        <v>3</v>
      </c>
      <c r="H237" s="209">
        <f>IF($O$3=2013,'Table A4_2013'!H237,IF($O$3=2014,'Table A4_2014'!H237,'Table A4_2015'!H237))</f>
        <v>67</v>
      </c>
      <c r="I237" s="209">
        <f>IF($O$3=2013,'Table A4_2013'!I237,IF($O$3=2014,'Table A4_2014'!I237,'Table A4_2015'!I237))</f>
        <v>3</v>
      </c>
      <c r="J237" s="209">
        <f>IF($O$3=2013,'Table A4_2013'!J237,IF($O$3=2014,'Table A4_2014'!J237,'Table A4_2015'!J237))</f>
        <v>100</v>
      </c>
      <c r="K237" s="209">
        <f>IF($O$3=2013,'Table A4_2013'!K237,IF($O$3=2014,'Table A4_2014'!K237,'Table A4_2015'!K237))</f>
        <v>3</v>
      </c>
      <c r="L237" s="209">
        <f>IF($O$3=2013,'Table A4_2013'!L237,IF($O$3=2014,'Table A4_2014'!L237,'Table A4_2015'!L237))</f>
        <v>100</v>
      </c>
      <c r="M237" s="209">
        <f>IF($O$3=2013,'Table A4_2013'!M237,IF($O$3=2014,'Table A4_2014'!M237,'Table A4_2015'!M237))</f>
        <v>3</v>
      </c>
      <c r="N237" s="209">
        <f>IF($O$3=2013,'Table A4_2013'!N237,IF($O$3=2014,'Table A4_2014'!N237,'Table A4_2015'!N237))</f>
        <v>67</v>
      </c>
      <c r="O237" s="209">
        <f>IF($O$3=2013,'Table A4_2013'!O237,IF($O$3=2014,'Table A4_2014'!O237,'Table A4_2015'!O237))</f>
        <v>3</v>
      </c>
      <c r="P237" s="209">
        <f>IF($O$3=2013,'Table A4_2013'!P237,IF($O$3=2014,'Table A4_2014'!P237,'Table A4_2015'!P237))</f>
        <v>67</v>
      </c>
      <c r="Q237" s="68"/>
      <c r="R237" s="68"/>
      <c r="S237" s="68"/>
      <c r="T237" s="2"/>
      <c r="U237" s="2"/>
    </row>
    <row r="238" spans="1:21" ht="5.25" customHeight="1" x14ac:dyDescent="0.2">
      <c r="B238" s="33"/>
      <c r="C238" s="28"/>
      <c r="D238" s="2"/>
      <c r="E238" s="2"/>
      <c r="F238" s="2"/>
      <c r="G238" s="209"/>
      <c r="H238" s="209"/>
      <c r="I238" s="209"/>
      <c r="J238" s="209"/>
      <c r="K238" s="209"/>
      <c r="L238" s="209"/>
      <c r="M238" s="209"/>
      <c r="N238" s="209"/>
      <c r="O238" s="209"/>
      <c r="P238" s="209"/>
      <c r="Q238" s="68"/>
      <c r="R238" s="68"/>
      <c r="S238" s="68"/>
      <c r="T238" s="2"/>
      <c r="U238" s="2"/>
    </row>
    <row r="239" spans="1:21" x14ac:dyDescent="0.2">
      <c r="B239" s="33"/>
      <c r="C239" s="28"/>
      <c r="D239" s="2" t="s">
        <v>801</v>
      </c>
      <c r="E239" s="2" t="s">
        <v>791</v>
      </c>
      <c r="F239" s="2"/>
      <c r="G239" s="209">
        <f>IF($O$3=2013,'Table A4_2013'!G239,IF($O$3=2014,'Table A4_2014'!G239,'Table A4_2015'!G239))</f>
        <v>9164</v>
      </c>
      <c r="H239" s="209">
        <f>IF($O$3=2013,'Table A4_2013'!H239,IF($O$3=2014,'Table A4_2014'!H239,'Table A4_2015'!H239))</f>
        <v>85</v>
      </c>
      <c r="I239" s="209">
        <f>IF($O$3=2013,'Table A4_2013'!I239,IF($O$3=2014,'Table A4_2014'!I239,'Table A4_2015'!I239))</f>
        <v>9164</v>
      </c>
      <c r="J239" s="209">
        <f>IF($O$3=2013,'Table A4_2013'!J239,IF($O$3=2014,'Table A4_2014'!J239,'Table A4_2015'!J239))</f>
        <v>83</v>
      </c>
      <c r="K239" s="209">
        <f>IF($O$3=2013,'Table A4_2013'!K239,IF($O$3=2014,'Table A4_2014'!K239,'Table A4_2015'!K239))</f>
        <v>9164</v>
      </c>
      <c r="L239" s="209">
        <f>IF($O$3=2013,'Table A4_2013'!L239,IF($O$3=2014,'Table A4_2014'!L239,'Table A4_2015'!L239))</f>
        <v>83</v>
      </c>
      <c r="M239" s="209">
        <f>IF($O$3=2013,'Table A4_2013'!M239,IF($O$3=2014,'Table A4_2014'!M239,'Table A4_2015'!M239))</f>
        <v>9164</v>
      </c>
      <c r="N239" s="209">
        <f>IF($O$3=2013,'Table A4_2013'!N239,IF($O$3=2014,'Table A4_2014'!N239,'Table A4_2015'!N239))</f>
        <v>76</v>
      </c>
      <c r="O239" s="209">
        <f>IF($O$3=2013,'Table A4_2013'!O239,IF($O$3=2014,'Table A4_2014'!O239,'Table A4_2015'!O239))</f>
        <v>9164</v>
      </c>
      <c r="P239" s="209">
        <f>IF($O$3=2013,'Table A4_2013'!P239,IF($O$3=2014,'Table A4_2014'!P239,'Table A4_2015'!P239))</f>
        <v>75</v>
      </c>
      <c r="Q239" s="68"/>
      <c r="R239" s="68"/>
      <c r="S239" s="68"/>
      <c r="T239" s="2"/>
      <c r="U239" s="2"/>
    </row>
    <row r="240" spans="1:21" x14ac:dyDescent="0.2">
      <c r="B240" s="33"/>
      <c r="C240" s="28"/>
      <c r="D240" s="2"/>
      <c r="E240" s="2"/>
      <c r="F240" s="2" t="s">
        <v>62</v>
      </c>
      <c r="G240" s="209">
        <f>IF($O$3=2013,'Table A4_2013'!G240,IF($O$3=2014,'Table A4_2014'!G240,'Table A4_2015'!G240))</f>
        <v>9114</v>
      </c>
      <c r="H240" s="209">
        <f>IF($O$3=2013,'Table A4_2013'!H240,IF($O$3=2014,'Table A4_2014'!H240,'Table A4_2015'!H240))</f>
        <v>85</v>
      </c>
      <c r="I240" s="209">
        <f>IF($O$3=2013,'Table A4_2013'!I240,IF($O$3=2014,'Table A4_2014'!I240,'Table A4_2015'!I240))</f>
        <v>9114</v>
      </c>
      <c r="J240" s="209">
        <f>IF($O$3=2013,'Table A4_2013'!J240,IF($O$3=2014,'Table A4_2014'!J240,'Table A4_2015'!J240))</f>
        <v>83</v>
      </c>
      <c r="K240" s="209">
        <f>IF($O$3=2013,'Table A4_2013'!K240,IF($O$3=2014,'Table A4_2014'!K240,'Table A4_2015'!K240))</f>
        <v>9114</v>
      </c>
      <c r="L240" s="209">
        <f>IF($O$3=2013,'Table A4_2013'!L240,IF($O$3=2014,'Table A4_2014'!L240,'Table A4_2015'!L240))</f>
        <v>83</v>
      </c>
      <c r="M240" s="209">
        <f>IF($O$3=2013,'Table A4_2013'!M240,IF($O$3=2014,'Table A4_2014'!M240,'Table A4_2015'!M240))</f>
        <v>9114</v>
      </c>
      <c r="N240" s="209">
        <f>IF($O$3=2013,'Table A4_2013'!N240,IF($O$3=2014,'Table A4_2014'!N240,'Table A4_2015'!N240))</f>
        <v>76</v>
      </c>
      <c r="O240" s="209">
        <f>IF($O$3=2013,'Table A4_2013'!O240,IF($O$3=2014,'Table A4_2014'!O240,'Table A4_2015'!O240))</f>
        <v>9114</v>
      </c>
      <c r="P240" s="209">
        <f>IF($O$3=2013,'Table A4_2013'!P240,IF($O$3=2014,'Table A4_2014'!P240,'Table A4_2015'!P240))</f>
        <v>75</v>
      </c>
      <c r="Q240" s="68"/>
      <c r="R240" s="68"/>
      <c r="S240" s="68"/>
      <c r="T240" s="2"/>
      <c r="U240" s="2"/>
    </row>
    <row r="241" spans="2:21" x14ac:dyDescent="0.2">
      <c r="B241" s="33"/>
      <c r="C241" s="28"/>
      <c r="D241" s="2"/>
      <c r="E241" s="2"/>
      <c r="F241" s="2" t="s">
        <v>790</v>
      </c>
      <c r="G241" s="209">
        <f>IF($O$3=2013,'Table A4_2013'!G241,IF($O$3=2014,'Table A4_2014'!G241,'Table A4_2015'!G241))</f>
        <v>50</v>
      </c>
      <c r="H241" s="209">
        <f>IF($O$3=2013,'Table A4_2013'!H241,IF($O$3=2014,'Table A4_2014'!H241,'Table A4_2015'!H241))</f>
        <v>82</v>
      </c>
      <c r="I241" s="209">
        <f>IF($O$3=2013,'Table A4_2013'!I241,IF($O$3=2014,'Table A4_2014'!I241,'Table A4_2015'!I241))</f>
        <v>50</v>
      </c>
      <c r="J241" s="209">
        <f>IF($O$3=2013,'Table A4_2013'!J241,IF($O$3=2014,'Table A4_2014'!J241,'Table A4_2015'!J241))</f>
        <v>74</v>
      </c>
      <c r="K241" s="209">
        <f>IF($O$3=2013,'Table A4_2013'!K241,IF($O$3=2014,'Table A4_2014'!K241,'Table A4_2015'!K241))</f>
        <v>50</v>
      </c>
      <c r="L241" s="209">
        <f>IF($O$3=2013,'Table A4_2013'!L241,IF($O$3=2014,'Table A4_2014'!L241,'Table A4_2015'!L241))</f>
        <v>86</v>
      </c>
      <c r="M241" s="209">
        <f>IF($O$3=2013,'Table A4_2013'!M241,IF($O$3=2014,'Table A4_2014'!M241,'Table A4_2015'!M241))</f>
        <v>50</v>
      </c>
      <c r="N241" s="209">
        <f>IF($O$3=2013,'Table A4_2013'!N241,IF($O$3=2014,'Table A4_2014'!N241,'Table A4_2015'!N241))</f>
        <v>68</v>
      </c>
      <c r="O241" s="209">
        <f>IF($O$3=2013,'Table A4_2013'!O241,IF($O$3=2014,'Table A4_2014'!O241,'Table A4_2015'!O241))</f>
        <v>50</v>
      </c>
      <c r="P241" s="209">
        <f>IF($O$3=2013,'Table A4_2013'!P241,IF($O$3=2014,'Table A4_2014'!P241,'Table A4_2015'!P241))</f>
        <v>64</v>
      </c>
      <c r="Q241" s="68"/>
      <c r="R241" s="68"/>
      <c r="S241" s="68"/>
      <c r="T241" s="2"/>
      <c r="U241" s="2"/>
    </row>
    <row r="242" spans="2:21" ht="5.25" customHeight="1" x14ac:dyDescent="0.2">
      <c r="B242" s="33"/>
      <c r="C242" s="28"/>
      <c r="D242" s="2"/>
      <c r="E242" s="2"/>
      <c r="F242" s="2"/>
      <c r="G242" s="209"/>
      <c r="H242" s="209"/>
      <c r="I242" s="209"/>
      <c r="J242" s="209"/>
      <c r="K242" s="209"/>
      <c r="L242" s="209"/>
      <c r="M242" s="209"/>
      <c r="N242" s="209"/>
      <c r="O242" s="209"/>
      <c r="P242" s="209"/>
      <c r="Q242" s="68"/>
      <c r="R242" s="68"/>
      <c r="S242" s="68"/>
      <c r="T242" s="2"/>
      <c r="U242" s="2"/>
    </row>
    <row r="243" spans="2:21" x14ac:dyDescent="0.2">
      <c r="B243" s="33"/>
      <c r="C243" s="28"/>
      <c r="D243" s="2" t="s">
        <v>800</v>
      </c>
      <c r="E243" s="2" t="s">
        <v>791</v>
      </c>
      <c r="F243" s="2"/>
      <c r="G243" s="209">
        <f>IF($O$3=2013,'Table A4_2013'!G243,IF($O$3=2014,'Table A4_2014'!G243,'Table A4_2015'!G243))</f>
        <v>6863</v>
      </c>
      <c r="H243" s="209">
        <f>IF($O$3=2013,'Table A4_2013'!H243,IF($O$3=2014,'Table A4_2014'!H243,'Table A4_2015'!H243))</f>
        <v>86</v>
      </c>
      <c r="I243" s="209">
        <f>IF($O$3=2013,'Table A4_2013'!I243,IF($O$3=2014,'Table A4_2014'!I243,'Table A4_2015'!I243))</f>
        <v>6863</v>
      </c>
      <c r="J243" s="209">
        <f>IF($O$3=2013,'Table A4_2013'!J243,IF($O$3=2014,'Table A4_2014'!J243,'Table A4_2015'!J243))</f>
        <v>84</v>
      </c>
      <c r="K243" s="209">
        <f>IF($O$3=2013,'Table A4_2013'!K243,IF($O$3=2014,'Table A4_2014'!K243,'Table A4_2015'!K243))</f>
        <v>6860</v>
      </c>
      <c r="L243" s="209">
        <f>IF($O$3=2013,'Table A4_2013'!L243,IF($O$3=2014,'Table A4_2014'!L243,'Table A4_2015'!L243))</f>
        <v>84</v>
      </c>
      <c r="M243" s="209">
        <f>IF($O$3=2013,'Table A4_2013'!M243,IF($O$3=2014,'Table A4_2014'!M243,'Table A4_2015'!M243))</f>
        <v>6863</v>
      </c>
      <c r="N243" s="209">
        <f>IF($O$3=2013,'Table A4_2013'!N243,IF($O$3=2014,'Table A4_2014'!N243,'Table A4_2015'!N243))</f>
        <v>76</v>
      </c>
      <c r="O243" s="209">
        <f>IF($O$3=2013,'Table A4_2013'!O243,IF($O$3=2014,'Table A4_2014'!O243,'Table A4_2015'!O243))</f>
        <v>6860</v>
      </c>
      <c r="P243" s="209">
        <f>IF($O$3=2013,'Table A4_2013'!P243,IF($O$3=2014,'Table A4_2014'!P243,'Table A4_2015'!P243))</f>
        <v>75</v>
      </c>
      <c r="Q243" s="68"/>
      <c r="R243" s="68"/>
      <c r="S243" s="68"/>
      <c r="T243" s="2"/>
      <c r="U243" s="2"/>
    </row>
    <row r="244" spans="2:21" x14ac:dyDescent="0.2">
      <c r="B244" s="33"/>
      <c r="C244" s="28"/>
      <c r="D244" s="2"/>
      <c r="E244" s="2"/>
      <c r="F244" s="2" t="s">
        <v>62</v>
      </c>
      <c r="G244" s="209">
        <f>IF($O$3=2013,'Table A4_2013'!G244,IF($O$3=2014,'Table A4_2014'!G244,'Table A4_2015'!G244))</f>
        <v>6695</v>
      </c>
      <c r="H244" s="209">
        <f>IF($O$3=2013,'Table A4_2013'!H244,IF($O$3=2014,'Table A4_2014'!H244,'Table A4_2015'!H244))</f>
        <v>87</v>
      </c>
      <c r="I244" s="209">
        <f>IF($O$3=2013,'Table A4_2013'!I244,IF($O$3=2014,'Table A4_2014'!I244,'Table A4_2015'!I244))</f>
        <v>6695</v>
      </c>
      <c r="J244" s="209">
        <f>IF($O$3=2013,'Table A4_2013'!J244,IF($O$3=2014,'Table A4_2014'!J244,'Table A4_2015'!J244))</f>
        <v>84</v>
      </c>
      <c r="K244" s="209">
        <f>IF($O$3=2013,'Table A4_2013'!K244,IF($O$3=2014,'Table A4_2014'!K244,'Table A4_2015'!K244))</f>
        <v>6692</v>
      </c>
      <c r="L244" s="209">
        <f>IF($O$3=2013,'Table A4_2013'!L244,IF($O$3=2014,'Table A4_2014'!L244,'Table A4_2015'!L244))</f>
        <v>84</v>
      </c>
      <c r="M244" s="209">
        <f>IF($O$3=2013,'Table A4_2013'!M244,IF($O$3=2014,'Table A4_2014'!M244,'Table A4_2015'!M244))</f>
        <v>6695</v>
      </c>
      <c r="N244" s="209">
        <f>IF($O$3=2013,'Table A4_2013'!N244,IF($O$3=2014,'Table A4_2014'!N244,'Table A4_2015'!N244))</f>
        <v>77</v>
      </c>
      <c r="O244" s="209">
        <f>IF($O$3=2013,'Table A4_2013'!O244,IF($O$3=2014,'Table A4_2014'!O244,'Table A4_2015'!O244))</f>
        <v>6692</v>
      </c>
      <c r="P244" s="209">
        <f>IF($O$3=2013,'Table A4_2013'!P244,IF($O$3=2014,'Table A4_2014'!P244,'Table A4_2015'!P244))</f>
        <v>76</v>
      </c>
      <c r="Q244" s="68"/>
      <c r="R244" s="68"/>
      <c r="S244" s="68"/>
      <c r="T244" s="2"/>
      <c r="U244" s="2"/>
    </row>
    <row r="245" spans="2:21" x14ac:dyDescent="0.2">
      <c r="B245" s="33"/>
      <c r="C245" s="28"/>
      <c r="D245" s="2"/>
      <c r="E245" s="2"/>
      <c r="F245" s="2" t="s">
        <v>790</v>
      </c>
      <c r="G245" s="209">
        <f>IF($O$3=2013,'Table A4_2013'!G245,IF($O$3=2014,'Table A4_2014'!G245,'Table A4_2015'!G245))</f>
        <v>168</v>
      </c>
      <c r="H245" s="209">
        <f>IF($O$3=2013,'Table A4_2013'!H245,IF($O$3=2014,'Table A4_2014'!H245,'Table A4_2015'!H245))</f>
        <v>81</v>
      </c>
      <c r="I245" s="209">
        <f>IF($O$3=2013,'Table A4_2013'!I245,IF($O$3=2014,'Table A4_2014'!I245,'Table A4_2015'!I245))</f>
        <v>168</v>
      </c>
      <c r="J245" s="209">
        <f>IF($O$3=2013,'Table A4_2013'!J245,IF($O$3=2014,'Table A4_2014'!J245,'Table A4_2015'!J245))</f>
        <v>79</v>
      </c>
      <c r="K245" s="209">
        <f>IF($O$3=2013,'Table A4_2013'!K245,IF($O$3=2014,'Table A4_2014'!K245,'Table A4_2015'!K245))</f>
        <v>168</v>
      </c>
      <c r="L245" s="209">
        <f>IF($O$3=2013,'Table A4_2013'!L245,IF($O$3=2014,'Table A4_2014'!L245,'Table A4_2015'!L245))</f>
        <v>76</v>
      </c>
      <c r="M245" s="209">
        <f>IF($O$3=2013,'Table A4_2013'!M245,IF($O$3=2014,'Table A4_2014'!M245,'Table A4_2015'!M245))</f>
        <v>168</v>
      </c>
      <c r="N245" s="209">
        <f>IF($O$3=2013,'Table A4_2013'!N245,IF($O$3=2014,'Table A4_2014'!N245,'Table A4_2015'!N245))</f>
        <v>71</v>
      </c>
      <c r="O245" s="209">
        <f>IF($O$3=2013,'Table A4_2013'!O245,IF($O$3=2014,'Table A4_2014'!O245,'Table A4_2015'!O245))</f>
        <v>168</v>
      </c>
      <c r="P245" s="209">
        <f>IF($O$3=2013,'Table A4_2013'!P245,IF($O$3=2014,'Table A4_2014'!P245,'Table A4_2015'!P245))</f>
        <v>67</v>
      </c>
      <c r="Q245" s="68"/>
      <c r="R245" s="68"/>
      <c r="S245" s="68"/>
      <c r="T245" s="2"/>
      <c r="U245" s="2"/>
    </row>
    <row r="246" spans="2:21" ht="5.25" customHeight="1" x14ac:dyDescent="0.2">
      <c r="B246" s="33"/>
      <c r="C246" s="28"/>
      <c r="D246" s="2"/>
      <c r="E246" s="2"/>
      <c r="F246" s="2"/>
      <c r="G246" s="209"/>
      <c r="H246" s="209"/>
      <c r="I246" s="209"/>
      <c r="J246" s="209"/>
      <c r="K246" s="209"/>
      <c r="L246" s="209"/>
      <c r="M246" s="209"/>
      <c r="N246" s="209"/>
      <c r="O246" s="209"/>
      <c r="P246" s="209"/>
      <c r="Q246" s="68"/>
      <c r="R246" s="68"/>
      <c r="S246" s="68"/>
      <c r="T246" s="2"/>
      <c r="U246" s="2"/>
    </row>
    <row r="247" spans="2:21" x14ac:dyDescent="0.2">
      <c r="B247" s="33"/>
      <c r="C247" s="28"/>
      <c r="D247" s="2" t="s">
        <v>799</v>
      </c>
      <c r="E247" s="2" t="s">
        <v>791</v>
      </c>
      <c r="F247" s="2"/>
      <c r="G247" s="209">
        <f>IF($O$3=2013,'Table A4_2013'!G247,IF($O$3=2014,'Table A4_2014'!G247,'Table A4_2015'!G247))</f>
        <v>5650</v>
      </c>
      <c r="H247" s="209">
        <f>IF($O$3=2013,'Table A4_2013'!H247,IF($O$3=2014,'Table A4_2014'!H247,'Table A4_2015'!H247))</f>
        <v>88</v>
      </c>
      <c r="I247" s="209">
        <f>IF($O$3=2013,'Table A4_2013'!I247,IF($O$3=2014,'Table A4_2014'!I247,'Table A4_2015'!I247))</f>
        <v>5650</v>
      </c>
      <c r="J247" s="209">
        <f>IF($O$3=2013,'Table A4_2013'!J247,IF($O$3=2014,'Table A4_2014'!J247,'Table A4_2015'!J247))</f>
        <v>85</v>
      </c>
      <c r="K247" s="209">
        <f>IF($O$3=2013,'Table A4_2013'!K247,IF($O$3=2014,'Table A4_2014'!K247,'Table A4_2015'!K247))</f>
        <v>5642</v>
      </c>
      <c r="L247" s="209">
        <f>IF($O$3=2013,'Table A4_2013'!L247,IF($O$3=2014,'Table A4_2014'!L247,'Table A4_2015'!L247))</f>
        <v>85</v>
      </c>
      <c r="M247" s="209">
        <f>IF($O$3=2013,'Table A4_2013'!M247,IF($O$3=2014,'Table A4_2014'!M247,'Table A4_2015'!M247))</f>
        <v>5650</v>
      </c>
      <c r="N247" s="209">
        <f>IF($O$3=2013,'Table A4_2013'!N247,IF($O$3=2014,'Table A4_2014'!N247,'Table A4_2015'!N247))</f>
        <v>79</v>
      </c>
      <c r="O247" s="209">
        <f>IF($O$3=2013,'Table A4_2013'!O247,IF($O$3=2014,'Table A4_2014'!O247,'Table A4_2015'!O247))</f>
        <v>5642</v>
      </c>
      <c r="P247" s="209">
        <f>IF($O$3=2013,'Table A4_2013'!P247,IF($O$3=2014,'Table A4_2014'!P247,'Table A4_2015'!P247))</f>
        <v>77</v>
      </c>
      <c r="Q247" s="68"/>
      <c r="R247" s="68"/>
      <c r="S247" s="68"/>
      <c r="T247" s="2"/>
      <c r="U247" s="2"/>
    </row>
    <row r="248" spans="2:21" x14ac:dyDescent="0.2">
      <c r="B248" s="33"/>
      <c r="C248" s="28"/>
      <c r="D248" s="2"/>
      <c r="E248" s="2"/>
      <c r="F248" s="2" t="s">
        <v>62</v>
      </c>
      <c r="G248" s="209">
        <f>IF($O$3=2013,'Table A4_2013'!G248,IF($O$3=2014,'Table A4_2014'!G248,'Table A4_2015'!G248))</f>
        <v>5190</v>
      </c>
      <c r="H248" s="209">
        <f>IF($O$3=2013,'Table A4_2013'!H248,IF($O$3=2014,'Table A4_2014'!H248,'Table A4_2015'!H248))</f>
        <v>88</v>
      </c>
      <c r="I248" s="209">
        <f>IF($O$3=2013,'Table A4_2013'!I248,IF($O$3=2014,'Table A4_2014'!I248,'Table A4_2015'!I248))</f>
        <v>5190</v>
      </c>
      <c r="J248" s="209">
        <f>IF($O$3=2013,'Table A4_2013'!J248,IF($O$3=2014,'Table A4_2014'!J248,'Table A4_2015'!J248))</f>
        <v>86</v>
      </c>
      <c r="K248" s="209">
        <f>IF($O$3=2013,'Table A4_2013'!K248,IF($O$3=2014,'Table A4_2014'!K248,'Table A4_2015'!K248))</f>
        <v>5188</v>
      </c>
      <c r="L248" s="209">
        <f>IF($O$3=2013,'Table A4_2013'!L248,IF($O$3=2014,'Table A4_2014'!L248,'Table A4_2015'!L248))</f>
        <v>85</v>
      </c>
      <c r="M248" s="209">
        <f>IF($O$3=2013,'Table A4_2013'!M248,IF($O$3=2014,'Table A4_2014'!M248,'Table A4_2015'!M248))</f>
        <v>5190</v>
      </c>
      <c r="N248" s="209">
        <f>IF($O$3=2013,'Table A4_2013'!N248,IF($O$3=2014,'Table A4_2014'!N248,'Table A4_2015'!N248))</f>
        <v>79</v>
      </c>
      <c r="O248" s="209">
        <f>IF($O$3=2013,'Table A4_2013'!O248,IF($O$3=2014,'Table A4_2014'!O248,'Table A4_2015'!O248))</f>
        <v>5188</v>
      </c>
      <c r="P248" s="209">
        <f>IF($O$3=2013,'Table A4_2013'!P248,IF($O$3=2014,'Table A4_2014'!P248,'Table A4_2015'!P248))</f>
        <v>78</v>
      </c>
      <c r="Q248" s="68"/>
      <c r="R248" s="68"/>
      <c r="S248" s="68"/>
      <c r="T248" s="2"/>
      <c r="U248" s="2"/>
    </row>
    <row r="249" spans="2:21" x14ac:dyDescent="0.2">
      <c r="B249" s="33"/>
      <c r="C249" s="28"/>
      <c r="D249" s="2"/>
      <c r="E249" s="2"/>
      <c r="F249" s="2" t="s">
        <v>790</v>
      </c>
      <c r="G249" s="209">
        <f>IF($O$3=2013,'Table A4_2013'!G249,IF($O$3=2014,'Table A4_2014'!G249,'Table A4_2015'!G249))</f>
        <v>460</v>
      </c>
      <c r="H249" s="209">
        <f>IF($O$3=2013,'Table A4_2013'!H249,IF($O$3=2014,'Table A4_2014'!H249,'Table A4_2015'!H249))</f>
        <v>86</v>
      </c>
      <c r="I249" s="209">
        <f>IF($O$3=2013,'Table A4_2013'!I249,IF($O$3=2014,'Table A4_2014'!I249,'Table A4_2015'!I249))</f>
        <v>460</v>
      </c>
      <c r="J249" s="209">
        <f>IF($O$3=2013,'Table A4_2013'!J249,IF($O$3=2014,'Table A4_2014'!J249,'Table A4_2015'!J249))</f>
        <v>82</v>
      </c>
      <c r="K249" s="209">
        <f>IF($O$3=2013,'Table A4_2013'!K249,IF($O$3=2014,'Table A4_2014'!K249,'Table A4_2015'!K249))</f>
        <v>454</v>
      </c>
      <c r="L249" s="209">
        <f>IF($O$3=2013,'Table A4_2013'!L249,IF($O$3=2014,'Table A4_2014'!L249,'Table A4_2015'!L249))</f>
        <v>82</v>
      </c>
      <c r="M249" s="209">
        <f>IF($O$3=2013,'Table A4_2013'!M249,IF($O$3=2014,'Table A4_2014'!M249,'Table A4_2015'!M249))</f>
        <v>460</v>
      </c>
      <c r="N249" s="209">
        <f>IF($O$3=2013,'Table A4_2013'!N249,IF($O$3=2014,'Table A4_2014'!N249,'Table A4_2015'!N249))</f>
        <v>74</v>
      </c>
      <c r="O249" s="209">
        <f>IF($O$3=2013,'Table A4_2013'!O249,IF($O$3=2014,'Table A4_2014'!O249,'Table A4_2015'!O249))</f>
        <v>454</v>
      </c>
      <c r="P249" s="209">
        <f>IF($O$3=2013,'Table A4_2013'!P249,IF($O$3=2014,'Table A4_2014'!P249,'Table A4_2015'!P249))</f>
        <v>72</v>
      </c>
      <c r="Q249" s="68"/>
      <c r="R249" s="68"/>
      <c r="S249" s="68"/>
      <c r="T249" s="2"/>
      <c r="U249" s="2"/>
    </row>
    <row r="250" spans="2:21" ht="5.25" customHeight="1" x14ac:dyDescent="0.2">
      <c r="B250" s="33"/>
      <c r="C250" s="28"/>
      <c r="D250" s="2"/>
      <c r="E250" s="2"/>
      <c r="F250" s="2"/>
      <c r="G250" s="209"/>
      <c r="H250" s="209"/>
      <c r="I250" s="209"/>
      <c r="J250" s="209"/>
      <c r="K250" s="209"/>
      <c r="L250" s="209"/>
      <c r="M250" s="209"/>
      <c r="N250" s="209"/>
      <c r="O250" s="209"/>
      <c r="P250" s="209"/>
      <c r="Q250" s="68"/>
      <c r="R250" s="68"/>
      <c r="S250" s="68"/>
      <c r="T250" s="2"/>
      <c r="U250" s="2"/>
    </row>
    <row r="251" spans="2:21" x14ac:dyDescent="0.2">
      <c r="B251" s="33"/>
      <c r="C251" s="28"/>
      <c r="D251" s="2" t="s">
        <v>798</v>
      </c>
      <c r="E251" s="2" t="s">
        <v>791</v>
      </c>
      <c r="F251" s="2"/>
      <c r="G251" s="209">
        <f>IF($O$3=2013,'Table A4_2013'!G251,IF($O$3=2014,'Table A4_2014'!G251,'Table A4_2015'!G251))</f>
        <v>5286</v>
      </c>
      <c r="H251" s="209">
        <f>IF($O$3=2013,'Table A4_2013'!H251,IF($O$3=2014,'Table A4_2014'!H251,'Table A4_2015'!H251))</f>
        <v>90</v>
      </c>
      <c r="I251" s="209">
        <f>IF($O$3=2013,'Table A4_2013'!I251,IF($O$3=2014,'Table A4_2014'!I251,'Table A4_2015'!I251))</f>
        <v>5286</v>
      </c>
      <c r="J251" s="209">
        <f>IF($O$3=2013,'Table A4_2013'!J251,IF($O$3=2014,'Table A4_2014'!J251,'Table A4_2015'!J251))</f>
        <v>87</v>
      </c>
      <c r="K251" s="209">
        <f>IF($O$3=2013,'Table A4_2013'!K251,IF($O$3=2014,'Table A4_2014'!K251,'Table A4_2015'!K251))</f>
        <v>5286</v>
      </c>
      <c r="L251" s="209">
        <f>IF($O$3=2013,'Table A4_2013'!L251,IF($O$3=2014,'Table A4_2014'!L251,'Table A4_2015'!L251))</f>
        <v>86</v>
      </c>
      <c r="M251" s="209">
        <f>IF($O$3=2013,'Table A4_2013'!M251,IF($O$3=2014,'Table A4_2014'!M251,'Table A4_2015'!M251))</f>
        <v>5286</v>
      </c>
      <c r="N251" s="209">
        <f>IF($O$3=2013,'Table A4_2013'!N251,IF($O$3=2014,'Table A4_2014'!N251,'Table A4_2015'!N251))</f>
        <v>80</v>
      </c>
      <c r="O251" s="209">
        <f>IF($O$3=2013,'Table A4_2013'!O251,IF($O$3=2014,'Table A4_2014'!O251,'Table A4_2015'!O251))</f>
        <v>5286</v>
      </c>
      <c r="P251" s="209">
        <f>IF($O$3=2013,'Table A4_2013'!P251,IF($O$3=2014,'Table A4_2014'!P251,'Table A4_2015'!P251))</f>
        <v>80</v>
      </c>
      <c r="Q251" s="68"/>
      <c r="R251" s="68"/>
      <c r="S251" s="68"/>
      <c r="T251" s="2"/>
      <c r="U251" s="2"/>
    </row>
    <row r="252" spans="2:21" x14ac:dyDescent="0.2">
      <c r="B252" s="33"/>
      <c r="C252" s="28"/>
      <c r="D252" s="2"/>
      <c r="E252" s="2"/>
      <c r="F252" s="2" t="s">
        <v>62</v>
      </c>
      <c r="G252" s="209">
        <f>IF($O$3=2013,'Table A4_2013'!G252,IF($O$3=2014,'Table A4_2014'!G252,'Table A4_2015'!G252))</f>
        <v>4694</v>
      </c>
      <c r="H252" s="209">
        <f>IF($O$3=2013,'Table A4_2013'!H252,IF($O$3=2014,'Table A4_2014'!H252,'Table A4_2015'!H252))</f>
        <v>90</v>
      </c>
      <c r="I252" s="209">
        <f>IF($O$3=2013,'Table A4_2013'!I252,IF($O$3=2014,'Table A4_2014'!I252,'Table A4_2015'!I252))</f>
        <v>4694</v>
      </c>
      <c r="J252" s="209">
        <f>IF($O$3=2013,'Table A4_2013'!J252,IF($O$3=2014,'Table A4_2014'!J252,'Table A4_2015'!J252))</f>
        <v>88</v>
      </c>
      <c r="K252" s="209">
        <f>IF($O$3=2013,'Table A4_2013'!K252,IF($O$3=2014,'Table A4_2014'!K252,'Table A4_2015'!K252))</f>
        <v>4694</v>
      </c>
      <c r="L252" s="209">
        <f>IF($O$3=2013,'Table A4_2013'!L252,IF($O$3=2014,'Table A4_2014'!L252,'Table A4_2015'!L252))</f>
        <v>86</v>
      </c>
      <c r="M252" s="209">
        <f>IF($O$3=2013,'Table A4_2013'!M252,IF($O$3=2014,'Table A4_2014'!M252,'Table A4_2015'!M252))</f>
        <v>4694</v>
      </c>
      <c r="N252" s="209">
        <f>IF($O$3=2013,'Table A4_2013'!N252,IF($O$3=2014,'Table A4_2014'!N252,'Table A4_2015'!N252))</f>
        <v>80</v>
      </c>
      <c r="O252" s="209">
        <f>IF($O$3=2013,'Table A4_2013'!O252,IF($O$3=2014,'Table A4_2014'!O252,'Table A4_2015'!O252))</f>
        <v>4694</v>
      </c>
      <c r="P252" s="209">
        <f>IF($O$3=2013,'Table A4_2013'!P252,IF($O$3=2014,'Table A4_2014'!P252,'Table A4_2015'!P252))</f>
        <v>80</v>
      </c>
      <c r="Q252" s="68"/>
      <c r="R252" s="68"/>
      <c r="S252" s="68"/>
      <c r="T252" s="2"/>
      <c r="U252" s="2"/>
    </row>
    <row r="253" spans="2:21" x14ac:dyDescent="0.2">
      <c r="B253" s="33"/>
      <c r="C253" s="28"/>
      <c r="D253" s="2"/>
      <c r="E253" s="2"/>
      <c r="F253" s="2" t="s">
        <v>790</v>
      </c>
      <c r="G253" s="209">
        <f>IF($O$3=2013,'Table A4_2013'!G253,IF($O$3=2014,'Table A4_2014'!G253,'Table A4_2015'!G253))</f>
        <v>592</v>
      </c>
      <c r="H253" s="209">
        <f>IF($O$3=2013,'Table A4_2013'!H253,IF($O$3=2014,'Table A4_2014'!H253,'Table A4_2015'!H253))</f>
        <v>90</v>
      </c>
      <c r="I253" s="209">
        <f>IF($O$3=2013,'Table A4_2013'!I253,IF($O$3=2014,'Table A4_2014'!I253,'Table A4_2015'!I253))</f>
        <v>592</v>
      </c>
      <c r="J253" s="209">
        <f>IF($O$3=2013,'Table A4_2013'!J253,IF($O$3=2014,'Table A4_2014'!J253,'Table A4_2015'!J253))</f>
        <v>84</v>
      </c>
      <c r="K253" s="209">
        <f>IF($O$3=2013,'Table A4_2013'!K253,IF($O$3=2014,'Table A4_2014'!K253,'Table A4_2015'!K253))</f>
        <v>592</v>
      </c>
      <c r="L253" s="209">
        <f>IF($O$3=2013,'Table A4_2013'!L253,IF($O$3=2014,'Table A4_2014'!L253,'Table A4_2015'!L253))</f>
        <v>84</v>
      </c>
      <c r="M253" s="209">
        <f>IF($O$3=2013,'Table A4_2013'!M253,IF($O$3=2014,'Table A4_2014'!M253,'Table A4_2015'!M253))</f>
        <v>592</v>
      </c>
      <c r="N253" s="209">
        <f>IF($O$3=2013,'Table A4_2013'!N253,IF($O$3=2014,'Table A4_2014'!N253,'Table A4_2015'!N253))</f>
        <v>77</v>
      </c>
      <c r="O253" s="209">
        <f>IF($O$3=2013,'Table A4_2013'!O253,IF($O$3=2014,'Table A4_2014'!O253,'Table A4_2015'!O253))</f>
        <v>592</v>
      </c>
      <c r="P253" s="209">
        <f>IF($O$3=2013,'Table A4_2013'!P253,IF($O$3=2014,'Table A4_2014'!P253,'Table A4_2015'!P253))</f>
        <v>75</v>
      </c>
      <c r="Q253" s="68"/>
      <c r="R253" s="68"/>
      <c r="S253" s="68"/>
      <c r="T253" s="2"/>
      <c r="U253" s="2"/>
    </row>
    <row r="254" spans="2:21" ht="5.25" customHeight="1" x14ac:dyDescent="0.2">
      <c r="B254" s="33"/>
      <c r="C254" s="28"/>
      <c r="D254" s="2"/>
      <c r="E254" s="2"/>
      <c r="F254" s="2"/>
      <c r="G254" s="209"/>
      <c r="H254" s="209"/>
      <c r="I254" s="209"/>
      <c r="J254" s="209"/>
      <c r="K254" s="209"/>
      <c r="L254" s="209"/>
      <c r="M254" s="209"/>
      <c r="N254" s="209"/>
      <c r="O254" s="209"/>
      <c r="P254" s="209"/>
      <c r="Q254" s="68"/>
      <c r="R254" s="68"/>
      <c r="S254" s="68"/>
      <c r="T254" s="2"/>
      <c r="U254" s="2"/>
    </row>
    <row r="255" spans="2:21" x14ac:dyDescent="0.2">
      <c r="B255" s="33"/>
      <c r="C255" s="28"/>
      <c r="D255" s="2" t="s">
        <v>797</v>
      </c>
      <c r="E255" s="2" t="s">
        <v>791</v>
      </c>
      <c r="F255" s="2"/>
      <c r="G255" s="209">
        <f>IF($O$3=2013,'Table A4_2013'!G255,IF($O$3=2014,'Table A4_2014'!G255,'Table A4_2015'!G255))</f>
        <v>5553</v>
      </c>
      <c r="H255" s="209">
        <f>IF($O$3=2013,'Table A4_2013'!H255,IF($O$3=2014,'Table A4_2014'!H255,'Table A4_2015'!H255))</f>
        <v>90</v>
      </c>
      <c r="I255" s="209">
        <f>IF($O$3=2013,'Table A4_2013'!I255,IF($O$3=2014,'Table A4_2014'!I255,'Table A4_2015'!I255))</f>
        <v>5553</v>
      </c>
      <c r="J255" s="209">
        <f>IF($O$3=2013,'Table A4_2013'!J255,IF($O$3=2014,'Table A4_2014'!J255,'Table A4_2015'!J255))</f>
        <v>87</v>
      </c>
      <c r="K255" s="209">
        <f>IF($O$3=2013,'Table A4_2013'!K255,IF($O$3=2014,'Table A4_2014'!K255,'Table A4_2015'!K255))</f>
        <v>5549</v>
      </c>
      <c r="L255" s="209">
        <f>IF($O$3=2013,'Table A4_2013'!L255,IF($O$3=2014,'Table A4_2014'!L255,'Table A4_2015'!L255))</f>
        <v>88</v>
      </c>
      <c r="M255" s="209">
        <f>IF($O$3=2013,'Table A4_2013'!M255,IF($O$3=2014,'Table A4_2014'!M255,'Table A4_2015'!M255))</f>
        <v>5553</v>
      </c>
      <c r="N255" s="209">
        <f>IF($O$3=2013,'Table A4_2013'!N255,IF($O$3=2014,'Table A4_2014'!N255,'Table A4_2015'!N255))</f>
        <v>82</v>
      </c>
      <c r="O255" s="209">
        <f>IF($O$3=2013,'Table A4_2013'!O255,IF($O$3=2014,'Table A4_2014'!O255,'Table A4_2015'!O255))</f>
        <v>5549</v>
      </c>
      <c r="P255" s="209">
        <f>IF($O$3=2013,'Table A4_2013'!P255,IF($O$3=2014,'Table A4_2014'!P255,'Table A4_2015'!P255))</f>
        <v>81</v>
      </c>
      <c r="Q255" s="68"/>
      <c r="R255" s="68"/>
      <c r="S255" s="68"/>
      <c r="T255" s="2"/>
      <c r="U255" s="2"/>
    </row>
    <row r="256" spans="2:21" x14ac:dyDescent="0.2">
      <c r="B256" s="33"/>
      <c r="C256" s="28"/>
      <c r="D256" s="2"/>
      <c r="E256" s="2"/>
      <c r="F256" s="2" t="s">
        <v>62</v>
      </c>
      <c r="G256" s="209">
        <f>IF($O$3=2013,'Table A4_2013'!G256,IF($O$3=2014,'Table A4_2014'!G256,'Table A4_2015'!G256))</f>
        <v>4398</v>
      </c>
      <c r="H256" s="209">
        <f>IF($O$3=2013,'Table A4_2013'!H256,IF($O$3=2014,'Table A4_2014'!H256,'Table A4_2015'!H256))</f>
        <v>91</v>
      </c>
      <c r="I256" s="209">
        <f>IF($O$3=2013,'Table A4_2013'!I256,IF($O$3=2014,'Table A4_2014'!I256,'Table A4_2015'!I256))</f>
        <v>4398</v>
      </c>
      <c r="J256" s="209">
        <f>IF($O$3=2013,'Table A4_2013'!J256,IF($O$3=2014,'Table A4_2014'!J256,'Table A4_2015'!J256))</f>
        <v>88</v>
      </c>
      <c r="K256" s="209">
        <f>IF($O$3=2013,'Table A4_2013'!K256,IF($O$3=2014,'Table A4_2014'!K256,'Table A4_2015'!K256))</f>
        <v>4395</v>
      </c>
      <c r="L256" s="209">
        <f>IF($O$3=2013,'Table A4_2013'!L256,IF($O$3=2014,'Table A4_2014'!L256,'Table A4_2015'!L256))</f>
        <v>88</v>
      </c>
      <c r="M256" s="209">
        <f>IF($O$3=2013,'Table A4_2013'!M256,IF($O$3=2014,'Table A4_2014'!M256,'Table A4_2015'!M256))</f>
        <v>4398</v>
      </c>
      <c r="N256" s="209">
        <f>IF($O$3=2013,'Table A4_2013'!N256,IF($O$3=2014,'Table A4_2014'!N256,'Table A4_2015'!N256))</f>
        <v>82</v>
      </c>
      <c r="O256" s="209">
        <f>IF($O$3=2013,'Table A4_2013'!O256,IF($O$3=2014,'Table A4_2014'!O256,'Table A4_2015'!O256))</f>
        <v>4395</v>
      </c>
      <c r="P256" s="209">
        <f>IF($O$3=2013,'Table A4_2013'!P256,IF($O$3=2014,'Table A4_2014'!P256,'Table A4_2015'!P256))</f>
        <v>82</v>
      </c>
      <c r="Q256" s="68"/>
      <c r="R256" s="68"/>
      <c r="S256" s="68"/>
      <c r="T256" s="2"/>
      <c r="U256" s="2"/>
    </row>
    <row r="257" spans="2:21" x14ac:dyDescent="0.2">
      <c r="B257" s="33"/>
      <c r="C257" s="28"/>
      <c r="D257" s="2"/>
      <c r="E257" s="2"/>
      <c r="F257" s="2" t="s">
        <v>790</v>
      </c>
      <c r="G257" s="209">
        <f>IF($O$3=2013,'Table A4_2013'!G257,IF($O$3=2014,'Table A4_2014'!G257,'Table A4_2015'!G257))</f>
        <v>1155</v>
      </c>
      <c r="H257" s="209">
        <f>IF($O$3=2013,'Table A4_2013'!H257,IF($O$3=2014,'Table A4_2014'!H257,'Table A4_2015'!H257))</f>
        <v>90</v>
      </c>
      <c r="I257" s="209">
        <f>IF($O$3=2013,'Table A4_2013'!I257,IF($O$3=2014,'Table A4_2014'!I257,'Table A4_2015'!I257))</f>
        <v>1155</v>
      </c>
      <c r="J257" s="209">
        <f>IF($O$3=2013,'Table A4_2013'!J257,IF($O$3=2014,'Table A4_2014'!J257,'Table A4_2015'!J257))</f>
        <v>85</v>
      </c>
      <c r="K257" s="209">
        <f>IF($O$3=2013,'Table A4_2013'!K257,IF($O$3=2014,'Table A4_2014'!K257,'Table A4_2015'!K257))</f>
        <v>1154</v>
      </c>
      <c r="L257" s="209">
        <f>IF($O$3=2013,'Table A4_2013'!L257,IF($O$3=2014,'Table A4_2014'!L257,'Table A4_2015'!L257))</f>
        <v>88</v>
      </c>
      <c r="M257" s="209">
        <f>IF($O$3=2013,'Table A4_2013'!M257,IF($O$3=2014,'Table A4_2014'!M257,'Table A4_2015'!M257))</f>
        <v>1155</v>
      </c>
      <c r="N257" s="209">
        <f>IF($O$3=2013,'Table A4_2013'!N257,IF($O$3=2014,'Table A4_2014'!N257,'Table A4_2015'!N257))</f>
        <v>80</v>
      </c>
      <c r="O257" s="209">
        <f>IF($O$3=2013,'Table A4_2013'!O257,IF($O$3=2014,'Table A4_2014'!O257,'Table A4_2015'!O257))</f>
        <v>1154</v>
      </c>
      <c r="P257" s="209">
        <f>IF($O$3=2013,'Table A4_2013'!P257,IF($O$3=2014,'Table A4_2014'!P257,'Table A4_2015'!P257))</f>
        <v>79</v>
      </c>
      <c r="Q257" s="68"/>
      <c r="R257" s="68"/>
      <c r="S257" s="68"/>
      <c r="T257" s="2"/>
      <c r="U257" s="2"/>
    </row>
    <row r="258" spans="2:21" ht="5.25" customHeight="1" x14ac:dyDescent="0.2">
      <c r="B258" s="33"/>
      <c r="C258" s="28"/>
      <c r="D258" s="2"/>
      <c r="E258" s="2"/>
      <c r="F258" s="2"/>
      <c r="G258" s="209"/>
      <c r="H258" s="209"/>
      <c r="I258" s="209"/>
      <c r="J258" s="209"/>
      <c r="K258" s="209"/>
      <c r="L258" s="209"/>
      <c r="M258" s="209"/>
      <c r="N258" s="209"/>
      <c r="O258" s="209"/>
      <c r="P258" s="209"/>
      <c r="Q258" s="68"/>
      <c r="R258" s="68"/>
      <c r="S258" s="68"/>
      <c r="T258" s="2"/>
      <c r="U258" s="2"/>
    </row>
    <row r="259" spans="2:21" x14ac:dyDescent="0.2">
      <c r="B259" s="33"/>
      <c r="C259" s="28"/>
      <c r="D259" s="2" t="s">
        <v>796</v>
      </c>
      <c r="E259" s="2" t="s">
        <v>791</v>
      </c>
      <c r="F259" s="2"/>
      <c r="G259" s="209">
        <f>IF($O$3=2013,'Table A4_2013'!G259,IF($O$3=2014,'Table A4_2014'!G259,'Table A4_2015'!G259))</f>
        <v>5262</v>
      </c>
      <c r="H259" s="209">
        <f>IF($O$3=2013,'Table A4_2013'!H259,IF($O$3=2014,'Table A4_2014'!H259,'Table A4_2015'!H259))</f>
        <v>92</v>
      </c>
      <c r="I259" s="209">
        <f>IF($O$3=2013,'Table A4_2013'!I259,IF($O$3=2014,'Table A4_2014'!I259,'Table A4_2015'!I259))</f>
        <v>5261</v>
      </c>
      <c r="J259" s="209">
        <f>IF($O$3=2013,'Table A4_2013'!J259,IF($O$3=2014,'Table A4_2014'!J259,'Table A4_2015'!J259))</f>
        <v>90</v>
      </c>
      <c r="K259" s="209">
        <f>IF($O$3=2013,'Table A4_2013'!K259,IF($O$3=2014,'Table A4_2014'!K259,'Table A4_2015'!K259))</f>
        <v>5259</v>
      </c>
      <c r="L259" s="209">
        <f>IF($O$3=2013,'Table A4_2013'!L259,IF($O$3=2014,'Table A4_2014'!L259,'Table A4_2015'!L259))</f>
        <v>89</v>
      </c>
      <c r="M259" s="209">
        <f>IF($O$3=2013,'Table A4_2013'!M259,IF($O$3=2014,'Table A4_2014'!M259,'Table A4_2015'!M259))</f>
        <v>5262</v>
      </c>
      <c r="N259" s="209">
        <f>IF($O$3=2013,'Table A4_2013'!N259,IF($O$3=2014,'Table A4_2014'!N259,'Table A4_2015'!N259))</f>
        <v>84</v>
      </c>
      <c r="O259" s="209">
        <f>IF($O$3=2013,'Table A4_2013'!O259,IF($O$3=2014,'Table A4_2014'!O259,'Table A4_2015'!O259))</f>
        <v>5258</v>
      </c>
      <c r="P259" s="209">
        <f>IF($O$3=2013,'Table A4_2013'!P259,IF($O$3=2014,'Table A4_2014'!P259,'Table A4_2015'!P259))</f>
        <v>83</v>
      </c>
      <c r="Q259" s="68"/>
      <c r="R259" s="68"/>
      <c r="S259" s="68"/>
      <c r="T259" s="2"/>
      <c r="U259" s="2"/>
    </row>
    <row r="260" spans="2:21" x14ac:dyDescent="0.2">
      <c r="B260" s="33"/>
      <c r="C260" s="28"/>
      <c r="D260" s="2"/>
      <c r="E260" s="2"/>
      <c r="F260" s="2" t="s">
        <v>62</v>
      </c>
      <c r="G260" s="209">
        <f>IF($O$3=2013,'Table A4_2013'!G260,IF($O$3=2014,'Table A4_2014'!G260,'Table A4_2015'!G260))</f>
        <v>3782</v>
      </c>
      <c r="H260" s="209">
        <f>IF($O$3=2013,'Table A4_2013'!H260,IF($O$3=2014,'Table A4_2014'!H260,'Table A4_2015'!H260))</f>
        <v>93</v>
      </c>
      <c r="I260" s="209">
        <f>IF($O$3=2013,'Table A4_2013'!I260,IF($O$3=2014,'Table A4_2014'!I260,'Table A4_2015'!I260))</f>
        <v>3782</v>
      </c>
      <c r="J260" s="209">
        <f>IF($O$3=2013,'Table A4_2013'!J260,IF($O$3=2014,'Table A4_2014'!J260,'Table A4_2015'!J260))</f>
        <v>91</v>
      </c>
      <c r="K260" s="209">
        <f>IF($O$3=2013,'Table A4_2013'!K260,IF($O$3=2014,'Table A4_2014'!K260,'Table A4_2015'!K260))</f>
        <v>3782</v>
      </c>
      <c r="L260" s="209">
        <f>IF($O$3=2013,'Table A4_2013'!L260,IF($O$3=2014,'Table A4_2014'!L260,'Table A4_2015'!L260))</f>
        <v>90</v>
      </c>
      <c r="M260" s="209">
        <f>IF($O$3=2013,'Table A4_2013'!M260,IF($O$3=2014,'Table A4_2014'!M260,'Table A4_2015'!M260))</f>
        <v>3782</v>
      </c>
      <c r="N260" s="209">
        <f>IF($O$3=2013,'Table A4_2013'!N260,IF($O$3=2014,'Table A4_2014'!N260,'Table A4_2015'!N260))</f>
        <v>85</v>
      </c>
      <c r="O260" s="209">
        <f>IF($O$3=2013,'Table A4_2013'!O260,IF($O$3=2014,'Table A4_2014'!O260,'Table A4_2015'!O260))</f>
        <v>3782</v>
      </c>
      <c r="P260" s="209">
        <f>IF($O$3=2013,'Table A4_2013'!P260,IF($O$3=2014,'Table A4_2014'!P260,'Table A4_2015'!P260))</f>
        <v>84</v>
      </c>
      <c r="Q260" s="68"/>
      <c r="R260" s="68"/>
      <c r="S260" s="68"/>
      <c r="T260" s="2"/>
      <c r="U260" s="2"/>
    </row>
    <row r="261" spans="2:21" x14ac:dyDescent="0.2">
      <c r="B261" s="33"/>
      <c r="C261" s="28"/>
      <c r="D261" s="2"/>
      <c r="E261" s="2"/>
      <c r="F261" s="2" t="s">
        <v>790</v>
      </c>
      <c r="G261" s="209">
        <f>IF($O$3=2013,'Table A4_2013'!G261,IF($O$3=2014,'Table A4_2014'!G261,'Table A4_2015'!G261))</f>
        <v>1480</v>
      </c>
      <c r="H261" s="209">
        <f>IF($O$3=2013,'Table A4_2013'!H261,IF($O$3=2014,'Table A4_2014'!H261,'Table A4_2015'!H261))</f>
        <v>91</v>
      </c>
      <c r="I261" s="209">
        <f>IF($O$3=2013,'Table A4_2013'!I261,IF($O$3=2014,'Table A4_2014'!I261,'Table A4_2015'!I261))</f>
        <v>1479</v>
      </c>
      <c r="J261" s="209">
        <f>IF($O$3=2013,'Table A4_2013'!J261,IF($O$3=2014,'Table A4_2014'!J261,'Table A4_2015'!J261))</f>
        <v>87</v>
      </c>
      <c r="K261" s="209">
        <f>IF($O$3=2013,'Table A4_2013'!K261,IF($O$3=2014,'Table A4_2014'!K261,'Table A4_2015'!K261))</f>
        <v>1477</v>
      </c>
      <c r="L261" s="209">
        <f>IF($O$3=2013,'Table A4_2013'!L261,IF($O$3=2014,'Table A4_2014'!L261,'Table A4_2015'!L261))</f>
        <v>87</v>
      </c>
      <c r="M261" s="209">
        <f>IF($O$3=2013,'Table A4_2013'!M261,IF($O$3=2014,'Table A4_2014'!M261,'Table A4_2015'!M261))</f>
        <v>1480</v>
      </c>
      <c r="N261" s="209">
        <f>IF($O$3=2013,'Table A4_2013'!N261,IF($O$3=2014,'Table A4_2014'!N261,'Table A4_2015'!N261))</f>
        <v>81</v>
      </c>
      <c r="O261" s="209">
        <f>IF($O$3=2013,'Table A4_2013'!O261,IF($O$3=2014,'Table A4_2014'!O261,'Table A4_2015'!O261))</f>
        <v>1476</v>
      </c>
      <c r="P261" s="209">
        <f>IF($O$3=2013,'Table A4_2013'!P261,IF($O$3=2014,'Table A4_2014'!P261,'Table A4_2015'!P261))</f>
        <v>81</v>
      </c>
      <c r="Q261" s="68"/>
      <c r="R261" s="68"/>
      <c r="S261" s="68"/>
      <c r="T261" s="2"/>
      <c r="U261" s="2"/>
    </row>
    <row r="262" spans="2:21" ht="5.25" customHeight="1" x14ac:dyDescent="0.2">
      <c r="B262" s="33"/>
      <c r="C262" s="28"/>
      <c r="D262" s="2"/>
      <c r="E262" s="2"/>
      <c r="F262" s="2"/>
      <c r="G262" s="209"/>
      <c r="H262" s="209"/>
      <c r="I262" s="209"/>
      <c r="J262" s="209"/>
      <c r="K262" s="209"/>
      <c r="L262" s="209"/>
      <c r="M262" s="209"/>
      <c r="N262" s="209"/>
      <c r="O262" s="209"/>
      <c r="P262" s="209"/>
      <c r="Q262" s="68"/>
      <c r="R262" s="68"/>
      <c r="S262" s="68"/>
      <c r="T262" s="2"/>
      <c r="U262" s="2"/>
    </row>
    <row r="263" spans="2:21" x14ac:dyDescent="0.2">
      <c r="B263" s="33"/>
      <c r="C263" s="28"/>
      <c r="D263" s="2" t="s">
        <v>795</v>
      </c>
      <c r="E263" s="2" t="s">
        <v>791</v>
      </c>
      <c r="F263" s="2"/>
      <c r="G263" s="209">
        <f>IF($O$3=2013,'Table A4_2013'!G263,IF($O$3=2014,'Table A4_2014'!G263,'Table A4_2015'!G263))</f>
        <v>5076</v>
      </c>
      <c r="H263" s="209">
        <f>IF($O$3=2013,'Table A4_2013'!H263,IF($O$3=2014,'Table A4_2014'!H263,'Table A4_2015'!H263))</f>
        <v>92</v>
      </c>
      <c r="I263" s="209">
        <f>IF($O$3=2013,'Table A4_2013'!I263,IF($O$3=2014,'Table A4_2014'!I263,'Table A4_2015'!I263))</f>
        <v>5076</v>
      </c>
      <c r="J263" s="209">
        <f>IF($O$3=2013,'Table A4_2013'!J263,IF($O$3=2014,'Table A4_2014'!J263,'Table A4_2015'!J263))</f>
        <v>90</v>
      </c>
      <c r="K263" s="209">
        <f>IF($O$3=2013,'Table A4_2013'!K263,IF($O$3=2014,'Table A4_2014'!K263,'Table A4_2015'!K263))</f>
        <v>5070</v>
      </c>
      <c r="L263" s="209">
        <f>IF($O$3=2013,'Table A4_2013'!L263,IF($O$3=2014,'Table A4_2014'!L263,'Table A4_2015'!L263))</f>
        <v>90</v>
      </c>
      <c r="M263" s="209">
        <f>IF($O$3=2013,'Table A4_2013'!M263,IF($O$3=2014,'Table A4_2014'!M263,'Table A4_2015'!M263))</f>
        <v>5076</v>
      </c>
      <c r="N263" s="209">
        <f>IF($O$3=2013,'Table A4_2013'!N263,IF($O$3=2014,'Table A4_2014'!N263,'Table A4_2015'!N263))</f>
        <v>84</v>
      </c>
      <c r="O263" s="209">
        <f>IF($O$3=2013,'Table A4_2013'!O263,IF($O$3=2014,'Table A4_2014'!O263,'Table A4_2015'!O263))</f>
        <v>5070</v>
      </c>
      <c r="P263" s="209">
        <f>IF($O$3=2013,'Table A4_2013'!P263,IF($O$3=2014,'Table A4_2014'!P263,'Table A4_2015'!P263))</f>
        <v>84</v>
      </c>
      <c r="Q263" s="68"/>
      <c r="R263" s="68"/>
      <c r="S263" s="68"/>
      <c r="T263" s="2"/>
      <c r="U263" s="2"/>
    </row>
    <row r="264" spans="2:21" x14ac:dyDescent="0.2">
      <c r="B264" s="33"/>
      <c r="C264" s="28"/>
      <c r="D264" s="2"/>
      <c r="E264" s="2"/>
      <c r="F264" s="2" t="s">
        <v>62</v>
      </c>
      <c r="G264" s="209">
        <f>IF($O$3=2013,'Table A4_2013'!G264,IF($O$3=2014,'Table A4_2014'!G264,'Table A4_2015'!G264))</f>
        <v>3614</v>
      </c>
      <c r="H264" s="209">
        <f>IF($O$3=2013,'Table A4_2013'!H264,IF($O$3=2014,'Table A4_2014'!H264,'Table A4_2015'!H264))</f>
        <v>93</v>
      </c>
      <c r="I264" s="209">
        <f>IF($O$3=2013,'Table A4_2013'!I264,IF($O$3=2014,'Table A4_2014'!I264,'Table A4_2015'!I264))</f>
        <v>3614</v>
      </c>
      <c r="J264" s="209">
        <f>IF($O$3=2013,'Table A4_2013'!J264,IF($O$3=2014,'Table A4_2014'!J264,'Table A4_2015'!J264))</f>
        <v>91</v>
      </c>
      <c r="K264" s="209">
        <f>IF($O$3=2013,'Table A4_2013'!K264,IF($O$3=2014,'Table A4_2014'!K264,'Table A4_2015'!K264))</f>
        <v>3610</v>
      </c>
      <c r="L264" s="209">
        <f>IF($O$3=2013,'Table A4_2013'!L264,IF($O$3=2014,'Table A4_2014'!L264,'Table A4_2015'!L264))</f>
        <v>90</v>
      </c>
      <c r="M264" s="209">
        <f>IF($O$3=2013,'Table A4_2013'!M264,IF($O$3=2014,'Table A4_2014'!M264,'Table A4_2015'!M264))</f>
        <v>3614</v>
      </c>
      <c r="N264" s="209">
        <f>IF($O$3=2013,'Table A4_2013'!N264,IF($O$3=2014,'Table A4_2014'!N264,'Table A4_2015'!N264))</f>
        <v>85</v>
      </c>
      <c r="O264" s="209">
        <f>IF($O$3=2013,'Table A4_2013'!O264,IF($O$3=2014,'Table A4_2014'!O264,'Table A4_2015'!O264))</f>
        <v>3610</v>
      </c>
      <c r="P264" s="209">
        <f>IF($O$3=2013,'Table A4_2013'!P264,IF($O$3=2014,'Table A4_2014'!P264,'Table A4_2015'!P264))</f>
        <v>85</v>
      </c>
      <c r="Q264" s="68"/>
      <c r="R264" s="68"/>
      <c r="S264" s="68"/>
      <c r="T264" s="2"/>
      <c r="U264" s="2"/>
    </row>
    <row r="265" spans="2:21" x14ac:dyDescent="0.2">
      <c r="B265" s="33"/>
      <c r="C265" s="28"/>
      <c r="D265" s="2"/>
      <c r="E265" s="2"/>
      <c r="F265" s="2" t="s">
        <v>790</v>
      </c>
      <c r="G265" s="209">
        <f>IF($O$3=2013,'Table A4_2013'!G265,IF($O$3=2014,'Table A4_2014'!G265,'Table A4_2015'!G265))</f>
        <v>1462</v>
      </c>
      <c r="H265" s="209">
        <f>IF($O$3=2013,'Table A4_2013'!H265,IF($O$3=2014,'Table A4_2014'!H265,'Table A4_2015'!H265))</f>
        <v>91</v>
      </c>
      <c r="I265" s="209">
        <f>IF($O$3=2013,'Table A4_2013'!I265,IF($O$3=2014,'Table A4_2014'!I265,'Table A4_2015'!I265))</f>
        <v>1462</v>
      </c>
      <c r="J265" s="209">
        <f>IF($O$3=2013,'Table A4_2013'!J265,IF($O$3=2014,'Table A4_2014'!J265,'Table A4_2015'!J265))</f>
        <v>89</v>
      </c>
      <c r="K265" s="209">
        <f>IF($O$3=2013,'Table A4_2013'!K265,IF($O$3=2014,'Table A4_2014'!K265,'Table A4_2015'!K265))</f>
        <v>1460</v>
      </c>
      <c r="L265" s="209">
        <f>IF($O$3=2013,'Table A4_2013'!L265,IF($O$3=2014,'Table A4_2014'!L265,'Table A4_2015'!L265))</f>
        <v>89</v>
      </c>
      <c r="M265" s="209">
        <f>IF($O$3=2013,'Table A4_2013'!M265,IF($O$3=2014,'Table A4_2014'!M265,'Table A4_2015'!M265))</f>
        <v>1462</v>
      </c>
      <c r="N265" s="209">
        <f>IF($O$3=2013,'Table A4_2013'!N265,IF($O$3=2014,'Table A4_2014'!N265,'Table A4_2015'!N265))</f>
        <v>82</v>
      </c>
      <c r="O265" s="209">
        <f>IF($O$3=2013,'Table A4_2013'!O265,IF($O$3=2014,'Table A4_2014'!O265,'Table A4_2015'!O265))</f>
        <v>1460</v>
      </c>
      <c r="P265" s="209">
        <f>IF($O$3=2013,'Table A4_2013'!P265,IF($O$3=2014,'Table A4_2014'!P265,'Table A4_2015'!P265))</f>
        <v>83</v>
      </c>
      <c r="Q265" s="68"/>
      <c r="R265" s="68"/>
      <c r="S265" s="68"/>
      <c r="T265" s="2"/>
      <c r="U265" s="2"/>
    </row>
    <row r="266" spans="2:21" ht="5.25" customHeight="1" x14ac:dyDescent="0.2">
      <c r="B266" s="33"/>
      <c r="C266" s="28"/>
      <c r="D266" s="2"/>
      <c r="E266" s="2"/>
      <c r="F266" s="2"/>
      <c r="G266" s="209"/>
      <c r="H266" s="209"/>
      <c r="I266" s="209"/>
      <c r="J266" s="209"/>
      <c r="K266" s="209"/>
      <c r="L266" s="209"/>
      <c r="M266" s="209"/>
      <c r="N266" s="209"/>
      <c r="O266" s="209"/>
      <c r="P266" s="209"/>
      <c r="Q266" s="68"/>
      <c r="R266" s="68"/>
      <c r="S266" s="68"/>
      <c r="T266" s="2"/>
      <c r="U266" s="2"/>
    </row>
    <row r="267" spans="2:21" x14ac:dyDescent="0.2">
      <c r="B267" s="33"/>
      <c r="C267" s="28"/>
      <c r="D267" s="2" t="s">
        <v>794</v>
      </c>
      <c r="E267" s="2" t="s">
        <v>791</v>
      </c>
      <c r="F267" s="2"/>
      <c r="G267" s="209">
        <f>IF($O$3=2013,'Table A4_2013'!G267,IF($O$3=2014,'Table A4_2014'!G267,'Table A4_2015'!G267))</f>
        <v>5048</v>
      </c>
      <c r="H267" s="209">
        <f>IF($O$3=2013,'Table A4_2013'!H267,IF($O$3=2014,'Table A4_2014'!H267,'Table A4_2015'!H267))</f>
        <v>94</v>
      </c>
      <c r="I267" s="209">
        <f>IF($O$3=2013,'Table A4_2013'!I267,IF($O$3=2014,'Table A4_2014'!I267,'Table A4_2015'!I267))</f>
        <v>5047</v>
      </c>
      <c r="J267" s="209">
        <f>IF($O$3=2013,'Table A4_2013'!J267,IF($O$3=2014,'Table A4_2014'!J267,'Table A4_2015'!J267))</f>
        <v>92</v>
      </c>
      <c r="K267" s="209">
        <f>IF($O$3=2013,'Table A4_2013'!K267,IF($O$3=2014,'Table A4_2014'!K267,'Table A4_2015'!K267))</f>
        <v>5047</v>
      </c>
      <c r="L267" s="209">
        <f>IF($O$3=2013,'Table A4_2013'!L267,IF($O$3=2014,'Table A4_2014'!L267,'Table A4_2015'!L267))</f>
        <v>91</v>
      </c>
      <c r="M267" s="209">
        <f>IF($O$3=2013,'Table A4_2013'!M267,IF($O$3=2014,'Table A4_2014'!M267,'Table A4_2015'!M267))</f>
        <v>5048</v>
      </c>
      <c r="N267" s="209">
        <f>IF($O$3=2013,'Table A4_2013'!N267,IF($O$3=2014,'Table A4_2014'!N267,'Table A4_2015'!N267))</f>
        <v>85</v>
      </c>
      <c r="O267" s="209">
        <f>IF($O$3=2013,'Table A4_2013'!O267,IF($O$3=2014,'Table A4_2014'!O267,'Table A4_2015'!O267))</f>
        <v>5046</v>
      </c>
      <c r="P267" s="209">
        <f>IF($O$3=2013,'Table A4_2013'!P267,IF($O$3=2014,'Table A4_2014'!P267,'Table A4_2015'!P267))</f>
        <v>86</v>
      </c>
      <c r="Q267" s="68"/>
      <c r="R267" s="68"/>
      <c r="S267" s="68"/>
      <c r="T267" s="2"/>
      <c r="U267" s="2"/>
    </row>
    <row r="268" spans="2:21" x14ac:dyDescent="0.2">
      <c r="B268" s="33"/>
      <c r="C268" s="28"/>
      <c r="D268" s="2"/>
      <c r="E268" s="2"/>
      <c r="F268" s="2" t="s">
        <v>62</v>
      </c>
      <c r="G268" s="209">
        <f>IF($O$3=2013,'Table A4_2013'!G268,IF($O$3=2014,'Table A4_2014'!G268,'Table A4_2015'!G268))</f>
        <v>3509</v>
      </c>
      <c r="H268" s="209">
        <f>IF($O$3=2013,'Table A4_2013'!H268,IF($O$3=2014,'Table A4_2014'!H268,'Table A4_2015'!H268))</f>
        <v>94</v>
      </c>
      <c r="I268" s="209">
        <f>IF($O$3=2013,'Table A4_2013'!I268,IF($O$3=2014,'Table A4_2014'!I268,'Table A4_2015'!I268))</f>
        <v>3508</v>
      </c>
      <c r="J268" s="209">
        <f>IF($O$3=2013,'Table A4_2013'!J268,IF($O$3=2014,'Table A4_2014'!J268,'Table A4_2015'!J268))</f>
        <v>93</v>
      </c>
      <c r="K268" s="209">
        <f>IF($O$3=2013,'Table A4_2013'!K268,IF($O$3=2014,'Table A4_2014'!K268,'Table A4_2015'!K268))</f>
        <v>3509</v>
      </c>
      <c r="L268" s="209">
        <f>IF($O$3=2013,'Table A4_2013'!L268,IF($O$3=2014,'Table A4_2014'!L268,'Table A4_2015'!L268))</f>
        <v>92</v>
      </c>
      <c r="M268" s="209">
        <f>IF($O$3=2013,'Table A4_2013'!M268,IF($O$3=2014,'Table A4_2014'!M268,'Table A4_2015'!M268))</f>
        <v>3509</v>
      </c>
      <c r="N268" s="209">
        <f>IF($O$3=2013,'Table A4_2013'!N268,IF($O$3=2014,'Table A4_2014'!N268,'Table A4_2015'!N268))</f>
        <v>86</v>
      </c>
      <c r="O268" s="209">
        <f>IF($O$3=2013,'Table A4_2013'!O268,IF($O$3=2014,'Table A4_2014'!O268,'Table A4_2015'!O268))</f>
        <v>3508</v>
      </c>
      <c r="P268" s="209">
        <f>IF($O$3=2013,'Table A4_2013'!P268,IF($O$3=2014,'Table A4_2014'!P268,'Table A4_2015'!P268))</f>
        <v>87</v>
      </c>
      <c r="Q268" s="68"/>
      <c r="R268" s="68"/>
      <c r="S268" s="68"/>
      <c r="T268" s="2"/>
      <c r="U268" s="2"/>
    </row>
    <row r="269" spans="2:21" x14ac:dyDescent="0.2">
      <c r="B269" s="33"/>
      <c r="C269" s="28"/>
      <c r="D269" s="2"/>
      <c r="E269" s="2"/>
      <c r="F269" s="2" t="s">
        <v>790</v>
      </c>
      <c r="G269" s="209">
        <f>IF($O$3=2013,'Table A4_2013'!G269,IF($O$3=2014,'Table A4_2014'!G269,'Table A4_2015'!G269))</f>
        <v>1539</v>
      </c>
      <c r="H269" s="209">
        <f>IF($O$3=2013,'Table A4_2013'!H269,IF($O$3=2014,'Table A4_2014'!H269,'Table A4_2015'!H269))</f>
        <v>93</v>
      </c>
      <c r="I269" s="209">
        <f>IF($O$3=2013,'Table A4_2013'!I269,IF($O$3=2014,'Table A4_2014'!I269,'Table A4_2015'!I269))</f>
        <v>1539</v>
      </c>
      <c r="J269" s="209">
        <f>IF($O$3=2013,'Table A4_2013'!J269,IF($O$3=2014,'Table A4_2014'!J269,'Table A4_2015'!J269))</f>
        <v>89</v>
      </c>
      <c r="K269" s="209">
        <f>IF($O$3=2013,'Table A4_2013'!K269,IF($O$3=2014,'Table A4_2014'!K269,'Table A4_2015'!K269))</f>
        <v>1538</v>
      </c>
      <c r="L269" s="209">
        <f>IF($O$3=2013,'Table A4_2013'!L269,IF($O$3=2014,'Table A4_2014'!L269,'Table A4_2015'!L269))</f>
        <v>90</v>
      </c>
      <c r="M269" s="209">
        <f>IF($O$3=2013,'Table A4_2013'!M269,IF($O$3=2014,'Table A4_2014'!M269,'Table A4_2015'!M269))</f>
        <v>1539</v>
      </c>
      <c r="N269" s="209">
        <f>IF($O$3=2013,'Table A4_2013'!N269,IF($O$3=2014,'Table A4_2014'!N269,'Table A4_2015'!N269))</f>
        <v>83</v>
      </c>
      <c r="O269" s="209">
        <f>IF($O$3=2013,'Table A4_2013'!O269,IF($O$3=2014,'Table A4_2014'!O269,'Table A4_2015'!O269))</f>
        <v>1538</v>
      </c>
      <c r="P269" s="209">
        <f>IF($O$3=2013,'Table A4_2013'!P269,IF($O$3=2014,'Table A4_2014'!P269,'Table A4_2015'!P269))</f>
        <v>85</v>
      </c>
      <c r="Q269" s="68"/>
      <c r="R269" s="68"/>
      <c r="S269" s="68"/>
      <c r="T269" s="2"/>
      <c r="U269" s="2"/>
    </row>
    <row r="270" spans="2:21" ht="5.25" customHeight="1" x14ac:dyDescent="0.2">
      <c r="B270" s="33"/>
      <c r="C270" s="28"/>
      <c r="D270" s="2"/>
      <c r="E270" s="2"/>
      <c r="F270" s="2"/>
      <c r="G270" s="209"/>
      <c r="H270" s="209"/>
      <c r="I270" s="209"/>
      <c r="J270" s="209"/>
      <c r="K270" s="209"/>
      <c r="L270" s="209"/>
      <c r="M270" s="209"/>
      <c r="N270" s="209"/>
      <c r="O270" s="209"/>
      <c r="P270" s="209"/>
      <c r="Q270" s="68"/>
      <c r="R270" s="68"/>
      <c r="S270" s="68"/>
      <c r="T270" s="2"/>
      <c r="U270" s="2"/>
    </row>
    <row r="271" spans="2:21" x14ac:dyDescent="0.2">
      <c r="B271" s="33"/>
      <c r="C271" s="28"/>
      <c r="D271" s="2" t="s">
        <v>793</v>
      </c>
      <c r="E271" s="2" t="s">
        <v>791</v>
      </c>
      <c r="F271" s="2"/>
      <c r="G271" s="209">
        <f>IF($O$3=2013,'Table A4_2013'!G271,IF($O$3=2014,'Table A4_2014'!G271,'Table A4_2015'!G271))</f>
        <v>4599</v>
      </c>
      <c r="H271" s="209">
        <f>IF($O$3=2013,'Table A4_2013'!H271,IF($O$3=2014,'Table A4_2014'!H271,'Table A4_2015'!H271))</f>
        <v>95</v>
      </c>
      <c r="I271" s="209">
        <f>IF($O$3=2013,'Table A4_2013'!I271,IF($O$3=2014,'Table A4_2014'!I271,'Table A4_2015'!I271))</f>
        <v>4599</v>
      </c>
      <c r="J271" s="209">
        <f>IF($O$3=2013,'Table A4_2013'!J271,IF($O$3=2014,'Table A4_2014'!J271,'Table A4_2015'!J271))</f>
        <v>93</v>
      </c>
      <c r="K271" s="209">
        <f>IF($O$3=2013,'Table A4_2013'!K271,IF($O$3=2014,'Table A4_2014'!K271,'Table A4_2015'!K271))</f>
        <v>4599</v>
      </c>
      <c r="L271" s="209">
        <f>IF($O$3=2013,'Table A4_2013'!L271,IF($O$3=2014,'Table A4_2014'!L271,'Table A4_2015'!L271))</f>
        <v>92</v>
      </c>
      <c r="M271" s="209">
        <f>IF($O$3=2013,'Table A4_2013'!M271,IF($O$3=2014,'Table A4_2014'!M271,'Table A4_2015'!M271))</f>
        <v>4598</v>
      </c>
      <c r="N271" s="209">
        <f>IF($O$3=2013,'Table A4_2013'!N271,IF($O$3=2014,'Table A4_2014'!N271,'Table A4_2015'!N271))</f>
        <v>87</v>
      </c>
      <c r="O271" s="209">
        <f>IF($O$3=2013,'Table A4_2013'!O271,IF($O$3=2014,'Table A4_2014'!O271,'Table A4_2015'!O271))</f>
        <v>4599</v>
      </c>
      <c r="P271" s="209">
        <f>IF($O$3=2013,'Table A4_2013'!P271,IF($O$3=2014,'Table A4_2014'!P271,'Table A4_2015'!P271))</f>
        <v>88</v>
      </c>
      <c r="Q271" s="68"/>
      <c r="R271" s="68"/>
      <c r="S271" s="68"/>
      <c r="T271" s="2"/>
      <c r="U271" s="2"/>
    </row>
    <row r="272" spans="2:21" x14ac:dyDescent="0.2">
      <c r="B272" s="33"/>
      <c r="C272" s="28"/>
      <c r="D272" s="2"/>
      <c r="E272" s="2"/>
      <c r="F272" s="2" t="s">
        <v>62</v>
      </c>
      <c r="G272" s="209">
        <f>IF($O$3=2013,'Table A4_2013'!G272,IF($O$3=2014,'Table A4_2014'!G272,'Table A4_2015'!G272))</f>
        <v>3637</v>
      </c>
      <c r="H272" s="209">
        <f>IF($O$3=2013,'Table A4_2013'!H272,IF($O$3=2014,'Table A4_2014'!H272,'Table A4_2015'!H272))</f>
        <v>95</v>
      </c>
      <c r="I272" s="209">
        <f>IF($O$3=2013,'Table A4_2013'!I272,IF($O$3=2014,'Table A4_2014'!I272,'Table A4_2015'!I272))</f>
        <v>3637</v>
      </c>
      <c r="J272" s="209">
        <f>IF($O$3=2013,'Table A4_2013'!J272,IF($O$3=2014,'Table A4_2014'!J272,'Table A4_2015'!J272))</f>
        <v>94</v>
      </c>
      <c r="K272" s="209">
        <f>IF($O$3=2013,'Table A4_2013'!K272,IF($O$3=2014,'Table A4_2014'!K272,'Table A4_2015'!K272))</f>
        <v>3637</v>
      </c>
      <c r="L272" s="209">
        <f>IF($O$3=2013,'Table A4_2013'!L272,IF($O$3=2014,'Table A4_2014'!L272,'Table A4_2015'!L272))</f>
        <v>93</v>
      </c>
      <c r="M272" s="209">
        <f>IF($O$3=2013,'Table A4_2013'!M272,IF($O$3=2014,'Table A4_2014'!M272,'Table A4_2015'!M272))</f>
        <v>3637</v>
      </c>
      <c r="N272" s="209">
        <f>IF($O$3=2013,'Table A4_2013'!N272,IF($O$3=2014,'Table A4_2014'!N272,'Table A4_2015'!N272))</f>
        <v>88</v>
      </c>
      <c r="O272" s="209">
        <f>IF($O$3=2013,'Table A4_2013'!O272,IF($O$3=2014,'Table A4_2014'!O272,'Table A4_2015'!O272))</f>
        <v>3637</v>
      </c>
      <c r="P272" s="209">
        <f>IF($O$3=2013,'Table A4_2013'!P272,IF($O$3=2014,'Table A4_2014'!P272,'Table A4_2015'!P272))</f>
        <v>89</v>
      </c>
      <c r="Q272" s="68"/>
      <c r="R272" s="68"/>
      <c r="S272" s="68"/>
      <c r="T272" s="2"/>
      <c r="U272" s="2"/>
    </row>
    <row r="273" spans="1:21" x14ac:dyDescent="0.2">
      <c r="B273" s="33"/>
      <c r="C273" s="28"/>
      <c r="D273" s="2"/>
      <c r="E273" s="2"/>
      <c r="F273" s="2" t="s">
        <v>790</v>
      </c>
      <c r="G273" s="209">
        <f>IF($O$3=2013,'Table A4_2013'!G273,IF($O$3=2014,'Table A4_2014'!G273,'Table A4_2015'!G273))</f>
        <v>962</v>
      </c>
      <c r="H273" s="209">
        <f>IF($O$3=2013,'Table A4_2013'!H273,IF($O$3=2014,'Table A4_2014'!H273,'Table A4_2015'!H273))</f>
        <v>94</v>
      </c>
      <c r="I273" s="209">
        <f>IF($O$3=2013,'Table A4_2013'!I273,IF($O$3=2014,'Table A4_2014'!I273,'Table A4_2015'!I273))</f>
        <v>962</v>
      </c>
      <c r="J273" s="209">
        <f>IF($O$3=2013,'Table A4_2013'!J273,IF($O$3=2014,'Table A4_2014'!J273,'Table A4_2015'!J273))</f>
        <v>92</v>
      </c>
      <c r="K273" s="209">
        <f>IF($O$3=2013,'Table A4_2013'!K273,IF($O$3=2014,'Table A4_2014'!K273,'Table A4_2015'!K273))</f>
        <v>962</v>
      </c>
      <c r="L273" s="209">
        <f>IF($O$3=2013,'Table A4_2013'!L273,IF($O$3=2014,'Table A4_2014'!L273,'Table A4_2015'!L273))</f>
        <v>91</v>
      </c>
      <c r="M273" s="209">
        <f>IF($O$3=2013,'Table A4_2013'!M273,IF($O$3=2014,'Table A4_2014'!M273,'Table A4_2015'!M273))</f>
        <v>961</v>
      </c>
      <c r="N273" s="209">
        <f>IF($O$3=2013,'Table A4_2013'!N273,IF($O$3=2014,'Table A4_2014'!N273,'Table A4_2015'!N273))</f>
        <v>86</v>
      </c>
      <c r="O273" s="209">
        <f>IF($O$3=2013,'Table A4_2013'!O273,IF($O$3=2014,'Table A4_2014'!O273,'Table A4_2015'!O273))</f>
        <v>962</v>
      </c>
      <c r="P273" s="209">
        <f>IF($O$3=2013,'Table A4_2013'!P273,IF($O$3=2014,'Table A4_2014'!P273,'Table A4_2015'!P273))</f>
        <v>86</v>
      </c>
      <c r="Q273" s="68"/>
      <c r="R273" s="68"/>
      <c r="S273" s="68"/>
      <c r="T273" s="2"/>
      <c r="U273" s="2"/>
    </row>
    <row r="274" spans="1:21" ht="5.25" customHeight="1" x14ac:dyDescent="0.2">
      <c r="B274" s="33"/>
      <c r="C274" s="28"/>
      <c r="D274" s="2"/>
      <c r="E274" s="2"/>
      <c r="F274" s="2"/>
      <c r="G274" s="209"/>
      <c r="H274" s="209"/>
      <c r="I274" s="209"/>
      <c r="J274" s="209"/>
      <c r="K274" s="209"/>
      <c r="L274" s="209"/>
      <c r="M274" s="209"/>
      <c r="N274" s="209"/>
      <c r="O274" s="209"/>
      <c r="P274" s="209"/>
      <c r="Q274" s="68"/>
      <c r="R274" s="68"/>
      <c r="S274" s="68"/>
      <c r="T274" s="2"/>
      <c r="U274" s="2"/>
    </row>
    <row r="275" spans="1:21" x14ac:dyDescent="0.2">
      <c r="B275" s="33"/>
      <c r="C275" s="28"/>
      <c r="D275" s="2" t="s">
        <v>792</v>
      </c>
      <c r="E275" s="2" t="s">
        <v>791</v>
      </c>
      <c r="F275" s="2"/>
      <c r="G275" s="209">
        <f>IF($O$3=2013,'Table A4_2013'!G275,IF($O$3=2014,'Table A4_2014'!G275,'Table A4_2015'!G275))</f>
        <v>64022</v>
      </c>
      <c r="H275" s="209">
        <f>IF($O$3=2013,'Table A4_2013'!H275,IF($O$3=2014,'Table A4_2014'!H275,'Table A4_2015'!H275))</f>
        <v>89</v>
      </c>
      <c r="I275" s="209">
        <f>IF($O$3=2013,'Table A4_2013'!I275,IF($O$3=2014,'Table A4_2014'!I275,'Table A4_2015'!I275))</f>
        <v>64020</v>
      </c>
      <c r="J275" s="209">
        <f>IF($O$3=2013,'Table A4_2013'!J275,IF($O$3=2014,'Table A4_2014'!J275,'Table A4_2015'!J275))</f>
        <v>86</v>
      </c>
      <c r="K275" s="209">
        <f>IF($O$3=2013,'Table A4_2013'!K275,IF($O$3=2014,'Table A4_2014'!K275,'Table A4_2015'!K275))</f>
        <v>63995</v>
      </c>
      <c r="L275" s="209">
        <f>IF($O$3=2013,'Table A4_2013'!L275,IF($O$3=2014,'Table A4_2014'!L275,'Table A4_2015'!L275))</f>
        <v>86</v>
      </c>
      <c r="M275" s="209">
        <f>IF($O$3=2013,'Table A4_2013'!M275,IF($O$3=2014,'Table A4_2014'!M275,'Table A4_2015'!M275))</f>
        <v>64021</v>
      </c>
      <c r="N275" s="209">
        <f>IF($O$3=2013,'Table A4_2013'!N275,IF($O$3=2014,'Table A4_2014'!N275,'Table A4_2015'!N275))</f>
        <v>80</v>
      </c>
      <c r="O275" s="209">
        <f>IF($O$3=2013,'Table A4_2013'!O275,IF($O$3=2014,'Table A4_2014'!O275,'Table A4_2015'!O275))</f>
        <v>63993</v>
      </c>
      <c r="P275" s="209">
        <f>IF($O$3=2013,'Table A4_2013'!P275,IF($O$3=2014,'Table A4_2014'!P275,'Table A4_2015'!P275))</f>
        <v>79</v>
      </c>
      <c r="Q275" s="68"/>
      <c r="R275" s="68"/>
      <c r="S275" s="68"/>
      <c r="T275" s="2"/>
      <c r="U275" s="2"/>
    </row>
    <row r="276" spans="1:21" x14ac:dyDescent="0.2">
      <c r="B276" s="33"/>
      <c r="C276" s="28"/>
      <c r="D276" s="2"/>
      <c r="E276" s="2"/>
      <c r="F276" s="2" t="s">
        <v>62</v>
      </c>
      <c r="G276" s="209">
        <f>IF($O$3=2013,'Table A4_2013'!G276,IF($O$3=2014,'Table A4_2014'!G276,'Table A4_2015'!G276))</f>
        <v>56151</v>
      </c>
      <c r="H276" s="209">
        <f>IF($O$3=2013,'Table A4_2013'!H276,IF($O$3=2014,'Table A4_2014'!H276,'Table A4_2015'!H276))</f>
        <v>88</v>
      </c>
      <c r="I276" s="209">
        <f>IF($O$3=2013,'Table A4_2013'!I276,IF($O$3=2014,'Table A4_2014'!I276,'Table A4_2015'!I276))</f>
        <v>56150</v>
      </c>
      <c r="J276" s="209">
        <f>IF($O$3=2013,'Table A4_2013'!J276,IF($O$3=2014,'Table A4_2014'!J276,'Table A4_2015'!J276))</f>
        <v>86</v>
      </c>
      <c r="K276" s="209">
        <f>IF($O$3=2013,'Table A4_2013'!K276,IF($O$3=2014,'Table A4_2014'!K276,'Table A4_2015'!K276))</f>
        <v>56137</v>
      </c>
      <c r="L276" s="209">
        <f>IF($O$3=2013,'Table A4_2013'!L276,IF($O$3=2014,'Table A4_2014'!L276,'Table A4_2015'!L276))</f>
        <v>86</v>
      </c>
      <c r="M276" s="209">
        <f>IF($O$3=2013,'Table A4_2013'!M276,IF($O$3=2014,'Table A4_2014'!M276,'Table A4_2015'!M276))</f>
        <v>56151</v>
      </c>
      <c r="N276" s="209">
        <f>IF($O$3=2013,'Table A4_2013'!N276,IF($O$3=2014,'Table A4_2014'!N276,'Table A4_2015'!N276))</f>
        <v>80</v>
      </c>
      <c r="O276" s="209">
        <f>IF($O$3=2013,'Table A4_2013'!O276,IF($O$3=2014,'Table A4_2014'!O276,'Table A4_2015'!O276))</f>
        <v>56136</v>
      </c>
      <c r="P276" s="209">
        <f>IF($O$3=2013,'Table A4_2013'!P276,IF($O$3=2014,'Table A4_2014'!P276,'Table A4_2015'!P276))</f>
        <v>79</v>
      </c>
      <c r="Q276" s="68"/>
      <c r="R276" s="68"/>
      <c r="S276" s="68"/>
      <c r="T276" s="2"/>
      <c r="U276" s="2"/>
    </row>
    <row r="277" spans="1:21" x14ac:dyDescent="0.2">
      <c r="B277" s="33"/>
      <c r="C277" s="28"/>
      <c r="D277" s="2"/>
      <c r="E277" s="2"/>
      <c r="F277" s="2" t="s">
        <v>790</v>
      </c>
      <c r="G277" s="209">
        <f>IF($O$3=2013,'Table A4_2013'!G277,IF($O$3=2014,'Table A4_2014'!G277,'Table A4_2015'!G277))</f>
        <v>7871</v>
      </c>
      <c r="H277" s="209">
        <f>IF($O$3=2013,'Table A4_2013'!H277,IF($O$3=2014,'Table A4_2014'!H277,'Table A4_2015'!H277))</f>
        <v>91</v>
      </c>
      <c r="I277" s="209">
        <f>IF($O$3=2013,'Table A4_2013'!I277,IF($O$3=2014,'Table A4_2014'!I277,'Table A4_2015'!I277))</f>
        <v>7870</v>
      </c>
      <c r="J277" s="209">
        <f>IF($O$3=2013,'Table A4_2013'!J277,IF($O$3=2014,'Table A4_2014'!J277,'Table A4_2015'!J277))</f>
        <v>87</v>
      </c>
      <c r="K277" s="209">
        <f>IF($O$3=2013,'Table A4_2013'!K277,IF($O$3=2014,'Table A4_2014'!K277,'Table A4_2015'!K277))</f>
        <v>7858</v>
      </c>
      <c r="L277" s="209">
        <f>IF($O$3=2013,'Table A4_2013'!L277,IF($O$3=2014,'Table A4_2014'!L277,'Table A4_2015'!L277))</f>
        <v>88</v>
      </c>
      <c r="M277" s="209">
        <f>IF($O$3=2013,'Table A4_2013'!M277,IF($O$3=2014,'Table A4_2014'!M277,'Table A4_2015'!M277))</f>
        <v>7870</v>
      </c>
      <c r="N277" s="209">
        <f>IF($O$3=2013,'Table A4_2013'!N277,IF($O$3=2014,'Table A4_2014'!N277,'Table A4_2015'!N277))</f>
        <v>81</v>
      </c>
      <c r="O277" s="209">
        <f>IF($O$3=2013,'Table A4_2013'!O277,IF($O$3=2014,'Table A4_2014'!O277,'Table A4_2015'!O277))</f>
        <v>7857</v>
      </c>
      <c r="P277" s="209">
        <f>IF($O$3=2013,'Table A4_2013'!P277,IF($O$3=2014,'Table A4_2014'!P277,'Table A4_2015'!P277))</f>
        <v>81</v>
      </c>
      <c r="Q277" s="68"/>
      <c r="R277" s="68"/>
      <c r="S277" s="68"/>
      <c r="T277" s="2"/>
      <c r="U277" s="2"/>
    </row>
    <row r="278" spans="1:21" ht="5.25" customHeight="1" x14ac:dyDescent="0.2">
      <c r="B278" s="33"/>
      <c r="C278" s="33"/>
      <c r="D278" s="2"/>
      <c r="E278" s="2"/>
      <c r="F278" s="2"/>
      <c r="G278" s="209"/>
      <c r="H278" s="209"/>
      <c r="I278" s="209"/>
      <c r="J278" s="209"/>
      <c r="K278" s="209"/>
      <c r="L278" s="209"/>
      <c r="M278" s="209"/>
      <c r="N278" s="209"/>
      <c r="O278" s="209"/>
      <c r="P278" s="209"/>
      <c r="Q278" s="68"/>
      <c r="R278" s="68"/>
      <c r="S278" s="68"/>
      <c r="T278" s="2"/>
      <c r="U278" s="2"/>
    </row>
    <row r="279" spans="1:21" x14ac:dyDescent="0.2">
      <c r="A279" s="106" t="s">
        <v>28</v>
      </c>
      <c r="B279" s="28" t="s">
        <v>27</v>
      </c>
      <c r="C279" s="28" t="s">
        <v>26</v>
      </c>
      <c r="D279" s="2"/>
      <c r="E279" s="2"/>
      <c r="F279" s="2"/>
      <c r="G279" s="209"/>
      <c r="H279" s="209"/>
      <c r="I279" s="209"/>
      <c r="J279" s="209"/>
      <c r="K279" s="209"/>
      <c r="L279" s="209"/>
      <c r="M279" s="209"/>
      <c r="N279" s="209"/>
      <c r="O279" s="209"/>
      <c r="P279" s="209"/>
      <c r="Q279" s="68"/>
      <c r="R279" s="68"/>
      <c r="S279" s="68"/>
      <c r="T279" s="2"/>
      <c r="U279" s="2"/>
    </row>
    <row r="280" spans="1:21" x14ac:dyDescent="0.2">
      <c r="B280" s="33"/>
      <c r="C280" s="28"/>
      <c r="D280" s="2" t="s">
        <v>802</v>
      </c>
      <c r="E280" s="2" t="s">
        <v>791</v>
      </c>
      <c r="F280" s="2"/>
      <c r="G280" s="209">
        <f>IF($O$3=2013,'Table A4_2013'!G280,IF($O$3=2014,'Table A4_2014'!G280,'Table A4_2015'!G280))</f>
        <v>2964</v>
      </c>
      <c r="H280" s="209">
        <f>IF($O$3=2013,'Table A4_2013'!H280,IF($O$3=2014,'Table A4_2014'!H280,'Table A4_2015'!H280))</f>
        <v>81</v>
      </c>
      <c r="I280" s="209">
        <f>IF($O$3=2013,'Table A4_2013'!I280,IF($O$3=2014,'Table A4_2014'!I280,'Table A4_2015'!I280))</f>
        <v>2963</v>
      </c>
      <c r="J280" s="209">
        <f>IF($O$3=2013,'Table A4_2013'!J280,IF($O$3=2014,'Table A4_2014'!J280,'Table A4_2015'!J280))</f>
        <v>79</v>
      </c>
      <c r="K280" s="209">
        <f>IF($O$3=2013,'Table A4_2013'!K280,IF($O$3=2014,'Table A4_2014'!K280,'Table A4_2015'!K280))</f>
        <v>2964</v>
      </c>
      <c r="L280" s="209">
        <f>IF($O$3=2013,'Table A4_2013'!L280,IF($O$3=2014,'Table A4_2014'!L280,'Table A4_2015'!L280))</f>
        <v>79</v>
      </c>
      <c r="M280" s="209">
        <f>IF($O$3=2013,'Table A4_2013'!M280,IF($O$3=2014,'Table A4_2014'!M280,'Table A4_2015'!M280))</f>
        <v>2964</v>
      </c>
      <c r="N280" s="209">
        <f>IF($O$3=2013,'Table A4_2013'!N280,IF($O$3=2014,'Table A4_2014'!N280,'Table A4_2015'!N280))</f>
        <v>69</v>
      </c>
      <c r="O280" s="209">
        <f>IF($O$3=2013,'Table A4_2013'!O280,IF($O$3=2014,'Table A4_2014'!O280,'Table A4_2015'!O280))</f>
        <v>2963</v>
      </c>
      <c r="P280" s="209">
        <f>IF($O$3=2013,'Table A4_2013'!P280,IF($O$3=2014,'Table A4_2014'!P280,'Table A4_2015'!P280))</f>
        <v>69</v>
      </c>
      <c r="Q280" s="68"/>
      <c r="R280" s="68"/>
      <c r="S280" s="68"/>
      <c r="T280" s="2"/>
      <c r="U280" s="2"/>
    </row>
    <row r="281" spans="1:21" x14ac:dyDescent="0.2">
      <c r="B281" s="33"/>
      <c r="C281" s="28"/>
      <c r="D281" s="2"/>
      <c r="E281" s="2"/>
      <c r="F281" s="2" t="s">
        <v>62</v>
      </c>
      <c r="G281" s="209">
        <f>IF($O$3=2013,'Table A4_2013'!G281,IF($O$3=2014,'Table A4_2014'!G281,'Table A4_2015'!G281))</f>
        <v>2937</v>
      </c>
      <c r="H281" s="209">
        <f>IF($O$3=2013,'Table A4_2013'!H281,IF($O$3=2014,'Table A4_2014'!H281,'Table A4_2015'!H281))</f>
        <v>82</v>
      </c>
      <c r="I281" s="209">
        <f>IF($O$3=2013,'Table A4_2013'!I281,IF($O$3=2014,'Table A4_2014'!I281,'Table A4_2015'!I281))</f>
        <v>2936</v>
      </c>
      <c r="J281" s="209">
        <f>IF($O$3=2013,'Table A4_2013'!J281,IF($O$3=2014,'Table A4_2014'!J281,'Table A4_2015'!J281))</f>
        <v>79</v>
      </c>
      <c r="K281" s="209">
        <f>IF($O$3=2013,'Table A4_2013'!K281,IF($O$3=2014,'Table A4_2014'!K281,'Table A4_2015'!K281))</f>
        <v>2937</v>
      </c>
      <c r="L281" s="209">
        <f>IF($O$3=2013,'Table A4_2013'!L281,IF($O$3=2014,'Table A4_2014'!L281,'Table A4_2015'!L281))</f>
        <v>79</v>
      </c>
      <c r="M281" s="209">
        <f>IF($O$3=2013,'Table A4_2013'!M281,IF($O$3=2014,'Table A4_2014'!M281,'Table A4_2015'!M281))</f>
        <v>2937</v>
      </c>
      <c r="N281" s="209">
        <f>IF($O$3=2013,'Table A4_2013'!N281,IF($O$3=2014,'Table A4_2014'!N281,'Table A4_2015'!N281))</f>
        <v>70</v>
      </c>
      <c r="O281" s="209">
        <f>IF($O$3=2013,'Table A4_2013'!O281,IF($O$3=2014,'Table A4_2014'!O281,'Table A4_2015'!O281))</f>
        <v>2936</v>
      </c>
      <c r="P281" s="209">
        <f>IF($O$3=2013,'Table A4_2013'!P281,IF($O$3=2014,'Table A4_2014'!P281,'Table A4_2015'!P281))</f>
        <v>69</v>
      </c>
      <c r="Q281" s="68"/>
      <c r="R281" s="68"/>
      <c r="S281" s="68"/>
      <c r="T281" s="2"/>
      <c r="U281" s="2"/>
    </row>
    <row r="282" spans="1:21" x14ac:dyDescent="0.2">
      <c r="B282" s="33"/>
      <c r="C282" s="28"/>
      <c r="D282" s="2"/>
      <c r="E282" s="2"/>
      <c r="F282" s="2" t="s">
        <v>790</v>
      </c>
      <c r="G282" s="209">
        <f>IF($O$3=2013,'Table A4_2013'!G282,IF($O$3=2014,'Table A4_2014'!G282,'Table A4_2015'!G282))</f>
        <v>27</v>
      </c>
      <c r="H282" s="209">
        <f>IF($O$3=2013,'Table A4_2013'!H282,IF($O$3=2014,'Table A4_2014'!H282,'Table A4_2015'!H282))</f>
        <v>63</v>
      </c>
      <c r="I282" s="209">
        <f>IF($O$3=2013,'Table A4_2013'!I282,IF($O$3=2014,'Table A4_2014'!I282,'Table A4_2015'!I282))</f>
        <v>27</v>
      </c>
      <c r="J282" s="209">
        <f>IF($O$3=2013,'Table A4_2013'!J282,IF($O$3=2014,'Table A4_2014'!J282,'Table A4_2015'!J282))</f>
        <v>63</v>
      </c>
      <c r="K282" s="209">
        <f>IF($O$3=2013,'Table A4_2013'!K282,IF($O$3=2014,'Table A4_2014'!K282,'Table A4_2015'!K282))</f>
        <v>27</v>
      </c>
      <c r="L282" s="209">
        <f>IF($O$3=2013,'Table A4_2013'!L282,IF($O$3=2014,'Table A4_2014'!L282,'Table A4_2015'!L282))</f>
        <v>56</v>
      </c>
      <c r="M282" s="209">
        <f>IF($O$3=2013,'Table A4_2013'!M282,IF($O$3=2014,'Table A4_2014'!M282,'Table A4_2015'!M282))</f>
        <v>27</v>
      </c>
      <c r="N282" s="209">
        <f>IF($O$3=2013,'Table A4_2013'!N282,IF($O$3=2014,'Table A4_2014'!N282,'Table A4_2015'!N282))</f>
        <v>59</v>
      </c>
      <c r="O282" s="209">
        <f>IF($O$3=2013,'Table A4_2013'!O282,IF($O$3=2014,'Table A4_2014'!O282,'Table A4_2015'!O282))</f>
        <v>27</v>
      </c>
      <c r="P282" s="209">
        <f>IF($O$3=2013,'Table A4_2013'!P282,IF($O$3=2014,'Table A4_2014'!P282,'Table A4_2015'!P282))</f>
        <v>44</v>
      </c>
      <c r="Q282" s="68"/>
      <c r="R282" s="68"/>
      <c r="S282" s="68"/>
      <c r="T282" s="2"/>
      <c r="U282" s="2"/>
    </row>
    <row r="283" spans="1:21" ht="5.25" customHeight="1" x14ac:dyDescent="0.2">
      <c r="B283" s="33"/>
      <c r="C283" s="28"/>
      <c r="D283" s="2"/>
      <c r="E283" s="2"/>
      <c r="F283" s="2"/>
      <c r="G283" s="209"/>
      <c r="H283" s="209"/>
      <c r="I283" s="209"/>
      <c r="J283" s="209"/>
      <c r="K283" s="209"/>
      <c r="L283" s="209"/>
      <c r="M283" s="209"/>
      <c r="N283" s="209"/>
      <c r="O283" s="209"/>
      <c r="P283" s="209"/>
      <c r="Q283" s="68"/>
      <c r="R283" s="68"/>
      <c r="S283" s="68"/>
      <c r="T283" s="2"/>
      <c r="U283" s="2"/>
    </row>
    <row r="284" spans="1:21" x14ac:dyDescent="0.2">
      <c r="B284" s="33"/>
      <c r="C284" s="28"/>
      <c r="D284" s="2" t="s">
        <v>801</v>
      </c>
      <c r="E284" s="2" t="s">
        <v>791</v>
      </c>
      <c r="F284" s="2"/>
      <c r="G284" s="209">
        <f>IF($O$3=2013,'Table A4_2013'!G284,IF($O$3=2014,'Table A4_2014'!G284,'Table A4_2015'!G284))</f>
        <v>4989</v>
      </c>
      <c r="H284" s="209">
        <f>IF($O$3=2013,'Table A4_2013'!H284,IF($O$3=2014,'Table A4_2014'!H284,'Table A4_2015'!H284))</f>
        <v>83</v>
      </c>
      <c r="I284" s="209">
        <f>IF($O$3=2013,'Table A4_2013'!I284,IF($O$3=2014,'Table A4_2014'!I284,'Table A4_2015'!I284))</f>
        <v>4987</v>
      </c>
      <c r="J284" s="209">
        <f>IF($O$3=2013,'Table A4_2013'!J284,IF($O$3=2014,'Table A4_2014'!J284,'Table A4_2015'!J284))</f>
        <v>81</v>
      </c>
      <c r="K284" s="209">
        <f>IF($O$3=2013,'Table A4_2013'!K284,IF($O$3=2014,'Table A4_2014'!K284,'Table A4_2015'!K284))</f>
        <v>4989</v>
      </c>
      <c r="L284" s="209">
        <f>IF($O$3=2013,'Table A4_2013'!L284,IF($O$3=2014,'Table A4_2014'!L284,'Table A4_2015'!L284))</f>
        <v>80</v>
      </c>
      <c r="M284" s="209">
        <f>IF($O$3=2013,'Table A4_2013'!M284,IF($O$3=2014,'Table A4_2014'!M284,'Table A4_2015'!M284))</f>
        <v>4989</v>
      </c>
      <c r="N284" s="209">
        <f>IF($O$3=2013,'Table A4_2013'!N284,IF($O$3=2014,'Table A4_2014'!N284,'Table A4_2015'!N284))</f>
        <v>71</v>
      </c>
      <c r="O284" s="209">
        <f>IF($O$3=2013,'Table A4_2013'!O284,IF($O$3=2014,'Table A4_2014'!O284,'Table A4_2015'!O284))</f>
        <v>4987</v>
      </c>
      <c r="P284" s="209">
        <f>IF($O$3=2013,'Table A4_2013'!P284,IF($O$3=2014,'Table A4_2014'!P284,'Table A4_2015'!P284))</f>
        <v>71</v>
      </c>
      <c r="Q284" s="68"/>
      <c r="R284" s="68"/>
      <c r="S284" s="68"/>
      <c r="T284" s="2"/>
      <c r="U284" s="2"/>
    </row>
    <row r="285" spans="1:21" x14ac:dyDescent="0.2">
      <c r="B285" s="33"/>
      <c r="C285" s="28"/>
      <c r="D285" s="2"/>
      <c r="E285" s="2"/>
      <c r="F285" s="2" t="s">
        <v>62</v>
      </c>
      <c r="G285" s="209">
        <f>IF($O$3=2013,'Table A4_2013'!G285,IF($O$3=2014,'Table A4_2014'!G285,'Table A4_2015'!G285))</f>
        <v>4905</v>
      </c>
      <c r="H285" s="209">
        <f>IF($O$3=2013,'Table A4_2013'!H285,IF($O$3=2014,'Table A4_2014'!H285,'Table A4_2015'!H285))</f>
        <v>83</v>
      </c>
      <c r="I285" s="209">
        <f>IF($O$3=2013,'Table A4_2013'!I285,IF($O$3=2014,'Table A4_2014'!I285,'Table A4_2015'!I285))</f>
        <v>4903</v>
      </c>
      <c r="J285" s="209">
        <f>IF($O$3=2013,'Table A4_2013'!J285,IF($O$3=2014,'Table A4_2014'!J285,'Table A4_2015'!J285))</f>
        <v>81</v>
      </c>
      <c r="K285" s="209">
        <f>IF($O$3=2013,'Table A4_2013'!K285,IF($O$3=2014,'Table A4_2014'!K285,'Table A4_2015'!K285))</f>
        <v>4905</v>
      </c>
      <c r="L285" s="209">
        <f>IF($O$3=2013,'Table A4_2013'!L285,IF($O$3=2014,'Table A4_2014'!L285,'Table A4_2015'!L285))</f>
        <v>80</v>
      </c>
      <c r="M285" s="209">
        <f>IF($O$3=2013,'Table A4_2013'!M285,IF($O$3=2014,'Table A4_2014'!M285,'Table A4_2015'!M285))</f>
        <v>4905</v>
      </c>
      <c r="N285" s="209">
        <f>IF($O$3=2013,'Table A4_2013'!N285,IF($O$3=2014,'Table A4_2014'!N285,'Table A4_2015'!N285))</f>
        <v>71</v>
      </c>
      <c r="O285" s="209">
        <f>IF($O$3=2013,'Table A4_2013'!O285,IF($O$3=2014,'Table A4_2014'!O285,'Table A4_2015'!O285))</f>
        <v>4903</v>
      </c>
      <c r="P285" s="209">
        <f>IF($O$3=2013,'Table A4_2013'!P285,IF($O$3=2014,'Table A4_2014'!P285,'Table A4_2015'!P285))</f>
        <v>71</v>
      </c>
      <c r="Q285" s="68"/>
      <c r="R285" s="68"/>
      <c r="S285" s="68"/>
      <c r="T285" s="2"/>
      <c r="U285" s="2"/>
    </row>
    <row r="286" spans="1:21" x14ac:dyDescent="0.2">
      <c r="B286" s="33"/>
      <c r="C286" s="28"/>
      <c r="D286" s="2"/>
      <c r="E286" s="2"/>
      <c r="F286" s="2" t="s">
        <v>790</v>
      </c>
      <c r="G286" s="209">
        <f>IF($O$3=2013,'Table A4_2013'!G286,IF($O$3=2014,'Table A4_2014'!G286,'Table A4_2015'!G286))</f>
        <v>84</v>
      </c>
      <c r="H286" s="209">
        <f>IF($O$3=2013,'Table A4_2013'!H286,IF($O$3=2014,'Table A4_2014'!H286,'Table A4_2015'!H286))</f>
        <v>85</v>
      </c>
      <c r="I286" s="209">
        <f>IF($O$3=2013,'Table A4_2013'!I286,IF($O$3=2014,'Table A4_2014'!I286,'Table A4_2015'!I286))</f>
        <v>84</v>
      </c>
      <c r="J286" s="209">
        <f>IF($O$3=2013,'Table A4_2013'!J286,IF($O$3=2014,'Table A4_2014'!J286,'Table A4_2015'!J286))</f>
        <v>80</v>
      </c>
      <c r="K286" s="209">
        <f>IF($O$3=2013,'Table A4_2013'!K286,IF($O$3=2014,'Table A4_2014'!K286,'Table A4_2015'!K286))</f>
        <v>84</v>
      </c>
      <c r="L286" s="209">
        <f>IF($O$3=2013,'Table A4_2013'!L286,IF($O$3=2014,'Table A4_2014'!L286,'Table A4_2015'!L286))</f>
        <v>77</v>
      </c>
      <c r="M286" s="209">
        <f>IF($O$3=2013,'Table A4_2013'!M286,IF($O$3=2014,'Table A4_2014'!M286,'Table A4_2015'!M286))</f>
        <v>84</v>
      </c>
      <c r="N286" s="209">
        <f>IF($O$3=2013,'Table A4_2013'!N286,IF($O$3=2014,'Table A4_2014'!N286,'Table A4_2015'!N286))</f>
        <v>69</v>
      </c>
      <c r="O286" s="209">
        <f>IF($O$3=2013,'Table A4_2013'!O286,IF($O$3=2014,'Table A4_2014'!O286,'Table A4_2015'!O286))</f>
        <v>84</v>
      </c>
      <c r="P286" s="209">
        <f>IF($O$3=2013,'Table A4_2013'!P286,IF($O$3=2014,'Table A4_2014'!P286,'Table A4_2015'!P286))</f>
        <v>69</v>
      </c>
      <c r="Q286" s="68"/>
      <c r="R286" s="68"/>
      <c r="S286" s="68"/>
      <c r="T286" s="2"/>
      <c r="U286" s="2"/>
    </row>
    <row r="287" spans="1:21" ht="5.25" customHeight="1" x14ac:dyDescent="0.2">
      <c r="B287" s="33"/>
      <c r="C287" s="28"/>
      <c r="D287" s="2"/>
      <c r="E287" s="2"/>
      <c r="F287" s="2"/>
      <c r="G287" s="209"/>
      <c r="H287" s="209"/>
      <c r="I287" s="209"/>
      <c r="J287" s="209"/>
      <c r="K287" s="209"/>
      <c r="L287" s="209"/>
      <c r="M287" s="209"/>
      <c r="N287" s="209"/>
      <c r="O287" s="209"/>
      <c r="P287" s="209"/>
      <c r="Q287" s="68"/>
      <c r="R287" s="68"/>
      <c r="S287" s="68"/>
      <c r="T287" s="2"/>
      <c r="U287" s="2"/>
    </row>
    <row r="288" spans="1:21" x14ac:dyDescent="0.2">
      <c r="B288" s="33"/>
      <c r="C288" s="28"/>
      <c r="D288" s="2" t="s">
        <v>800</v>
      </c>
      <c r="E288" s="2" t="s">
        <v>791</v>
      </c>
      <c r="F288" s="2"/>
      <c r="G288" s="209">
        <f>IF($O$3=2013,'Table A4_2013'!G288,IF($O$3=2014,'Table A4_2014'!G288,'Table A4_2015'!G288))</f>
        <v>6172</v>
      </c>
      <c r="H288" s="209">
        <f>IF($O$3=2013,'Table A4_2013'!H288,IF($O$3=2014,'Table A4_2014'!H288,'Table A4_2015'!H288))</f>
        <v>84</v>
      </c>
      <c r="I288" s="209">
        <f>IF($O$3=2013,'Table A4_2013'!I288,IF($O$3=2014,'Table A4_2014'!I288,'Table A4_2015'!I288))</f>
        <v>6171</v>
      </c>
      <c r="J288" s="209">
        <f>IF($O$3=2013,'Table A4_2013'!J288,IF($O$3=2014,'Table A4_2014'!J288,'Table A4_2015'!J288))</f>
        <v>82</v>
      </c>
      <c r="K288" s="209">
        <f>IF($O$3=2013,'Table A4_2013'!K288,IF($O$3=2014,'Table A4_2014'!K288,'Table A4_2015'!K288))</f>
        <v>6170</v>
      </c>
      <c r="L288" s="209">
        <f>IF($O$3=2013,'Table A4_2013'!L288,IF($O$3=2014,'Table A4_2014'!L288,'Table A4_2015'!L288))</f>
        <v>81</v>
      </c>
      <c r="M288" s="209">
        <f>IF($O$3=2013,'Table A4_2013'!M288,IF($O$3=2014,'Table A4_2014'!M288,'Table A4_2015'!M288))</f>
        <v>6172</v>
      </c>
      <c r="N288" s="209">
        <f>IF($O$3=2013,'Table A4_2013'!N288,IF($O$3=2014,'Table A4_2014'!N288,'Table A4_2015'!N288))</f>
        <v>73</v>
      </c>
      <c r="O288" s="209">
        <f>IF($O$3=2013,'Table A4_2013'!O288,IF($O$3=2014,'Table A4_2014'!O288,'Table A4_2015'!O288))</f>
        <v>6169</v>
      </c>
      <c r="P288" s="209">
        <f>IF($O$3=2013,'Table A4_2013'!P288,IF($O$3=2014,'Table A4_2014'!P288,'Table A4_2015'!P288))</f>
        <v>72</v>
      </c>
      <c r="Q288" s="68"/>
      <c r="R288" s="68"/>
      <c r="S288" s="68"/>
      <c r="T288" s="2"/>
      <c r="U288" s="2"/>
    </row>
    <row r="289" spans="2:21" x14ac:dyDescent="0.2">
      <c r="B289" s="33"/>
      <c r="C289" s="28"/>
      <c r="D289" s="2"/>
      <c r="E289" s="2"/>
      <c r="F289" s="2" t="s">
        <v>62</v>
      </c>
      <c r="G289" s="209">
        <f>IF($O$3=2013,'Table A4_2013'!G289,IF($O$3=2014,'Table A4_2014'!G289,'Table A4_2015'!G289))</f>
        <v>5793</v>
      </c>
      <c r="H289" s="209">
        <f>IF($O$3=2013,'Table A4_2013'!H289,IF($O$3=2014,'Table A4_2014'!H289,'Table A4_2015'!H289))</f>
        <v>84</v>
      </c>
      <c r="I289" s="209">
        <f>IF($O$3=2013,'Table A4_2013'!I289,IF($O$3=2014,'Table A4_2014'!I289,'Table A4_2015'!I289))</f>
        <v>5792</v>
      </c>
      <c r="J289" s="209">
        <f>IF($O$3=2013,'Table A4_2013'!J289,IF($O$3=2014,'Table A4_2014'!J289,'Table A4_2015'!J289))</f>
        <v>83</v>
      </c>
      <c r="K289" s="209">
        <f>IF($O$3=2013,'Table A4_2013'!K289,IF($O$3=2014,'Table A4_2014'!K289,'Table A4_2015'!K289))</f>
        <v>5791</v>
      </c>
      <c r="L289" s="209">
        <f>IF($O$3=2013,'Table A4_2013'!L289,IF($O$3=2014,'Table A4_2014'!L289,'Table A4_2015'!L289))</f>
        <v>82</v>
      </c>
      <c r="M289" s="209">
        <f>IF($O$3=2013,'Table A4_2013'!M289,IF($O$3=2014,'Table A4_2014'!M289,'Table A4_2015'!M289))</f>
        <v>5793</v>
      </c>
      <c r="N289" s="209">
        <f>IF($O$3=2013,'Table A4_2013'!N289,IF($O$3=2014,'Table A4_2014'!N289,'Table A4_2015'!N289))</f>
        <v>73</v>
      </c>
      <c r="O289" s="209">
        <f>IF($O$3=2013,'Table A4_2013'!O289,IF($O$3=2014,'Table A4_2014'!O289,'Table A4_2015'!O289))</f>
        <v>5790</v>
      </c>
      <c r="P289" s="209">
        <f>IF($O$3=2013,'Table A4_2013'!P289,IF($O$3=2014,'Table A4_2014'!P289,'Table A4_2015'!P289))</f>
        <v>73</v>
      </c>
      <c r="Q289" s="68"/>
      <c r="R289" s="68"/>
      <c r="S289" s="68"/>
      <c r="T289" s="2"/>
      <c r="U289" s="2"/>
    </row>
    <row r="290" spans="2:21" x14ac:dyDescent="0.2">
      <c r="B290" s="33"/>
      <c r="C290" s="28"/>
      <c r="D290" s="2"/>
      <c r="E290" s="2"/>
      <c r="F290" s="2" t="s">
        <v>790</v>
      </c>
      <c r="G290" s="209">
        <f>IF($O$3=2013,'Table A4_2013'!G290,IF($O$3=2014,'Table A4_2014'!G290,'Table A4_2015'!G290))</f>
        <v>379</v>
      </c>
      <c r="H290" s="209">
        <f>IF($O$3=2013,'Table A4_2013'!H290,IF($O$3=2014,'Table A4_2014'!H290,'Table A4_2015'!H290))</f>
        <v>83</v>
      </c>
      <c r="I290" s="209">
        <f>IF($O$3=2013,'Table A4_2013'!I290,IF($O$3=2014,'Table A4_2014'!I290,'Table A4_2015'!I290))</f>
        <v>379</v>
      </c>
      <c r="J290" s="209">
        <f>IF($O$3=2013,'Table A4_2013'!J290,IF($O$3=2014,'Table A4_2014'!J290,'Table A4_2015'!J290))</f>
        <v>79</v>
      </c>
      <c r="K290" s="209">
        <f>IF($O$3=2013,'Table A4_2013'!K290,IF($O$3=2014,'Table A4_2014'!K290,'Table A4_2015'!K290))</f>
        <v>379</v>
      </c>
      <c r="L290" s="209">
        <f>IF($O$3=2013,'Table A4_2013'!L290,IF($O$3=2014,'Table A4_2014'!L290,'Table A4_2015'!L290))</f>
        <v>78</v>
      </c>
      <c r="M290" s="209">
        <f>IF($O$3=2013,'Table A4_2013'!M290,IF($O$3=2014,'Table A4_2014'!M290,'Table A4_2015'!M290))</f>
        <v>379</v>
      </c>
      <c r="N290" s="209">
        <f>IF($O$3=2013,'Table A4_2013'!N290,IF($O$3=2014,'Table A4_2014'!N290,'Table A4_2015'!N290))</f>
        <v>68</v>
      </c>
      <c r="O290" s="209">
        <f>IF($O$3=2013,'Table A4_2013'!O290,IF($O$3=2014,'Table A4_2014'!O290,'Table A4_2015'!O290))</f>
        <v>379</v>
      </c>
      <c r="P290" s="209">
        <f>IF($O$3=2013,'Table A4_2013'!P290,IF($O$3=2014,'Table A4_2014'!P290,'Table A4_2015'!P290))</f>
        <v>67</v>
      </c>
      <c r="Q290" s="68"/>
      <c r="R290" s="68"/>
      <c r="S290" s="68"/>
      <c r="T290" s="2"/>
      <c r="U290" s="2"/>
    </row>
    <row r="291" spans="2:21" ht="5.25" customHeight="1" x14ac:dyDescent="0.2">
      <c r="B291" s="33"/>
      <c r="C291" s="28"/>
      <c r="D291" s="2"/>
      <c r="E291" s="2"/>
      <c r="F291" s="2"/>
      <c r="G291" s="209"/>
      <c r="H291" s="209"/>
      <c r="I291" s="209"/>
      <c r="J291" s="209"/>
      <c r="K291" s="209"/>
      <c r="L291" s="209"/>
      <c r="M291" s="209"/>
      <c r="N291" s="209"/>
      <c r="O291" s="209"/>
      <c r="P291" s="209"/>
      <c r="Q291" s="68"/>
      <c r="R291" s="68"/>
      <c r="S291" s="68"/>
      <c r="T291" s="2"/>
      <c r="U291" s="2"/>
    </row>
    <row r="292" spans="2:21" x14ac:dyDescent="0.2">
      <c r="B292" s="33"/>
      <c r="C292" s="28"/>
      <c r="D292" s="2" t="s">
        <v>799</v>
      </c>
      <c r="E292" s="2" t="s">
        <v>791</v>
      </c>
      <c r="F292" s="2"/>
      <c r="G292" s="209">
        <f>IF($O$3=2013,'Table A4_2013'!G292,IF($O$3=2014,'Table A4_2014'!G292,'Table A4_2015'!G292))</f>
        <v>6972</v>
      </c>
      <c r="H292" s="209">
        <f>IF($O$3=2013,'Table A4_2013'!H292,IF($O$3=2014,'Table A4_2014'!H292,'Table A4_2015'!H292))</f>
        <v>87</v>
      </c>
      <c r="I292" s="209">
        <f>IF($O$3=2013,'Table A4_2013'!I292,IF($O$3=2014,'Table A4_2014'!I292,'Table A4_2015'!I292))</f>
        <v>6972</v>
      </c>
      <c r="J292" s="209">
        <f>IF($O$3=2013,'Table A4_2013'!J292,IF($O$3=2014,'Table A4_2014'!J292,'Table A4_2015'!J292))</f>
        <v>84</v>
      </c>
      <c r="K292" s="209">
        <f>IF($O$3=2013,'Table A4_2013'!K292,IF($O$3=2014,'Table A4_2014'!K292,'Table A4_2015'!K292))</f>
        <v>6971</v>
      </c>
      <c r="L292" s="209">
        <f>IF($O$3=2013,'Table A4_2013'!L292,IF($O$3=2014,'Table A4_2014'!L292,'Table A4_2015'!L292))</f>
        <v>84</v>
      </c>
      <c r="M292" s="209">
        <f>IF($O$3=2013,'Table A4_2013'!M292,IF($O$3=2014,'Table A4_2014'!M292,'Table A4_2015'!M292))</f>
        <v>6972</v>
      </c>
      <c r="N292" s="209">
        <f>IF($O$3=2013,'Table A4_2013'!N292,IF($O$3=2014,'Table A4_2014'!N292,'Table A4_2015'!N292))</f>
        <v>76</v>
      </c>
      <c r="O292" s="209">
        <f>IF($O$3=2013,'Table A4_2013'!O292,IF($O$3=2014,'Table A4_2014'!O292,'Table A4_2015'!O292))</f>
        <v>6971</v>
      </c>
      <c r="P292" s="209">
        <f>IF($O$3=2013,'Table A4_2013'!P292,IF($O$3=2014,'Table A4_2014'!P292,'Table A4_2015'!P292))</f>
        <v>76</v>
      </c>
      <c r="Q292" s="68"/>
      <c r="R292" s="68"/>
      <c r="S292" s="68"/>
      <c r="T292" s="2"/>
      <c r="U292" s="2"/>
    </row>
    <row r="293" spans="2:21" x14ac:dyDescent="0.2">
      <c r="B293" s="33"/>
      <c r="C293" s="28"/>
      <c r="D293" s="2"/>
      <c r="E293" s="2"/>
      <c r="F293" s="2" t="s">
        <v>62</v>
      </c>
      <c r="G293" s="209">
        <f>IF($O$3=2013,'Table A4_2013'!G293,IF($O$3=2014,'Table A4_2014'!G293,'Table A4_2015'!G293))</f>
        <v>5937</v>
      </c>
      <c r="H293" s="209">
        <f>IF($O$3=2013,'Table A4_2013'!H293,IF($O$3=2014,'Table A4_2014'!H293,'Table A4_2015'!H293))</f>
        <v>87</v>
      </c>
      <c r="I293" s="209">
        <f>IF($O$3=2013,'Table A4_2013'!I293,IF($O$3=2014,'Table A4_2014'!I293,'Table A4_2015'!I293))</f>
        <v>5937</v>
      </c>
      <c r="J293" s="209">
        <f>IF($O$3=2013,'Table A4_2013'!J293,IF($O$3=2014,'Table A4_2014'!J293,'Table A4_2015'!J293))</f>
        <v>85</v>
      </c>
      <c r="K293" s="209">
        <f>IF($O$3=2013,'Table A4_2013'!K293,IF($O$3=2014,'Table A4_2014'!K293,'Table A4_2015'!K293))</f>
        <v>5936</v>
      </c>
      <c r="L293" s="209">
        <f>IF($O$3=2013,'Table A4_2013'!L293,IF($O$3=2014,'Table A4_2014'!L293,'Table A4_2015'!L293))</f>
        <v>84</v>
      </c>
      <c r="M293" s="209">
        <f>IF($O$3=2013,'Table A4_2013'!M293,IF($O$3=2014,'Table A4_2014'!M293,'Table A4_2015'!M293))</f>
        <v>5937</v>
      </c>
      <c r="N293" s="209">
        <f>IF($O$3=2013,'Table A4_2013'!N293,IF($O$3=2014,'Table A4_2014'!N293,'Table A4_2015'!N293))</f>
        <v>77</v>
      </c>
      <c r="O293" s="209">
        <f>IF($O$3=2013,'Table A4_2013'!O293,IF($O$3=2014,'Table A4_2014'!O293,'Table A4_2015'!O293))</f>
        <v>5936</v>
      </c>
      <c r="P293" s="209">
        <f>IF($O$3=2013,'Table A4_2013'!P293,IF($O$3=2014,'Table A4_2014'!P293,'Table A4_2015'!P293))</f>
        <v>76</v>
      </c>
      <c r="Q293" s="68"/>
      <c r="R293" s="68"/>
      <c r="S293" s="68"/>
      <c r="T293" s="2"/>
      <c r="U293" s="2"/>
    </row>
    <row r="294" spans="2:21" x14ac:dyDescent="0.2">
      <c r="B294" s="33"/>
      <c r="C294" s="28"/>
      <c r="D294" s="2"/>
      <c r="E294" s="2"/>
      <c r="F294" s="2" t="s">
        <v>790</v>
      </c>
      <c r="G294" s="209">
        <f>IF($O$3=2013,'Table A4_2013'!G294,IF($O$3=2014,'Table A4_2014'!G294,'Table A4_2015'!G294))</f>
        <v>1035</v>
      </c>
      <c r="H294" s="209">
        <f>IF($O$3=2013,'Table A4_2013'!H294,IF($O$3=2014,'Table A4_2014'!H294,'Table A4_2015'!H294))</f>
        <v>87</v>
      </c>
      <c r="I294" s="209">
        <f>IF($O$3=2013,'Table A4_2013'!I294,IF($O$3=2014,'Table A4_2014'!I294,'Table A4_2015'!I294))</f>
        <v>1035</v>
      </c>
      <c r="J294" s="209">
        <f>IF($O$3=2013,'Table A4_2013'!J294,IF($O$3=2014,'Table A4_2014'!J294,'Table A4_2015'!J294))</f>
        <v>83</v>
      </c>
      <c r="K294" s="209">
        <f>IF($O$3=2013,'Table A4_2013'!K294,IF($O$3=2014,'Table A4_2014'!K294,'Table A4_2015'!K294))</f>
        <v>1035</v>
      </c>
      <c r="L294" s="209">
        <f>IF($O$3=2013,'Table A4_2013'!L294,IF($O$3=2014,'Table A4_2014'!L294,'Table A4_2015'!L294))</f>
        <v>83</v>
      </c>
      <c r="M294" s="209">
        <f>IF($O$3=2013,'Table A4_2013'!M294,IF($O$3=2014,'Table A4_2014'!M294,'Table A4_2015'!M294))</f>
        <v>1035</v>
      </c>
      <c r="N294" s="209">
        <f>IF($O$3=2013,'Table A4_2013'!N294,IF($O$3=2014,'Table A4_2014'!N294,'Table A4_2015'!N294))</f>
        <v>74</v>
      </c>
      <c r="O294" s="209">
        <f>IF($O$3=2013,'Table A4_2013'!O294,IF($O$3=2014,'Table A4_2014'!O294,'Table A4_2015'!O294))</f>
        <v>1035</v>
      </c>
      <c r="P294" s="209">
        <f>IF($O$3=2013,'Table A4_2013'!P294,IF($O$3=2014,'Table A4_2014'!P294,'Table A4_2015'!P294))</f>
        <v>75</v>
      </c>
      <c r="Q294" s="68"/>
      <c r="R294" s="68"/>
      <c r="S294" s="68"/>
      <c r="T294" s="2"/>
      <c r="U294" s="2"/>
    </row>
    <row r="295" spans="2:21" ht="5.25" customHeight="1" x14ac:dyDescent="0.2">
      <c r="B295" s="33"/>
      <c r="C295" s="28"/>
      <c r="D295" s="2"/>
      <c r="E295" s="2"/>
      <c r="F295" s="2"/>
      <c r="G295" s="209"/>
      <c r="H295" s="209"/>
      <c r="I295" s="209"/>
      <c r="J295" s="209"/>
      <c r="K295" s="209"/>
      <c r="L295" s="209"/>
      <c r="M295" s="209"/>
      <c r="N295" s="209"/>
      <c r="O295" s="209"/>
      <c r="P295" s="209"/>
      <c r="Q295" s="68"/>
      <c r="R295" s="68"/>
      <c r="S295" s="68"/>
      <c r="T295" s="2"/>
      <c r="U295" s="2"/>
    </row>
    <row r="296" spans="2:21" x14ac:dyDescent="0.2">
      <c r="B296" s="33"/>
      <c r="C296" s="28"/>
      <c r="D296" s="2" t="s">
        <v>798</v>
      </c>
      <c r="E296" s="2" t="s">
        <v>791</v>
      </c>
      <c r="F296" s="2"/>
      <c r="G296" s="209">
        <f>IF($O$3=2013,'Table A4_2013'!G296,IF($O$3=2014,'Table A4_2014'!G296,'Table A4_2015'!G296))</f>
        <v>7315</v>
      </c>
      <c r="H296" s="209">
        <f>IF($O$3=2013,'Table A4_2013'!H296,IF($O$3=2014,'Table A4_2014'!H296,'Table A4_2015'!H296))</f>
        <v>88</v>
      </c>
      <c r="I296" s="209">
        <f>IF($O$3=2013,'Table A4_2013'!I296,IF($O$3=2014,'Table A4_2014'!I296,'Table A4_2015'!I296))</f>
        <v>7315</v>
      </c>
      <c r="J296" s="209">
        <f>IF($O$3=2013,'Table A4_2013'!J296,IF($O$3=2014,'Table A4_2014'!J296,'Table A4_2015'!J296))</f>
        <v>86</v>
      </c>
      <c r="K296" s="209">
        <f>IF($O$3=2013,'Table A4_2013'!K296,IF($O$3=2014,'Table A4_2014'!K296,'Table A4_2015'!K296))</f>
        <v>7315</v>
      </c>
      <c r="L296" s="209">
        <f>IF($O$3=2013,'Table A4_2013'!L296,IF($O$3=2014,'Table A4_2014'!L296,'Table A4_2015'!L296))</f>
        <v>85</v>
      </c>
      <c r="M296" s="209">
        <f>IF($O$3=2013,'Table A4_2013'!M296,IF($O$3=2014,'Table A4_2014'!M296,'Table A4_2015'!M296))</f>
        <v>7315</v>
      </c>
      <c r="N296" s="209">
        <f>IF($O$3=2013,'Table A4_2013'!N296,IF($O$3=2014,'Table A4_2014'!N296,'Table A4_2015'!N296))</f>
        <v>78</v>
      </c>
      <c r="O296" s="209">
        <f>IF($O$3=2013,'Table A4_2013'!O296,IF($O$3=2014,'Table A4_2014'!O296,'Table A4_2015'!O296))</f>
        <v>7315</v>
      </c>
      <c r="P296" s="209">
        <f>IF($O$3=2013,'Table A4_2013'!P296,IF($O$3=2014,'Table A4_2014'!P296,'Table A4_2015'!P296))</f>
        <v>78</v>
      </c>
      <c r="Q296" s="68"/>
      <c r="R296" s="68"/>
      <c r="S296" s="68"/>
      <c r="T296" s="2"/>
      <c r="U296" s="2"/>
    </row>
    <row r="297" spans="2:21" x14ac:dyDescent="0.2">
      <c r="B297" s="33"/>
      <c r="C297" s="28"/>
      <c r="D297" s="2"/>
      <c r="E297" s="2"/>
      <c r="F297" s="2" t="s">
        <v>62</v>
      </c>
      <c r="G297" s="209">
        <f>IF($O$3=2013,'Table A4_2013'!G297,IF($O$3=2014,'Table A4_2014'!G297,'Table A4_2015'!G297))</f>
        <v>5751</v>
      </c>
      <c r="H297" s="209">
        <f>IF($O$3=2013,'Table A4_2013'!H297,IF($O$3=2014,'Table A4_2014'!H297,'Table A4_2015'!H297))</f>
        <v>89</v>
      </c>
      <c r="I297" s="209">
        <f>IF($O$3=2013,'Table A4_2013'!I297,IF($O$3=2014,'Table A4_2014'!I297,'Table A4_2015'!I297))</f>
        <v>5751</v>
      </c>
      <c r="J297" s="209">
        <f>IF($O$3=2013,'Table A4_2013'!J297,IF($O$3=2014,'Table A4_2014'!J297,'Table A4_2015'!J297))</f>
        <v>87</v>
      </c>
      <c r="K297" s="209">
        <f>IF($O$3=2013,'Table A4_2013'!K297,IF($O$3=2014,'Table A4_2014'!K297,'Table A4_2015'!K297))</f>
        <v>5751</v>
      </c>
      <c r="L297" s="209">
        <f>IF($O$3=2013,'Table A4_2013'!L297,IF($O$3=2014,'Table A4_2014'!L297,'Table A4_2015'!L297))</f>
        <v>86</v>
      </c>
      <c r="M297" s="209">
        <f>IF($O$3=2013,'Table A4_2013'!M297,IF($O$3=2014,'Table A4_2014'!M297,'Table A4_2015'!M297))</f>
        <v>5751</v>
      </c>
      <c r="N297" s="209">
        <f>IF($O$3=2013,'Table A4_2013'!N297,IF($O$3=2014,'Table A4_2014'!N297,'Table A4_2015'!N297))</f>
        <v>79</v>
      </c>
      <c r="O297" s="209">
        <f>IF($O$3=2013,'Table A4_2013'!O297,IF($O$3=2014,'Table A4_2014'!O297,'Table A4_2015'!O297))</f>
        <v>5751</v>
      </c>
      <c r="P297" s="209">
        <f>IF($O$3=2013,'Table A4_2013'!P297,IF($O$3=2014,'Table A4_2014'!P297,'Table A4_2015'!P297))</f>
        <v>79</v>
      </c>
      <c r="Q297" s="68"/>
      <c r="R297" s="68"/>
      <c r="S297" s="68"/>
      <c r="T297" s="2"/>
      <c r="U297" s="2"/>
    </row>
    <row r="298" spans="2:21" x14ac:dyDescent="0.2">
      <c r="B298" s="33"/>
      <c r="C298" s="28"/>
      <c r="D298" s="2"/>
      <c r="E298" s="2"/>
      <c r="F298" s="2" t="s">
        <v>790</v>
      </c>
      <c r="G298" s="209">
        <f>IF($O$3=2013,'Table A4_2013'!G298,IF($O$3=2014,'Table A4_2014'!G298,'Table A4_2015'!G298))</f>
        <v>1564</v>
      </c>
      <c r="H298" s="209">
        <f>IF($O$3=2013,'Table A4_2013'!H298,IF($O$3=2014,'Table A4_2014'!H298,'Table A4_2015'!H298))</f>
        <v>86</v>
      </c>
      <c r="I298" s="209">
        <f>IF($O$3=2013,'Table A4_2013'!I298,IF($O$3=2014,'Table A4_2014'!I298,'Table A4_2015'!I298))</f>
        <v>1564</v>
      </c>
      <c r="J298" s="209">
        <f>IF($O$3=2013,'Table A4_2013'!J298,IF($O$3=2014,'Table A4_2014'!J298,'Table A4_2015'!J298))</f>
        <v>84</v>
      </c>
      <c r="K298" s="209">
        <f>IF($O$3=2013,'Table A4_2013'!K298,IF($O$3=2014,'Table A4_2014'!K298,'Table A4_2015'!K298))</f>
        <v>1564</v>
      </c>
      <c r="L298" s="209">
        <f>IF($O$3=2013,'Table A4_2013'!L298,IF($O$3=2014,'Table A4_2014'!L298,'Table A4_2015'!L298))</f>
        <v>84</v>
      </c>
      <c r="M298" s="209">
        <f>IF($O$3=2013,'Table A4_2013'!M298,IF($O$3=2014,'Table A4_2014'!M298,'Table A4_2015'!M298))</f>
        <v>1564</v>
      </c>
      <c r="N298" s="209">
        <f>IF($O$3=2013,'Table A4_2013'!N298,IF($O$3=2014,'Table A4_2014'!N298,'Table A4_2015'!N298))</f>
        <v>75</v>
      </c>
      <c r="O298" s="209">
        <f>IF($O$3=2013,'Table A4_2013'!O298,IF($O$3=2014,'Table A4_2014'!O298,'Table A4_2015'!O298))</f>
        <v>1564</v>
      </c>
      <c r="P298" s="209">
        <f>IF($O$3=2013,'Table A4_2013'!P298,IF($O$3=2014,'Table A4_2014'!P298,'Table A4_2015'!P298))</f>
        <v>76</v>
      </c>
      <c r="Q298" s="68"/>
      <c r="R298" s="68"/>
      <c r="S298" s="68"/>
      <c r="T298" s="2"/>
      <c r="U298" s="2"/>
    </row>
    <row r="299" spans="2:21" ht="5.25" customHeight="1" x14ac:dyDescent="0.2">
      <c r="B299" s="33"/>
      <c r="C299" s="28"/>
      <c r="D299" s="2"/>
      <c r="E299" s="2"/>
      <c r="F299" s="2"/>
      <c r="G299" s="209"/>
      <c r="H299" s="209"/>
      <c r="I299" s="209"/>
      <c r="J299" s="209"/>
      <c r="K299" s="209"/>
      <c r="L299" s="209"/>
      <c r="M299" s="209"/>
      <c r="N299" s="209"/>
      <c r="O299" s="209"/>
      <c r="P299" s="209"/>
      <c r="Q299" s="68"/>
      <c r="R299" s="68"/>
      <c r="S299" s="68"/>
      <c r="T299" s="2"/>
      <c r="U299" s="2"/>
    </row>
    <row r="300" spans="2:21" x14ac:dyDescent="0.2">
      <c r="B300" s="33"/>
      <c r="C300" s="28"/>
      <c r="D300" s="2" t="s">
        <v>797</v>
      </c>
      <c r="E300" s="2" t="s">
        <v>791</v>
      </c>
      <c r="F300" s="2"/>
      <c r="G300" s="209">
        <f>IF($O$3=2013,'Table A4_2013'!G300,IF($O$3=2014,'Table A4_2014'!G300,'Table A4_2015'!G300))</f>
        <v>7594</v>
      </c>
      <c r="H300" s="209">
        <f>IF($O$3=2013,'Table A4_2013'!H300,IF($O$3=2014,'Table A4_2014'!H300,'Table A4_2015'!H300))</f>
        <v>90</v>
      </c>
      <c r="I300" s="209">
        <f>IF($O$3=2013,'Table A4_2013'!I300,IF($O$3=2014,'Table A4_2014'!I300,'Table A4_2015'!I300))</f>
        <v>7594</v>
      </c>
      <c r="J300" s="209">
        <f>IF($O$3=2013,'Table A4_2013'!J300,IF($O$3=2014,'Table A4_2014'!J300,'Table A4_2015'!J300))</f>
        <v>87</v>
      </c>
      <c r="K300" s="209">
        <f>IF($O$3=2013,'Table A4_2013'!K300,IF($O$3=2014,'Table A4_2014'!K300,'Table A4_2015'!K300))</f>
        <v>7591</v>
      </c>
      <c r="L300" s="209">
        <f>IF($O$3=2013,'Table A4_2013'!L300,IF($O$3=2014,'Table A4_2014'!L300,'Table A4_2015'!L300))</f>
        <v>86</v>
      </c>
      <c r="M300" s="209">
        <f>IF($O$3=2013,'Table A4_2013'!M300,IF($O$3=2014,'Table A4_2014'!M300,'Table A4_2015'!M300))</f>
        <v>7593</v>
      </c>
      <c r="N300" s="209">
        <f>IF($O$3=2013,'Table A4_2013'!N300,IF($O$3=2014,'Table A4_2014'!N300,'Table A4_2015'!N300))</f>
        <v>80</v>
      </c>
      <c r="O300" s="209">
        <f>IF($O$3=2013,'Table A4_2013'!O300,IF($O$3=2014,'Table A4_2014'!O300,'Table A4_2015'!O300))</f>
        <v>7591</v>
      </c>
      <c r="P300" s="209">
        <f>IF($O$3=2013,'Table A4_2013'!P300,IF($O$3=2014,'Table A4_2014'!P300,'Table A4_2015'!P300))</f>
        <v>80</v>
      </c>
      <c r="Q300" s="68"/>
      <c r="R300" s="68"/>
      <c r="S300" s="68"/>
      <c r="T300" s="2"/>
      <c r="U300" s="2"/>
    </row>
    <row r="301" spans="2:21" x14ac:dyDescent="0.2">
      <c r="B301" s="33"/>
      <c r="C301" s="28"/>
      <c r="D301" s="2"/>
      <c r="E301" s="2"/>
      <c r="F301" s="2" t="s">
        <v>62</v>
      </c>
      <c r="G301" s="209">
        <f>IF($O$3=2013,'Table A4_2013'!G301,IF($O$3=2014,'Table A4_2014'!G301,'Table A4_2015'!G301))</f>
        <v>4728</v>
      </c>
      <c r="H301" s="209">
        <f>IF($O$3=2013,'Table A4_2013'!H301,IF($O$3=2014,'Table A4_2014'!H301,'Table A4_2015'!H301))</f>
        <v>90</v>
      </c>
      <c r="I301" s="209">
        <f>IF($O$3=2013,'Table A4_2013'!I301,IF($O$3=2014,'Table A4_2014'!I301,'Table A4_2015'!I301))</f>
        <v>4728</v>
      </c>
      <c r="J301" s="209">
        <f>IF($O$3=2013,'Table A4_2013'!J301,IF($O$3=2014,'Table A4_2014'!J301,'Table A4_2015'!J301))</f>
        <v>88</v>
      </c>
      <c r="K301" s="209">
        <f>IF($O$3=2013,'Table A4_2013'!K301,IF($O$3=2014,'Table A4_2014'!K301,'Table A4_2015'!K301))</f>
        <v>4727</v>
      </c>
      <c r="L301" s="209">
        <f>IF($O$3=2013,'Table A4_2013'!L301,IF($O$3=2014,'Table A4_2014'!L301,'Table A4_2015'!L301))</f>
        <v>87</v>
      </c>
      <c r="M301" s="209">
        <f>IF($O$3=2013,'Table A4_2013'!M301,IF($O$3=2014,'Table A4_2014'!M301,'Table A4_2015'!M301))</f>
        <v>4728</v>
      </c>
      <c r="N301" s="209">
        <f>IF($O$3=2013,'Table A4_2013'!N301,IF($O$3=2014,'Table A4_2014'!N301,'Table A4_2015'!N301))</f>
        <v>81</v>
      </c>
      <c r="O301" s="209">
        <f>IF($O$3=2013,'Table A4_2013'!O301,IF($O$3=2014,'Table A4_2014'!O301,'Table A4_2015'!O301))</f>
        <v>4727</v>
      </c>
      <c r="P301" s="209">
        <f>IF($O$3=2013,'Table A4_2013'!P301,IF($O$3=2014,'Table A4_2014'!P301,'Table A4_2015'!P301))</f>
        <v>81</v>
      </c>
      <c r="Q301" s="68"/>
      <c r="R301" s="68"/>
      <c r="S301" s="68"/>
      <c r="T301" s="2"/>
      <c r="U301" s="2"/>
    </row>
    <row r="302" spans="2:21" x14ac:dyDescent="0.2">
      <c r="B302" s="33"/>
      <c r="C302" s="28"/>
      <c r="D302" s="2"/>
      <c r="E302" s="2"/>
      <c r="F302" s="2" t="s">
        <v>790</v>
      </c>
      <c r="G302" s="209">
        <f>IF($O$3=2013,'Table A4_2013'!G302,IF($O$3=2014,'Table A4_2014'!G302,'Table A4_2015'!G302))</f>
        <v>2866</v>
      </c>
      <c r="H302" s="209">
        <f>IF($O$3=2013,'Table A4_2013'!H302,IF($O$3=2014,'Table A4_2014'!H302,'Table A4_2015'!H302))</f>
        <v>89</v>
      </c>
      <c r="I302" s="209">
        <f>IF($O$3=2013,'Table A4_2013'!I302,IF($O$3=2014,'Table A4_2014'!I302,'Table A4_2015'!I302))</f>
        <v>2866</v>
      </c>
      <c r="J302" s="209">
        <f>IF($O$3=2013,'Table A4_2013'!J302,IF($O$3=2014,'Table A4_2014'!J302,'Table A4_2015'!J302))</f>
        <v>85</v>
      </c>
      <c r="K302" s="209">
        <f>IF($O$3=2013,'Table A4_2013'!K302,IF($O$3=2014,'Table A4_2014'!K302,'Table A4_2015'!K302))</f>
        <v>2864</v>
      </c>
      <c r="L302" s="209">
        <f>IF($O$3=2013,'Table A4_2013'!L302,IF($O$3=2014,'Table A4_2014'!L302,'Table A4_2015'!L302))</f>
        <v>85</v>
      </c>
      <c r="M302" s="209">
        <f>IF($O$3=2013,'Table A4_2013'!M302,IF($O$3=2014,'Table A4_2014'!M302,'Table A4_2015'!M302))</f>
        <v>2865</v>
      </c>
      <c r="N302" s="209">
        <f>IF($O$3=2013,'Table A4_2013'!N302,IF($O$3=2014,'Table A4_2014'!N302,'Table A4_2015'!N302))</f>
        <v>78</v>
      </c>
      <c r="O302" s="209">
        <f>IF($O$3=2013,'Table A4_2013'!O302,IF($O$3=2014,'Table A4_2014'!O302,'Table A4_2015'!O302))</f>
        <v>2864</v>
      </c>
      <c r="P302" s="209">
        <f>IF($O$3=2013,'Table A4_2013'!P302,IF($O$3=2014,'Table A4_2014'!P302,'Table A4_2015'!P302))</f>
        <v>78</v>
      </c>
      <c r="Q302" s="68"/>
      <c r="R302" s="68"/>
      <c r="S302" s="68"/>
      <c r="T302" s="2"/>
      <c r="U302" s="2"/>
    </row>
    <row r="303" spans="2:21" ht="5.25" customHeight="1" x14ac:dyDescent="0.2">
      <c r="B303" s="33"/>
      <c r="C303" s="28"/>
      <c r="D303" s="2"/>
      <c r="E303" s="2"/>
      <c r="F303" s="2"/>
      <c r="G303" s="209"/>
      <c r="H303" s="209"/>
      <c r="I303" s="209"/>
      <c r="J303" s="209"/>
      <c r="K303" s="209"/>
      <c r="L303" s="209"/>
      <c r="M303" s="209"/>
      <c r="N303" s="209"/>
      <c r="O303" s="209"/>
      <c r="P303" s="209"/>
      <c r="Q303" s="68"/>
      <c r="R303" s="68"/>
      <c r="S303" s="68"/>
      <c r="T303" s="2"/>
      <c r="U303" s="2"/>
    </row>
    <row r="304" spans="2:21" x14ac:dyDescent="0.2">
      <c r="B304" s="33"/>
      <c r="C304" s="28"/>
      <c r="D304" s="2" t="s">
        <v>796</v>
      </c>
      <c r="E304" s="2" t="s">
        <v>791</v>
      </c>
      <c r="F304" s="2"/>
      <c r="G304" s="209">
        <f>IF($O$3=2013,'Table A4_2013'!G304,IF($O$3=2014,'Table A4_2014'!G304,'Table A4_2015'!G304))</f>
        <v>8078</v>
      </c>
      <c r="H304" s="209">
        <f>IF($O$3=2013,'Table A4_2013'!H304,IF($O$3=2014,'Table A4_2014'!H304,'Table A4_2015'!H304))</f>
        <v>91</v>
      </c>
      <c r="I304" s="209">
        <f>IF($O$3=2013,'Table A4_2013'!I304,IF($O$3=2014,'Table A4_2014'!I304,'Table A4_2015'!I304))</f>
        <v>8078</v>
      </c>
      <c r="J304" s="209">
        <f>IF($O$3=2013,'Table A4_2013'!J304,IF($O$3=2014,'Table A4_2014'!J304,'Table A4_2015'!J304))</f>
        <v>89</v>
      </c>
      <c r="K304" s="209">
        <f>IF($O$3=2013,'Table A4_2013'!K304,IF($O$3=2014,'Table A4_2014'!K304,'Table A4_2015'!K304))</f>
        <v>8078</v>
      </c>
      <c r="L304" s="209">
        <f>IF($O$3=2013,'Table A4_2013'!L304,IF($O$3=2014,'Table A4_2014'!L304,'Table A4_2015'!L304))</f>
        <v>88</v>
      </c>
      <c r="M304" s="209">
        <f>IF($O$3=2013,'Table A4_2013'!M304,IF($O$3=2014,'Table A4_2014'!M304,'Table A4_2015'!M304))</f>
        <v>8078</v>
      </c>
      <c r="N304" s="209">
        <f>IF($O$3=2013,'Table A4_2013'!N304,IF($O$3=2014,'Table A4_2014'!N304,'Table A4_2015'!N304))</f>
        <v>81</v>
      </c>
      <c r="O304" s="209">
        <f>IF($O$3=2013,'Table A4_2013'!O304,IF($O$3=2014,'Table A4_2014'!O304,'Table A4_2015'!O304))</f>
        <v>8078</v>
      </c>
      <c r="P304" s="209">
        <f>IF($O$3=2013,'Table A4_2013'!P304,IF($O$3=2014,'Table A4_2014'!P304,'Table A4_2015'!P304))</f>
        <v>82</v>
      </c>
      <c r="Q304" s="68"/>
      <c r="R304" s="68"/>
      <c r="S304" s="68"/>
      <c r="T304" s="2"/>
      <c r="U304" s="2"/>
    </row>
    <row r="305" spans="2:21" x14ac:dyDescent="0.2">
      <c r="B305" s="33"/>
      <c r="C305" s="28"/>
      <c r="D305" s="2"/>
      <c r="E305" s="2"/>
      <c r="F305" s="2" t="s">
        <v>62</v>
      </c>
      <c r="G305" s="209">
        <f>IF($O$3=2013,'Table A4_2013'!G305,IF($O$3=2014,'Table A4_2014'!G305,'Table A4_2015'!G305))</f>
        <v>4608</v>
      </c>
      <c r="H305" s="209">
        <f>IF($O$3=2013,'Table A4_2013'!H305,IF($O$3=2014,'Table A4_2014'!H305,'Table A4_2015'!H305))</f>
        <v>91</v>
      </c>
      <c r="I305" s="209">
        <f>IF($O$3=2013,'Table A4_2013'!I305,IF($O$3=2014,'Table A4_2014'!I305,'Table A4_2015'!I305))</f>
        <v>4608</v>
      </c>
      <c r="J305" s="209">
        <f>IF($O$3=2013,'Table A4_2013'!J305,IF($O$3=2014,'Table A4_2014'!J305,'Table A4_2015'!J305))</f>
        <v>89</v>
      </c>
      <c r="K305" s="209">
        <f>IF($O$3=2013,'Table A4_2013'!K305,IF($O$3=2014,'Table A4_2014'!K305,'Table A4_2015'!K305))</f>
        <v>4608</v>
      </c>
      <c r="L305" s="209">
        <f>IF($O$3=2013,'Table A4_2013'!L305,IF($O$3=2014,'Table A4_2014'!L305,'Table A4_2015'!L305))</f>
        <v>88</v>
      </c>
      <c r="M305" s="209">
        <f>IF($O$3=2013,'Table A4_2013'!M305,IF($O$3=2014,'Table A4_2014'!M305,'Table A4_2015'!M305))</f>
        <v>4608</v>
      </c>
      <c r="N305" s="209">
        <f>IF($O$3=2013,'Table A4_2013'!N305,IF($O$3=2014,'Table A4_2014'!N305,'Table A4_2015'!N305))</f>
        <v>82</v>
      </c>
      <c r="O305" s="209">
        <f>IF($O$3=2013,'Table A4_2013'!O305,IF($O$3=2014,'Table A4_2014'!O305,'Table A4_2015'!O305))</f>
        <v>4608</v>
      </c>
      <c r="P305" s="209">
        <f>IF($O$3=2013,'Table A4_2013'!P305,IF($O$3=2014,'Table A4_2014'!P305,'Table A4_2015'!P305))</f>
        <v>82</v>
      </c>
      <c r="Q305" s="68"/>
      <c r="R305" s="68"/>
      <c r="S305" s="68"/>
      <c r="T305" s="2"/>
      <c r="U305" s="2"/>
    </row>
    <row r="306" spans="2:21" x14ac:dyDescent="0.2">
      <c r="B306" s="33"/>
      <c r="C306" s="28"/>
      <c r="D306" s="2"/>
      <c r="E306" s="2"/>
      <c r="F306" s="2" t="s">
        <v>790</v>
      </c>
      <c r="G306" s="209">
        <f>IF($O$3=2013,'Table A4_2013'!G306,IF($O$3=2014,'Table A4_2014'!G306,'Table A4_2015'!G306))</f>
        <v>3470</v>
      </c>
      <c r="H306" s="209">
        <f>IF($O$3=2013,'Table A4_2013'!H306,IF($O$3=2014,'Table A4_2014'!H306,'Table A4_2015'!H306))</f>
        <v>91</v>
      </c>
      <c r="I306" s="209">
        <f>IF($O$3=2013,'Table A4_2013'!I306,IF($O$3=2014,'Table A4_2014'!I306,'Table A4_2015'!I306))</f>
        <v>3470</v>
      </c>
      <c r="J306" s="209">
        <f>IF($O$3=2013,'Table A4_2013'!J306,IF($O$3=2014,'Table A4_2014'!J306,'Table A4_2015'!J306))</f>
        <v>89</v>
      </c>
      <c r="K306" s="209">
        <f>IF($O$3=2013,'Table A4_2013'!K306,IF($O$3=2014,'Table A4_2014'!K306,'Table A4_2015'!K306))</f>
        <v>3470</v>
      </c>
      <c r="L306" s="209">
        <f>IF($O$3=2013,'Table A4_2013'!L306,IF($O$3=2014,'Table A4_2014'!L306,'Table A4_2015'!L306))</f>
        <v>87</v>
      </c>
      <c r="M306" s="209">
        <f>IF($O$3=2013,'Table A4_2013'!M306,IF($O$3=2014,'Table A4_2014'!M306,'Table A4_2015'!M306))</f>
        <v>3470</v>
      </c>
      <c r="N306" s="209">
        <f>IF($O$3=2013,'Table A4_2013'!N306,IF($O$3=2014,'Table A4_2014'!N306,'Table A4_2015'!N306))</f>
        <v>80</v>
      </c>
      <c r="O306" s="209">
        <f>IF($O$3=2013,'Table A4_2013'!O306,IF($O$3=2014,'Table A4_2014'!O306,'Table A4_2015'!O306))</f>
        <v>3470</v>
      </c>
      <c r="P306" s="209">
        <f>IF($O$3=2013,'Table A4_2013'!P306,IF($O$3=2014,'Table A4_2014'!P306,'Table A4_2015'!P306))</f>
        <v>81</v>
      </c>
      <c r="Q306" s="68"/>
      <c r="R306" s="68"/>
      <c r="S306" s="68"/>
      <c r="T306" s="2"/>
      <c r="U306" s="2"/>
    </row>
    <row r="307" spans="2:21" ht="5.25" customHeight="1" x14ac:dyDescent="0.2">
      <c r="B307" s="33"/>
      <c r="C307" s="28"/>
      <c r="D307" s="2"/>
      <c r="E307" s="2"/>
      <c r="F307" s="2"/>
      <c r="G307" s="209"/>
      <c r="H307" s="209"/>
      <c r="I307" s="209"/>
      <c r="J307" s="209"/>
      <c r="K307" s="209"/>
      <c r="L307" s="209"/>
      <c r="M307" s="209"/>
      <c r="N307" s="209"/>
      <c r="O307" s="209"/>
      <c r="P307" s="209"/>
      <c r="Q307" s="68"/>
      <c r="R307" s="68"/>
      <c r="S307" s="68"/>
      <c r="T307" s="2"/>
      <c r="U307" s="2"/>
    </row>
    <row r="308" spans="2:21" x14ac:dyDescent="0.2">
      <c r="B308" s="33"/>
      <c r="C308" s="28"/>
      <c r="D308" s="2" t="s">
        <v>795</v>
      </c>
      <c r="E308" s="2" t="s">
        <v>791</v>
      </c>
      <c r="F308" s="2"/>
      <c r="G308" s="209">
        <f>IF($O$3=2013,'Table A4_2013'!G308,IF($O$3=2014,'Table A4_2014'!G308,'Table A4_2015'!G308))</f>
        <v>7817</v>
      </c>
      <c r="H308" s="209">
        <f>IF($O$3=2013,'Table A4_2013'!H308,IF($O$3=2014,'Table A4_2014'!H308,'Table A4_2015'!H308))</f>
        <v>92</v>
      </c>
      <c r="I308" s="209">
        <f>IF($O$3=2013,'Table A4_2013'!I308,IF($O$3=2014,'Table A4_2014'!I308,'Table A4_2015'!I308))</f>
        <v>7817</v>
      </c>
      <c r="J308" s="209">
        <f>IF($O$3=2013,'Table A4_2013'!J308,IF($O$3=2014,'Table A4_2014'!J308,'Table A4_2015'!J308))</f>
        <v>90</v>
      </c>
      <c r="K308" s="209">
        <f>IF($O$3=2013,'Table A4_2013'!K308,IF($O$3=2014,'Table A4_2014'!K308,'Table A4_2015'!K308))</f>
        <v>7816</v>
      </c>
      <c r="L308" s="209">
        <f>IF($O$3=2013,'Table A4_2013'!L308,IF($O$3=2014,'Table A4_2014'!L308,'Table A4_2015'!L308))</f>
        <v>89</v>
      </c>
      <c r="M308" s="209">
        <f>IF($O$3=2013,'Table A4_2013'!M308,IF($O$3=2014,'Table A4_2014'!M308,'Table A4_2015'!M308))</f>
        <v>7817</v>
      </c>
      <c r="N308" s="209">
        <f>IF($O$3=2013,'Table A4_2013'!N308,IF($O$3=2014,'Table A4_2014'!N308,'Table A4_2015'!N308))</f>
        <v>83</v>
      </c>
      <c r="O308" s="209">
        <f>IF($O$3=2013,'Table A4_2013'!O308,IF($O$3=2014,'Table A4_2014'!O308,'Table A4_2015'!O308))</f>
        <v>7816</v>
      </c>
      <c r="P308" s="209">
        <f>IF($O$3=2013,'Table A4_2013'!P308,IF($O$3=2014,'Table A4_2014'!P308,'Table A4_2015'!P308))</f>
        <v>84</v>
      </c>
      <c r="Q308" s="68"/>
      <c r="R308" s="68"/>
      <c r="S308" s="68"/>
      <c r="T308" s="2"/>
      <c r="U308" s="2"/>
    </row>
    <row r="309" spans="2:21" x14ac:dyDescent="0.2">
      <c r="B309" s="33"/>
      <c r="C309" s="28"/>
      <c r="D309" s="2"/>
      <c r="E309" s="2"/>
      <c r="F309" s="2" t="s">
        <v>62</v>
      </c>
      <c r="G309" s="209">
        <f>IF($O$3=2013,'Table A4_2013'!G309,IF($O$3=2014,'Table A4_2014'!G309,'Table A4_2015'!G309))</f>
        <v>4602</v>
      </c>
      <c r="H309" s="209">
        <f>IF($O$3=2013,'Table A4_2013'!H309,IF($O$3=2014,'Table A4_2014'!H309,'Table A4_2015'!H309))</f>
        <v>93</v>
      </c>
      <c r="I309" s="209">
        <f>IF($O$3=2013,'Table A4_2013'!I309,IF($O$3=2014,'Table A4_2014'!I309,'Table A4_2015'!I309))</f>
        <v>4602</v>
      </c>
      <c r="J309" s="209">
        <f>IF($O$3=2013,'Table A4_2013'!J309,IF($O$3=2014,'Table A4_2014'!J309,'Table A4_2015'!J309))</f>
        <v>91</v>
      </c>
      <c r="K309" s="209">
        <f>IF($O$3=2013,'Table A4_2013'!K309,IF($O$3=2014,'Table A4_2014'!K309,'Table A4_2015'!K309))</f>
        <v>4601</v>
      </c>
      <c r="L309" s="209">
        <f>IF($O$3=2013,'Table A4_2013'!L309,IF($O$3=2014,'Table A4_2014'!L309,'Table A4_2015'!L309))</f>
        <v>90</v>
      </c>
      <c r="M309" s="209">
        <f>IF($O$3=2013,'Table A4_2013'!M309,IF($O$3=2014,'Table A4_2014'!M309,'Table A4_2015'!M309))</f>
        <v>4602</v>
      </c>
      <c r="N309" s="209">
        <f>IF($O$3=2013,'Table A4_2013'!N309,IF($O$3=2014,'Table A4_2014'!N309,'Table A4_2015'!N309))</f>
        <v>85</v>
      </c>
      <c r="O309" s="209">
        <f>IF($O$3=2013,'Table A4_2013'!O309,IF($O$3=2014,'Table A4_2014'!O309,'Table A4_2015'!O309))</f>
        <v>4601</v>
      </c>
      <c r="P309" s="209">
        <f>IF($O$3=2013,'Table A4_2013'!P309,IF($O$3=2014,'Table A4_2014'!P309,'Table A4_2015'!P309))</f>
        <v>85</v>
      </c>
      <c r="Q309" s="68"/>
      <c r="R309" s="68"/>
      <c r="S309" s="68"/>
      <c r="T309" s="2"/>
      <c r="U309" s="2"/>
    </row>
    <row r="310" spans="2:21" x14ac:dyDescent="0.2">
      <c r="B310" s="33"/>
      <c r="C310" s="28"/>
      <c r="D310" s="2"/>
      <c r="E310" s="2"/>
      <c r="F310" s="2" t="s">
        <v>790</v>
      </c>
      <c r="G310" s="209">
        <f>IF($O$3=2013,'Table A4_2013'!G310,IF($O$3=2014,'Table A4_2014'!G310,'Table A4_2015'!G310))</f>
        <v>3215</v>
      </c>
      <c r="H310" s="209">
        <f>IF($O$3=2013,'Table A4_2013'!H310,IF($O$3=2014,'Table A4_2014'!H310,'Table A4_2015'!H310))</f>
        <v>91</v>
      </c>
      <c r="I310" s="209">
        <f>IF($O$3=2013,'Table A4_2013'!I310,IF($O$3=2014,'Table A4_2014'!I310,'Table A4_2015'!I310))</f>
        <v>3215</v>
      </c>
      <c r="J310" s="209">
        <f>IF($O$3=2013,'Table A4_2013'!J310,IF($O$3=2014,'Table A4_2014'!J310,'Table A4_2015'!J310))</f>
        <v>89</v>
      </c>
      <c r="K310" s="209">
        <f>IF($O$3=2013,'Table A4_2013'!K310,IF($O$3=2014,'Table A4_2014'!K310,'Table A4_2015'!K310))</f>
        <v>3215</v>
      </c>
      <c r="L310" s="209">
        <f>IF($O$3=2013,'Table A4_2013'!L310,IF($O$3=2014,'Table A4_2014'!L310,'Table A4_2015'!L310))</f>
        <v>88</v>
      </c>
      <c r="M310" s="209">
        <f>IF($O$3=2013,'Table A4_2013'!M310,IF($O$3=2014,'Table A4_2014'!M310,'Table A4_2015'!M310))</f>
        <v>3215</v>
      </c>
      <c r="N310" s="209">
        <f>IF($O$3=2013,'Table A4_2013'!N310,IF($O$3=2014,'Table A4_2014'!N310,'Table A4_2015'!N310))</f>
        <v>81</v>
      </c>
      <c r="O310" s="209">
        <f>IF($O$3=2013,'Table A4_2013'!O310,IF($O$3=2014,'Table A4_2014'!O310,'Table A4_2015'!O310))</f>
        <v>3215</v>
      </c>
      <c r="P310" s="209">
        <f>IF($O$3=2013,'Table A4_2013'!P310,IF($O$3=2014,'Table A4_2014'!P310,'Table A4_2015'!P310))</f>
        <v>82</v>
      </c>
      <c r="Q310" s="68"/>
      <c r="R310" s="68"/>
      <c r="S310" s="68"/>
      <c r="T310" s="2"/>
      <c r="U310" s="2"/>
    </row>
    <row r="311" spans="2:21" ht="5.25" customHeight="1" x14ac:dyDescent="0.2">
      <c r="B311" s="33"/>
      <c r="C311" s="28"/>
      <c r="D311" s="2"/>
      <c r="E311" s="2"/>
      <c r="F311" s="2"/>
      <c r="G311" s="209"/>
      <c r="H311" s="209"/>
      <c r="I311" s="209"/>
      <c r="J311" s="209"/>
      <c r="K311" s="209"/>
      <c r="L311" s="209"/>
      <c r="M311" s="209"/>
      <c r="N311" s="209"/>
      <c r="O311" s="209"/>
      <c r="P311" s="209"/>
      <c r="Q311" s="68"/>
      <c r="R311" s="68"/>
      <c r="S311" s="68"/>
      <c r="T311" s="2"/>
      <c r="U311" s="2"/>
    </row>
    <row r="312" spans="2:21" x14ac:dyDescent="0.2">
      <c r="B312" s="33"/>
      <c r="C312" s="28"/>
      <c r="D312" s="2" t="s">
        <v>794</v>
      </c>
      <c r="E312" s="2" t="s">
        <v>791</v>
      </c>
      <c r="F312" s="2"/>
      <c r="G312" s="209">
        <f>IF($O$3=2013,'Table A4_2013'!G312,IF($O$3=2014,'Table A4_2014'!G312,'Table A4_2015'!G312))</f>
        <v>6512</v>
      </c>
      <c r="H312" s="209">
        <f>IF($O$3=2013,'Table A4_2013'!H312,IF($O$3=2014,'Table A4_2014'!H312,'Table A4_2015'!H312))</f>
        <v>93</v>
      </c>
      <c r="I312" s="209">
        <f>IF($O$3=2013,'Table A4_2013'!I312,IF($O$3=2014,'Table A4_2014'!I312,'Table A4_2015'!I312))</f>
        <v>6512</v>
      </c>
      <c r="J312" s="209">
        <f>IF($O$3=2013,'Table A4_2013'!J312,IF($O$3=2014,'Table A4_2014'!J312,'Table A4_2015'!J312))</f>
        <v>92</v>
      </c>
      <c r="K312" s="209">
        <f>IF($O$3=2013,'Table A4_2013'!K312,IF($O$3=2014,'Table A4_2014'!K312,'Table A4_2015'!K312))</f>
        <v>6512</v>
      </c>
      <c r="L312" s="209">
        <f>IF($O$3=2013,'Table A4_2013'!L312,IF($O$3=2014,'Table A4_2014'!L312,'Table A4_2015'!L312))</f>
        <v>90</v>
      </c>
      <c r="M312" s="209">
        <f>IF($O$3=2013,'Table A4_2013'!M312,IF($O$3=2014,'Table A4_2014'!M312,'Table A4_2015'!M312))</f>
        <v>6512</v>
      </c>
      <c r="N312" s="209">
        <f>IF($O$3=2013,'Table A4_2013'!N312,IF($O$3=2014,'Table A4_2014'!N312,'Table A4_2015'!N312))</f>
        <v>85</v>
      </c>
      <c r="O312" s="209">
        <f>IF($O$3=2013,'Table A4_2013'!O312,IF($O$3=2014,'Table A4_2014'!O312,'Table A4_2015'!O312))</f>
        <v>6512</v>
      </c>
      <c r="P312" s="209">
        <f>IF($O$3=2013,'Table A4_2013'!P312,IF($O$3=2014,'Table A4_2014'!P312,'Table A4_2015'!P312))</f>
        <v>86</v>
      </c>
      <c r="Q312" s="68"/>
      <c r="R312" s="68"/>
      <c r="S312" s="68"/>
      <c r="T312" s="2"/>
      <c r="U312" s="2"/>
    </row>
    <row r="313" spans="2:21" x14ac:dyDescent="0.2">
      <c r="B313" s="33"/>
      <c r="C313" s="28"/>
      <c r="D313" s="2"/>
      <c r="E313" s="2"/>
      <c r="F313" s="2" t="s">
        <v>62</v>
      </c>
      <c r="G313" s="209">
        <f>IF($O$3=2013,'Table A4_2013'!G313,IF($O$3=2014,'Table A4_2014'!G313,'Table A4_2015'!G313))</f>
        <v>3781</v>
      </c>
      <c r="H313" s="209">
        <f>IF($O$3=2013,'Table A4_2013'!H313,IF($O$3=2014,'Table A4_2014'!H313,'Table A4_2015'!H313))</f>
        <v>94</v>
      </c>
      <c r="I313" s="209">
        <f>IF($O$3=2013,'Table A4_2013'!I313,IF($O$3=2014,'Table A4_2014'!I313,'Table A4_2015'!I313))</f>
        <v>3781</v>
      </c>
      <c r="J313" s="209">
        <f>IF($O$3=2013,'Table A4_2013'!J313,IF($O$3=2014,'Table A4_2014'!J313,'Table A4_2015'!J313))</f>
        <v>92</v>
      </c>
      <c r="K313" s="209">
        <f>IF($O$3=2013,'Table A4_2013'!K313,IF($O$3=2014,'Table A4_2014'!K313,'Table A4_2015'!K313))</f>
        <v>3781</v>
      </c>
      <c r="L313" s="209">
        <f>IF($O$3=2013,'Table A4_2013'!L313,IF($O$3=2014,'Table A4_2014'!L313,'Table A4_2015'!L313))</f>
        <v>92</v>
      </c>
      <c r="M313" s="209">
        <f>IF($O$3=2013,'Table A4_2013'!M313,IF($O$3=2014,'Table A4_2014'!M313,'Table A4_2015'!M313))</f>
        <v>3781</v>
      </c>
      <c r="N313" s="209">
        <f>IF($O$3=2013,'Table A4_2013'!N313,IF($O$3=2014,'Table A4_2014'!N313,'Table A4_2015'!N313))</f>
        <v>86</v>
      </c>
      <c r="O313" s="209">
        <f>IF($O$3=2013,'Table A4_2013'!O313,IF($O$3=2014,'Table A4_2014'!O313,'Table A4_2015'!O313))</f>
        <v>3781</v>
      </c>
      <c r="P313" s="209">
        <f>IF($O$3=2013,'Table A4_2013'!P313,IF($O$3=2014,'Table A4_2014'!P313,'Table A4_2015'!P313))</f>
        <v>87</v>
      </c>
      <c r="Q313" s="68"/>
      <c r="R313" s="68"/>
      <c r="S313" s="68"/>
      <c r="T313" s="2"/>
      <c r="U313" s="2"/>
    </row>
    <row r="314" spans="2:21" x14ac:dyDescent="0.2">
      <c r="B314" s="33"/>
      <c r="C314" s="28"/>
      <c r="D314" s="2"/>
      <c r="E314" s="2"/>
      <c r="F314" s="2" t="s">
        <v>790</v>
      </c>
      <c r="G314" s="209">
        <f>IF($O$3=2013,'Table A4_2013'!G314,IF($O$3=2014,'Table A4_2014'!G314,'Table A4_2015'!G314))</f>
        <v>2731</v>
      </c>
      <c r="H314" s="209">
        <f>IF($O$3=2013,'Table A4_2013'!H314,IF($O$3=2014,'Table A4_2014'!H314,'Table A4_2015'!H314))</f>
        <v>92</v>
      </c>
      <c r="I314" s="209">
        <f>IF($O$3=2013,'Table A4_2013'!I314,IF($O$3=2014,'Table A4_2014'!I314,'Table A4_2015'!I314))</f>
        <v>2731</v>
      </c>
      <c r="J314" s="209">
        <f>IF($O$3=2013,'Table A4_2013'!J314,IF($O$3=2014,'Table A4_2014'!J314,'Table A4_2015'!J314))</f>
        <v>91</v>
      </c>
      <c r="K314" s="209">
        <f>IF($O$3=2013,'Table A4_2013'!K314,IF($O$3=2014,'Table A4_2014'!K314,'Table A4_2015'!K314))</f>
        <v>2731</v>
      </c>
      <c r="L314" s="209">
        <f>IF($O$3=2013,'Table A4_2013'!L314,IF($O$3=2014,'Table A4_2014'!L314,'Table A4_2015'!L314))</f>
        <v>89</v>
      </c>
      <c r="M314" s="209">
        <f>IF($O$3=2013,'Table A4_2013'!M314,IF($O$3=2014,'Table A4_2014'!M314,'Table A4_2015'!M314))</f>
        <v>2731</v>
      </c>
      <c r="N314" s="209">
        <f>IF($O$3=2013,'Table A4_2013'!N314,IF($O$3=2014,'Table A4_2014'!N314,'Table A4_2015'!N314))</f>
        <v>83</v>
      </c>
      <c r="O314" s="209">
        <f>IF($O$3=2013,'Table A4_2013'!O314,IF($O$3=2014,'Table A4_2014'!O314,'Table A4_2015'!O314))</f>
        <v>2731</v>
      </c>
      <c r="P314" s="209">
        <f>IF($O$3=2013,'Table A4_2013'!P314,IF($O$3=2014,'Table A4_2014'!P314,'Table A4_2015'!P314))</f>
        <v>84</v>
      </c>
      <c r="Q314" s="68"/>
      <c r="R314" s="68"/>
      <c r="S314" s="68"/>
      <c r="T314" s="2"/>
      <c r="U314" s="2"/>
    </row>
    <row r="315" spans="2:21" ht="5.25" customHeight="1" x14ac:dyDescent="0.2">
      <c r="B315" s="33"/>
      <c r="C315" s="28"/>
      <c r="D315" s="2"/>
      <c r="E315" s="2"/>
      <c r="F315" s="2"/>
      <c r="G315" s="209"/>
      <c r="H315" s="209"/>
      <c r="I315" s="209"/>
      <c r="J315" s="209"/>
      <c r="K315" s="209"/>
      <c r="L315" s="209"/>
      <c r="M315" s="209"/>
      <c r="N315" s="209"/>
      <c r="O315" s="209"/>
      <c r="P315" s="209"/>
      <c r="Q315" s="68"/>
      <c r="R315" s="68"/>
      <c r="S315" s="68"/>
      <c r="T315" s="2"/>
      <c r="U315" s="2"/>
    </row>
    <row r="316" spans="2:21" x14ac:dyDescent="0.2">
      <c r="B316" s="33"/>
      <c r="C316" s="28"/>
      <c r="D316" s="2" t="s">
        <v>793</v>
      </c>
      <c r="E316" s="2" t="s">
        <v>791</v>
      </c>
      <c r="F316" s="2"/>
      <c r="G316" s="209">
        <f>IF($O$3=2013,'Table A4_2013'!G316,IF($O$3=2014,'Table A4_2014'!G316,'Table A4_2015'!G316))</f>
        <v>5243</v>
      </c>
      <c r="H316" s="209">
        <f>IF($O$3=2013,'Table A4_2013'!H316,IF($O$3=2014,'Table A4_2014'!H316,'Table A4_2015'!H316))</f>
        <v>95</v>
      </c>
      <c r="I316" s="209">
        <f>IF($O$3=2013,'Table A4_2013'!I316,IF($O$3=2014,'Table A4_2014'!I316,'Table A4_2015'!I316))</f>
        <v>5243</v>
      </c>
      <c r="J316" s="209">
        <f>IF($O$3=2013,'Table A4_2013'!J316,IF($O$3=2014,'Table A4_2014'!J316,'Table A4_2015'!J316))</f>
        <v>93</v>
      </c>
      <c r="K316" s="209">
        <f>IF($O$3=2013,'Table A4_2013'!K316,IF($O$3=2014,'Table A4_2014'!K316,'Table A4_2015'!K316))</f>
        <v>5242</v>
      </c>
      <c r="L316" s="209">
        <f>IF($O$3=2013,'Table A4_2013'!L316,IF($O$3=2014,'Table A4_2014'!L316,'Table A4_2015'!L316))</f>
        <v>92</v>
      </c>
      <c r="M316" s="209">
        <f>IF($O$3=2013,'Table A4_2013'!M316,IF($O$3=2014,'Table A4_2014'!M316,'Table A4_2015'!M316))</f>
        <v>5243</v>
      </c>
      <c r="N316" s="209">
        <f>IF($O$3=2013,'Table A4_2013'!N316,IF($O$3=2014,'Table A4_2014'!N316,'Table A4_2015'!N316))</f>
        <v>87</v>
      </c>
      <c r="O316" s="209">
        <f>IF($O$3=2013,'Table A4_2013'!O316,IF($O$3=2014,'Table A4_2014'!O316,'Table A4_2015'!O316))</f>
        <v>5242</v>
      </c>
      <c r="P316" s="209">
        <f>IF($O$3=2013,'Table A4_2013'!P316,IF($O$3=2014,'Table A4_2014'!P316,'Table A4_2015'!P316))</f>
        <v>88</v>
      </c>
      <c r="Q316" s="68"/>
      <c r="R316" s="68"/>
      <c r="S316" s="68"/>
      <c r="T316" s="2"/>
      <c r="U316" s="2"/>
    </row>
    <row r="317" spans="2:21" x14ac:dyDescent="0.2">
      <c r="B317" s="33"/>
      <c r="C317" s="28"/>
      <c r="D317" s="2"/>
      <c r="E317" s="2"/>
      <c r="F317" s="2" t="s">
        <v>62</v>
      </c>
      <c r="G317" s="209">
        <f>IF($O$3=2013,'Table A4_2013'!G317,IF($O$3=2014,'Table A4_2014'!G317,'Table A4_2015'!G317))</f>
        <v>3743</v>
      </c>
      <c r="H317" s="209">
        <f>IF($O$3=2013,'Table A4_2013'!H317,IF($O$3=2014,'Table A4_2014'!H317,'Table A4_2015'!H317))</f>
        <v>95</v>
      </c>
      <c r="I317" s="209">
        <f>IF($O$3=2013,'Table A4_2013'!I317,IF($O$3=2014,'Table A4_2014'!I317,'Table A4_2015'!I317))</f>
        <v>3743</v>
      </c>
      <c r="J317" s="209">
        <f>IF($O$3=2013,'Table A4_2013'!J317,IF($O$3=2014,'Table A4_2014'!J317,'Table A4_2015'!J317))</f>
        <v>93</v>
      </c>
      <c r="K317" s="209">
        <f>IF($O$3=2013,'Table A4_2013'!K317,IF($O$3=2014,'Table A4_2014'!K317,'Table A4_2015'!K317))</f>
        <v>3743</v>
      </c>
      <c r="L317" s="209">
        <f>IF($O$3=2013,'Table A4_2013'!L317,IF($O$3=2014,'Table A4_2014'!L317,'Table A4_2015'!L317))</f>
        <v>93</v>
      </c>
      <c r="M317" s="209">
        <f>IF($O$3=2013,'Table A4_2013'!M317,IF($O$3=2014,'Table A4_2014'!M317,'Table A4_2015'!M317))</f>
        <v>3743</v>
      </c>
      <c r="N317" s="209">
        <f>IF($O$3=2013,'Table A4_2013'!N317,IF($O$3=2014,'Table A4_2014'!N317,'Table A4_2015'!N317))</f>
        <v>89</v>
      </c>
      <c r="O317" s="209">
        <f>IF($O$3=2013,'Table A4_2013'!O317,IF($O$3=2014,'Table A4_2014'!O317,'Table A4_2015'!O317))</f>
        <v>3743</v>
      </c>
      <c r="P317" s="209">
        <f>IF($O$3=2013,'Table A4_2013'!P317,IF($O$3=2014,'Table A4_2014'!P317,'Table A4_2015'!P317))</f>
        <v>89</v>
      </c>
      <c r="Q317" s="68"/>
      <c r="R317" s="68"/>
      <c r="S317" s="68"/>
      <c r="T317" s="2"/>
      <c r="U317" s="2"/>
    </row>
    <row r="318" spans="2:21" x14ac:dyDescent="0.2">
      <c r="B318" s="33"/>
      <c r="C318" s="28"/>
      <c r="D318" s="2"/>
      <c r="E318" s="2"/>
      <c r="F318" s="2" t="s">
        <v>790</v>
      </c>
      <c r="G318" s="209">
        <f>IF($O$3=2013,'Table A4_2013'!G318,IF($O$3=2014,'Table A4_2014'!G318,'Table A4_2015'!G318))</f>
        <v>1500</v>
      </c>
      <c r="H318" s="209">
        <f>IF($O$3=2013,'Table A4_2013'!H318,IF($O$3=2014,'Table A4_2014'!H318,'Table A4_2015'!H318))</f>
        <v>94</v>
      </c>
      <c r="I318" s="209">
        <f>IF($O$3=2013,'Table A4_2013'!I318,IF($O$3=2014,'Table A4_2014'!I318,'Table A4_2015'!I318))</f>
        <v>1500</v>
      </c>
      <c r="J318" s="209">
        <f>IF($O$3=2013,'Table A4_2013'!J318,IF($O$3=2014,'Table A4_2014'!J318,'Table A4_2015'!J318))</f>
        <v>91</v>
      </c>
      <c r="K318" s="209">
        <f>IF($O$3=2013,'Table A4_2013'!K318,IF($O$3=2014,'Table A4_2014'!K318,'Table A4_2015'!K318))</f>
        <v>1499</v>
      </c>
      <c r="L318" s="209">
        <f>IF($O$3=2013,'Table A4_2013'!L318,IF($O$3=2014,'Table A4_2014'!L318,'Table A4_2015'!L318))</f>
        <v>89</v>
      </c>
      <c r="M318" s="209">
        <f>IF($O$3=2013,'Table A4_2013'!M318,IF($O$3=2014,'Table A4_2014'!M318,'Table A4_2015'!M318))</f>
        <v>1500</v>
      </c>
      <c r="N318" s="209">
        <f>IF($O$3=2013,'Table A4_2013'!N318,IF($O$3=2014,'Table A4_2014'!N318,'Table A4_2015'!N318))</f>
        <v>83</v>
      </c>
      <c r="O318" s="209">
        <f>IF($O$3=2013,'Table A4_2013'!O318,IF($O$3=2014,'Table A4_2014'!O318,'Table A4_2015'!O318))</f>
        <v>1499</v>
      </c>
      <c r="P318" s="209">
        <f>IF($O$3=2013,'Table A4_2013'!P318,IF($O$3=2014,'Table A4_2014'!P318,'Table A4_2015'!P318))</f>
        <v>84</v>
      </c>
      <c r="Q318" s="68"/>
      <c r="R318" s="68"/>
      <c r="S318" s="68"/>
      <c r="T318" s="2"/>
      <c r="U318" s="2"/>
    </row>
    <row r="319" spans="2:21" ht="5.25" customHeight="1" x14ac:dyDescent="0.2">
      <c r="B319" s="33"/>
      <c r="C319" s="28"/>
      <c r="D319" s="2"/>
      <c r="E319" s="2"/>
      <c r="F319" s="2"/>
      <c r="G319" s="209"/>
      <c r="H319" s="209"/>
      <c r="I319" s="209"/>
      <c r="J319" s="209"/>
      <c r="K319" s="209"/>
      <c r="L319" s="209"/>
      <c r="M319" s="209"/>
      <c r="N319" s="209"/>
      <c r="O319" s="209"/>
      <c r="P319" s="209"/>
      <c r="Q319" s="68"/>
      <c r="R319" s="68"/>
      <c r="S319" s="68"/>
      <c r="T319" s="2"/>
      <c r="U319" s="2"/>
    </row>
    <row r="320" spans="2:21" x14ac:dyDescent="0.2">
      <c r="B320" s="33"/>
      <c r="C320" s="28"/>
      <c r="D320" s="2" t="s">
        <v>792</v>
      </c>
      <c r="E320" s="2" t="s">
        <v>791</v>
      </c>
      <c r="F320" s="2"/>
      <c r="G320" s="209">
        <f>IF($O$3=2013,'Table A4_2013'!G320,IF($O$3=2014,'Table A4_2014'!G320,'Table A4_2015'!G320))</f>
        <v>63656</v>
      </c>
      <c r="H320" s="209">
        <f>IF($O$3=2013,'Table A4_2013'!H320,IF($O$3=2014,'Table A4_2014'!H320,'Table A4_2015'!H320))</f>
        <v>89</v>
      </c>
      <c r="I320" s="209">
        <f>IF($O$3=2013,'Table A4_2013'!I320,IF($O$3=2014,'Table A4_2014'!I320,'Table A4_2015'!I320))</f>
        <v>63652</v>
      </c>
      <c r="J320" s="209">
        <f>IF($O$3=2013,'Table A4_2013'!J320,IF($O$3=2014,'Table A4_2014'!J320,'Table A4_2015'!J320))</f>
        <v>87</v>
      </c>
      <c r="K320" s="209">
        <f>IF($O$3=2013,'Table A4_2013'!K320,IF($O$3=2014,'Table A4_2014'!K320,'Table A4_2015'!K320))</f>
        <v>63648</v>
      </c>
      <c r="L320" s="209">
        <f>IF($O$3=2013,'Table A4_2013'!L320,IF($O$3=2014,'Table A4_2014'!L320,'Table A4_2015'!L320))</f>
        <v>86</v>
      </c>
      <c r="M320" s="209">
        <f>IF($O$3=2013,'Table A4_2013'!M320,IF($O$3=2014,'Table A4_2014'!M320,'Table A4_2015'!M320))</f>
        <v>63655</v>
      </c>
      <c r="N320" s="209">
        <f>IF($O$3=2013,'Table A4_2013'!N320,IF($O$3=2014,'Table A4_2014'!N320,'Table A4_2015'!N320))</f>
        <v>79</v>
      </c>
      <c r="O320" s="209">
        <f>IF($O$3=2013,'Table A4_2013'!O320,IF($O$3=2014,'Table A4_2014'!O320,'Table A4_2015'!O320))</f>
        <v>63644</v>
      </c>
      <c r="P320" s="209">
        <f>IF($O$3=2013,'Table A4_2013'!P320,IF($O$3=2014,'Table A4_2014'!P320,'Table A4_2015'!P320))</f>
        <v>79</v>
      </c>
      <c r="Q320" s="68"/>
      <c r="R320" s="68"/>
      <c r="S320" s="68"/>
      <c r="T320" s="2"/>
      <c r="U320" s="2"/>
    </row>
    <row r="321" spans="1:21" x14ac:dyDescent="0.2">
      <c r="B321" s="33"/>
      <c r="C321" s="28"/>
      <c r="D321" s="2"/>
      <c r="E321" s="2"/>
      <c r="F321" s="2" t="s">
        <v>62</v>
      </c>
      <c r="G321" s="209">
        <f>IF($O$3=2013,'Table A4_2013'!G321,IF($O$3=2014,'Table A4_2014'!G321,'Table A4_2015'!G321))</f>
        <v>46785</v>
      </c>
      <c r="H321" s="209">
        <f>IF($O$3=2013,'Table A4_2013'!H321,IF($O$3=2014,'Table A4_2014'!H321,'Table A4_2015'!H321))</f>
        <v>89</v>
      </c>
      <c r="I321" s="209">
        <f>IF($O$3=2013,'Table A4_2013'!I321,IF($O$3=2014,'Table A4_2014'!I321,'Table A4_2015'!I321))</f>
        <v>46781</v>
      </c>
      <c r="J321" s="209">
        <f>IF($O$3=2013,'Table A4_2013'!J321,IF($O$3=2014,'Table A4_2014'!J321,'Table A4_2015'!J321))</f>
        <v>87</v>
      </c>
      <c r="K321" s="209">
        <f>IF($O$3=2013,'Table A4_2013'!K321,IF($O$3=2014,'Table A4_2014'!K321,'Table A4_2015'!K321))</f>
        <v>46780</v>
      </c>
      <c r="L321" s="209">
        <f>IF($O$3=2013,'Table A4_2013'!L321,IF($O$3=2014,'Table A4_2014'!L321,'Table A4_2015'!L321))</f>
        <v>86</v>
      </c>
      <c r="M321" s="209">
        <f>IF($O$3=2013,'Table A4_2013'!M321,IF($O$3=2014,'Table A4_2014'!M321,'Table A4_2015'!M321))</f>
        <v>46785</v>
      </c>
      <c r="N321" s="209">
        <f>IF($O$3=2013,'Table A4_2013'!N321,IF($O$3=2014,'Table A4_2014'!N321,'Table A4_2015'!N321))</f>
        <v>79</v>
      </c>
      <c r="O321" s="209">
        <f>IF($O$3=2013,'Table A4_2013'!O321,IF($O$3=2014,'Table A4_2014'!O321,'Table A4_2015'!O321))</f>
        <v>46776</v>
      </c>
      <c r="P321" s="209">
        <f>IF($O$3=2013,'Table A4_2013'!P321,IF($O$3=2014,'Table A4_2014'!P321,'Table A4_2015'!P321))</f>
        <v>79</v>
      </c>
      <c r="Q321" s="68"/>
      <c r="R321" s="68"/>
      <c r="S321" s="68"/>
      <c r="T321" s="2"/>
      <c r="U321" s="2"/>
    </row>
    <row r="322" spans="1:21" x14ac:dyDescent="0.2">
      <c r="B322" s="33"/>
      <c r="C322" s="28"/>
      <c r="D322" s="2"/>
      <c r="E322" s="2"/>
      <c r="F322" s="2" t="s">
        <v>790</v>
      </c>
      <c r="G322" s="209">
        <f>IF($O$3=2013,'Table A4_2013'!G322,IF($O$3=2014,'Table A4_2014'!G322,'Table A4_2015'!G322))</f>
        <v>16871</v>
      </c>
      <c r="H322" s="209">
        <f>IF($O$3=2013,'Table A4_2013'!H322,IF($O$3=2014,'Table A4_2014'!H322,'Table A4_2015'!H322))</f>
        <v>90</v>
      </c>
      <c r="I322" s="209">
        <f>IF($O$3=2013,'Table A4_2013'!I322,IF($O$3=2014,'Table A4_2014'!I322,'Table A4_2015'!I322))</f>
        <v>16871</v>
      </c>
      <c r="J322" s="209">
        <f>IF($O$3=2013,'Table A4_2013'!J322,IF($O$3=2014,'Table A4_2014'!J322,'Table A4_2015'!J322))</f>
        <v>88</v>
      </c>
      <c r="K322" s="209">
        <f>IF($O$3=2013,'Table A4_2013'!K322,IF($O$3=2014,'Table A4_2014'!K322,'Table A4_2015'!K322))</f>
        <v>16868</v>
      </c>
      <c r="L322" s="209">
        <f>IF($O$3=2013,'Table A4_2013'!L322,IF($O$3=2014,'Table A4_2014'!L322,'Table A4_2015'!L322))</f>
        <v>86</v>
      </c>
      <c r="M322" s="209">
        <f>IF($O$3=2013,'Table A4_2013'!M322,IF($O$3=2014,'Table A4_2014'!M322,'Table A4_2015'!M322))</f>
        <v>16870</v>
      </c>
      <c r="N322" s="209">
        <f>IF($O$3=2013,'Table A4_2013'!N322,IF($O$3=2014,'Table A4_2014'!N322,'Table A4_2015'!N322))</f>
        <v>79</v>
      </c>
      <c r="O322" s="209">
        <f>IF($O$3=2013,'Table A4_2013'!O322,IF($O$3=2014,'Table A4_2014'!O322,'Table A4_2015'!O322))</f>
        <v>16868</v>
      </c>
      <c r="P322" s="209">
        <f>IF($O$3=2013,'Table A4_2013'!P322,IF($O$3=2014,'Table A4_2014'!P322,'Table A4_2015'!P322))</f>
        <v>80</v>
      </c>
      <c r="Q322" s="68"/>
      <c r="R322" s="68"/>
      <c r="S322" s="68"/>
      <c r="T322" s="2"/>
      <c r="U322" s="2"/>
    </row>
    <row r="323" spans="1:21" ht="5.25" customHeight="1" x14ac:dyDescent="0.2">
      <c r="B323" s="33"/>
      <c r="C323" s="33"/>
      <c r="D323" s="2"/>
      <c r="E323" s="2"/>
      <c r="F323" s="2"/>
      <c r="G323" s="209"/>
      <c r="H323" s="209"/>
      <c r="I323" s="209"/>
      <c r="J323" s="209"/>
      <c r="K323" s="209"/>
      <c r="L323" s="209"/>
      <c r="M323" s="209"/>
      <c r="N323" s="209"/>
      <c r="O323" s="209"/>
      <c r="P323" s="209"/>
      <c r="Q323" s="68"/>
      <c r="R323" s="68"/>
      <c r="S323" s="68"/>
      <c r="T323" s="2"/>
      <c r="U323" s="2"/>
    </row>
    <row r="324" spans="1:21" x14ac:dyDescent="0.2">
      <c r="A324" s="106" t="s">
        <v>25</v>
      </c>
      <c r="B324" s="28" t="s">
        <v>24</v>
      </c>
      <c r="C324" s="28" t="s">
        <v>23</v>
      </c>
      <c r="D324" s="2"/>
      <c r="E324" s="2"/>
      <c r="F324" s="2"/>
      <c r="G324" s="209"/>
      <c r="H324" s="209"/>
      <c r="I324" s="209"/>
      <c r="J324" s="209"/>
      <c r="K324" s="209"/>
      <c r="L324" s="209"/>
      <c r="M324" s="209"/>
      <c r="N324" s="209"/>
      <c r="O324" s="209"/>
      <c r="P324" s="209"/>
      <c r="Q324" s="68"/>
      <c r="R324" s="68"/>
      <c r="S324" s="68"/>
      <c r="T324" s="2"/>
      <c r="U324" s="2"/>
    </row>
    <row r="325" spans="1:21" x14ac:dyDescent="0.2">
      <c r="B325" s="33"/>
      <c r="C325" s="28"/>
      <c r="D325" s="2" t="s">
        <v>802</v>
      </c>
      <c r="E325" s="2" t="s">
        <v>791</v>
      </c>
      <c r="F325" s="2"/>
      <c r="G325" s="209">
        <f>IF($O$3=2013,'Table A4_2013'!G325,IF($O$3=2014,'Table A4_2014'!G325,'Table A4_2015'!G325))</f>
        <v>26110</v>
      </c>
      <c r="H325" s="209">
        <f>IF($O$3=2013,'Table A4_2013'!H325,IF($O$3=2014,'Table A4_2014'!H325,'Table A4_2015'!H325))</f>
        <v>90</v>
      </c>
      <c r="I325" s="209">
        <f>IF($O$3=2013,'Table A4_2013'!I325,IF($O$3=2014,'Table A4_2014'!I325,'Table A4_2015'!I325))</f>
        <v>26110</v>
      </c>
      <c r="J325" s="209">
        <f>IF($O$3=2013,'Table A4_2013'!J325,IF($O$3=2014,'Table A4_2014'!J325,'Table A4_2015'!J325))</f>
        <v>88</v>
      </c>
      <c r="K325" s="209">
        <f>IF($O$3=2013,'Table A4_2013'!K325,IF($O$3=2014,'Table A4_2014'!K325,'Table A4_2015'!K325))</f>
        <v>26085</v>
      </c>
      <c r="L325" s="209">
        <f>IF($O$3=2013,'Table A4_2013'!L325,IF($O$3=2014,'Table A4_2014'!L325,'Table A4_2015'!L325))</f>
        <v>88</v>
      </c>
      <c r="M325" s="209">
        <f>IF($O$3=2013,'Table A4_2013'!M325,IF($O$3=2014,'Table A4_2014'!M325,'Table A4_2015'!M325))</f>
        <v>26086</v>
      </c>
      <c r="N325" s="209">
        <f>IF($O$3=2013,'Table A4_2013'!N325,IF($O$3=2014,'Table A4_2014'!N325,'Table A4_2015'!N325))</f>
        <v>83</v>
      </c>
      <c r="O325" s="209">
        <f>IF($O$3=2013,'Table A4_2013'!O325,IF($O$3=2014,'Table A4_2014'!O325,'Table A4_2015'!O325))</f>
        <v>26085</v>
      </c>
      <c r="P325" s="209">
        <f>IF($O$3=2013,'Table A4_2013'!P325,IF($O$3=2014,'Table A4_2014'!P325,'Table A4_2015'!P325))</f>
        <v>81</v>
      </c>
      <c r="Q325" s="68"/>
      <c r="R325" s="68"/>
      <c r="S325" s="68"/>
      <c r="T325" s="2"/>
      <c r="U325" s="2"/>
    </row>
    <row r="326" spans="1:21" x14ac:dyDescent="0.2">
      <c r="B326" s="33"/>
      <c r="C326" s="28"/>
      <c r="D326" s="2"/>
      <c r="E326" s="2"/>
      <c r="F326" s="2" t="s">
        <v>62</v>
      </c>
      <c r="G326" s="209">
        <f>IF($O$3=2013,'Table A4_2013'!G326,IF($O$3=2014,'Table A4_2014'!G326,'Table A4_2015'!G326))</f>
        <v>26093</v>
      </c>
      <c r="H326" s="209">
        <f>IF($O$3=2013,'Table A4_2013'!H326,IF($O$3=2014,'Table A4_2014'!H326,'Table A4_2015'!H326))</f>
        <v>90</v>
      </c>
      <c r="I326" s="209">
        <f>IF($O$3=2013,'Table A4_2013'!I326,IF($O$3=2014,'Table A4_2014'!I326,'Table A4_2015'!I326))</f>
        <v>26093</v>
      </c>
      <c r="J326" s="209">
        <f>IF($O$3=2013,'Table A4_2013'!J326,IF($O$3=2014,'Table A4_2014'!J326,'Table A4_2015'!J326))</f>
        <v>88</v>
      </c>
      <c r="K326" s="209">
        <f>IF($O$3=2013,'Table A4_2013'!K326,IF($O$3=2014,'Table A4_2014'!K326,'Table A4_2015'!K326))</f>
        <v>26068</v>
      </c>
      <c r="L326" s="209">
        <f>IF($O$3=2013,'Table A4_2013'!L326,IF($O$3=2014,'Table A4_2014'!L326,'Table A4_2015'!L326))</f>
        <v>88</v>
      </c>
      <c r="M326" s="209">
        <f>IF($O$3=2013,'Table A4_2013'!M326,IF($O$3=2014,'Table A4_2014'!M326,'Table A4_2015'!M326))</f>
        <v>26069</v>
      </c>
      <c r="N326" s="209">
        <f>IF($O$3=2013,'Table A4_2013'!N326,IF($O$3=2014,'Table A4_2014'!N326,'Table A4_2015'!N326))</f>
        <v>83</v>
      </c>
      <c r="O326" s="209">
        <f>IF($O$3=2013,'Table A4_2013'!O326,IF($O$3=2014,'Table A4_2014'!O326,'Table A4_2015'!O326))</f>
        <v>26068</v>
      </c>
      <c r="P326" s="209">
        <f>IF($O$3=2013,'Table A4_2013'!P326,IF($O$3=2014,'Table A4_2014'!P326,'Table A4_2015'!P326))</f>
        <v>81</v>
      </c>
      <c r="Q326" s="68"/>
      <c r="R326" s="68"/>
      <c r="S326" s="68"/>
      <c r="T326" s="2"/>
      <c r="U326" s="2"/>
    </row>
    <row r="327" spans="1:21" x14ac:dyDescent="0.2">
      <c r="B327" s="33"/>
      <c r="C327" s="28"/>
      <c r="D327" s="2"/>
      <c r="E327" s="2"/>
      <c r="F327" s="2" t="s">
        <v>790</v>
      </c>
      <c r="G327" s="209">
        <f>IF($O$3=2013,'Table A4_2013'!G327,IF($O$3=2014,'Table A4_2014'!G327,'Table A4_2015'!G327))</f>
        <v>17</v>
      </c>
      <c r="H327" s="209">
        <f>IF($O$3=2013,'Table A4_2013'!H327,IF($O$3=2014,'Table A4_2014'!H327,'Table A4_2015'!H327))</f>
        <v>76</v>
      </c>
      <c r="I327" s="209">
        <f>IF($O$3=2013,'Table A4_2013'!I327,IF($O$3=2014,'Table A4_2014'!I327,'Table A4_2015'!I327))</f>
        <v>17</v>
      </c>
      <c r="J327" s="209">
        <f>IF($O$3=2013,'Table A4_2013'!J327,IF($O$3=2014,'Table A4_2014'!J327,'Table A4_2015'!J327))</f>
        <v>76</v>
      </c>
      <c r="K327" s="209">
        <f>IF($O$3=2013,'Table A4_2013'!K327,IF($O$3=2014,'Table A4_2014'!K327,'Table A4_2015'!K327))</f>
        <v>17</v>
      </c>
      <c r="L327" s="209">
        <f>IF($O$3=2013,'Table A4_2013'!L327,IF($O$3=2014,'Table A4_2014'!L327,'Table A4_2015'!L327))</f>
        <v>82</v>
      </c>
      <c r="M327" s="209">
        <f>IF($O$3=2013,'Table A4_2013'!M327,IF($O$3=2014,'Table A4_2014'!M327,'Table A4_2015'!M327))</f>
        <v>17</v>
      </c>
      <c r="N327" s="209">
        <f>IF($O$3=2013,'Table A4_2013'!N327,IF($O$3=2014,'Table A4_2014'!N327,'Table A4_2015'!N327))</f>
        <v>53</v>
      </c>
      <c r="O327" s="209">
        <f>IF($O$3=2013,'Table A4_2013'!O327,IF($O$3=2014,'Table A4_2014'!O327,'Table A4_2015'!O327))</f>
        <v>17</v>
      </c>
      <c r="P327" s="209">
        <f>IF($O$3=2013,'Table A4_2013'!P327,IF($O$3=2014,'Table A4_2014'!P327,'Table A4_2015'!P327))</f>
        <v>71</v>
      </c>
      <c r="Q327" s="68"/>
      <c r="R327" s="68"/>
      <c r="S327" s="68"/>
      <c r="T327" s="2"/>
      <c r="U327" s="2"/>
    </row>
    <row r="328" spans="1:21" ht="5.25" customHeight="1" x14ac:dyDescent="0.2">
      <c r="B328" s="33"/>
      <c r="C328" s="28"/>
      <c r="D328" s="2"/>
      <c r="E328" s="2"/>
      <c r="F328" s="2"/>
      <c r="G328" s="209"/>
      <c r="H328" s="209"/>
      <c r="I328" s="209"/>
      <c r="J328" s="209"/>
      <c r="K328" s="209"/>
      <c r="L328" s="209"/>
      <c r="M328" s="209"/>
      <c r="N328" s="209"/>
      <c r="O328" s="209"/>
      <c r="P328" s="209"/>
      <c r="Q328" s="68"/>
      <c r="R328" s="68"/>
      <c r="S328" s="68"/>
      <c r="T328" s="2"/>
      <c r="U328" s="2"/>
    </row>
    <row r="329" spans="1:21" x14ac:dyDescent="0.2">
      <c r="B329" s="33"/>
      <c r="C329" s="28"/>
      <c r="D329" s="2" t="s">
        <v>801</v>
      </c>
      <c r="E329" s="2" t="s">
        <v>791</v>
      </c>
      <c r="F329" s="2"/>
      <c r="G329" s="209">
        <f>IF($O$3=2013,'Table A4_2013'!G329,IF($O$3=2014,'Table A4_2014'!G329,'Table A4_2015'!G329))</f>
        <v>17290</v>
      </c>
      <c r="H329" s="209">
        <f>IF($O$3=2013,'Table A4_2013'!H329,IF($O$3=2014,'Table A4_2014'!H329,'Table A4_2015'!H329))</f>
        <v>90</v>
      </c>
      <c r="I329" s="209">
        <f>IF($O$3=2013,'Table A4_2013'!I329,IF($O$3=2014,'Table A4_2014'!I329,'Table A4_2015'!I329))</f>
        <v>17289</v>
      </c>
      <c r="J329" s="209">
        <f>IF($O$3=2013,'Table A4_2013'!J329,IF($O$3=2014,'Table A4_2014'!J329,'Table A4_2015'!J329))</f>
        <v>88</v>
      </c>
      <c r="K329" s="209">
        <f>IF($O$3=2013,'Table A4_2013'!K329,IF($O$3=2014,'Table A4_2014'!K329,'Table A4_2015'!K329))</f>
        <v>17280</v>
      </c>
      <c r="L329" s="209">
        <f>IF($O$3=2013,'Table A4_2013'!L329,IF($O$3=2014,'Table A4_2014'!L329,'Table A4_2015'!L329))</f>
        <v>88</v>
      </c>
      <c r="M329" s="209">
        <f>IF($O$3=2013,'Table A4_2013'!M329,IF($O$3=2014,'Table A4_2014'!M329,'Table A4_2015'!M329))</f>
        <v>17280</v>
      </c>
      <c r="N329" s="209">
        <f>IF($O$3=2013,'Table A4_2013'!N329,IF($O$3=2014,'Table A4_2014'!N329,'Table A4_2015'!N329))</f>
        <v>83</v>
      </c>
      <c r="O329" s="209">
        <f>IF($O$3=2013,'Table A4_2013'!O329,IF($O$3=2014,'Table A4_2014'!O329,'Table A4_2015'!O329))</f>
        <v>17279</v>
      </c>
      <c r="P329" s="209">
        <f>IF($O$3=2013,'Table A4_2013'!P329,IF($O$3=2014,'Table A4_2014'!P329,'Table A4_2015'!P329))</f>
        <v>82</v>
      </c>
      <c r="Q329" s="68"/>
      <c r="R329" s="68"/>
      <c r="S329" s="68"/>
      <c r="T329" s="2"/>
      <c r="U329" s="2"/>
    </row>
    <row r="330" spans="1:21" x14ac:dyDescent="0.2">
      <c r="B330" s="33"/>
      <c r="C330" s="28"/>
      <c r="D330" s="2"/>
      <c r="E330" s="2"/>
      <c r="F330" s="2" t="s">
        <v>62</v>
      </c>
      <c r="G330" s="209">
        <f>IF($O$3=2013,'Table A4_2013'!G330,IF($O$3=2014,'Table A4_2014'!G330,'Table A4_2015'!G330))</f>
        <v>17287</v>
      </c>
      <c r="H330" s="209">
        <f>IF($O$3=2013,'Table A4_2013'!H330,IF($O$3=2014,'Table A4_2014'!H330,'Table A4_2015'!H330))</f>
        <v>90</v>
      </c>
      <c r="I330" s="209">
        <f>IF($O$3=2013,'Table A4_2013'!I330,IF($O$3=2014,'Table A4_2014'!I330,'Table A4_2015'!I330))</f>
        <v>17286</v>
      </c>
      <c r="J330" s="209">
        <f>IF($O$3=2013,'Table A4_2013'!J330,IF($O$3=2014,'Table A4_2014'!J330,'Table A4_2015'!J330))</f>
        <v>88</v>
      </c>
      <c r="K330" s="209">
        <f>IF($O$3=2013,'Table A4_2013'!K330,IF($O$3=2014,'Table A4_2014'!K330,'Table A4_2015'!K330))</f>
        <v>17277</v>
      </c>
      <c r="L330" s="209">
        <f>IF($O$3=2013,'Table A4_2013'!L330,IF($O$3=2014,'Table A4_2014'!L330,'Table A4_2015'!L330))</f>
        <v>88</v>
      </c>
      <c r="M330" s="209">
        <f>IF($O$3=2013,'Table A4_2013'!M330,IF($O$3=2014,'Table A4_2014'!M330,'Table A4_2015'!M330))</f>
        <v>17277</v>
      </c>
      <c r="N330" s="209">
        <f>IF($O$3=2013,'Table A4_2013'!N330,IF($O$3=2014,'Table A4_2014'!N330,'Table A4_2015'!N330))</f>
        <v>83</v>
      </c>
      <c r="O330" s="209">
        <f>IF($O$3=2013,'Table A4_2013'!O330,IF($O$3=2014,'Table A4_2014'!O330,'Table A4_2015'!O330))</f>
        <v>17276</v>
      </c>
      <c r="P330" s="209">
        <f>IF($O$3=2013,'Table A4_2013'!P330,IF($O$3=2014,'Table A4_2014'!P330,'Table A4_2015'!P330))</f>
        <v>82</v>
      </c>
      <c r="Q330" s="68"/>
      <c r="R330" s="68"/>
      <c r="S330" s="68"/>
      <c r="T330" s="2"/>
      <c r="U330" s="2"/>
    </row>
    <row r="331" spans="1:21" x14ac:dyDescent="0.2">
      <c r="B331" s="33"/>
      <c r="C331" s="28"/>
      <c r="D331" s="2"/>
      <c r="E331" s="2"/>
      <c r="F331" s="2" t="s">
        <v>790</v>
      </c>
      <c r="G331" s="209">
        <f>IF($O$3=2013,'Table A4_2013'!G331,IF($O$3=2014,'Table A4_2014'!G331,'Table A4_2015'!G331))</f>
        <v>3</v>
      </c>
      <c r="H331" s="209">
        <f>IF($O$3=2013,'Table A4_2013'!H331,IF($O$3=2014,'Table A4_2014'!H331,'Table A4_2015'!H331))</f>
        <v>100</v>
      </c>
      <c r="I331" s="209">
        <f>IF($O$3=2013,'Table A4_2013'!I331,IF($O$3=2014,'Table A4_2014'!I331,'Table A4_2015'!I331))</f>
        <v>3</v>
      </c>
      <c r="J331" s="209">
        <f>IF($O$3=2013,'Table A4_2013'!J331,IF($O$3=2014,'Table A4_2014'!J331,'Table A4_2015'!J331))</f>
        <v>100</v>
      </c>
      <c r="K331" s="209">
        <f>IF($O$3=2013,'Table A4_2013'!K331,IF($O$3=2014,'Table A4_2014'!K331,'Table A4_2015'!K331))</f>
        <v>3</v>
      </c>
      <c r="L331" s="209">
        <f>IF($O$3=2013,'Table A4_2013'!L331,IF($O$3=2014,'Table A4_2014'!L331,'Table A4_2015'!L331))</f>
        <v>100</v>
      </c>
      <c r="M331" s="209">
        <f>IF($O$3=2013,'Table A4_2013'!M331,IF($O$3=2014,'Table A4_2014'!M331,'Table A4_2015'!M331))</f>
        <v>3</v>
      </c>
      <c r="N331" s="209">
        <f>IF($O$3=2013,'Table A4_2013'!N331,IF($O$3=2014,'Table A4_2014'!N331,'Table A4_2015'!N331))</f>
        <v>100</v>
      </c>
      <c r="O331" s="209">
        <f>IF($O$3=2013,'Table A4_2013'!O331,IF($O$3=2014,'Table A4_2014'!O331,'Table A4_2015'!O331))</f>
        <v>3</v>
      </c>
      <c r="P331" s="209">
        <f>IF($O$3=2013,'Table A4_2013'!P331,IF($O$3=2014,'Table A4_2014'!P331,'Table A4_2015'!P331))</f>
        <v>100</v>
      </c>
      <c r="Q331" s="68"/>
      <c r="R331" s="68"/>
      <c r="S331" s="68"/>
      <c r="T331" s="2"/>
      <c r="U331" s="2"/>
    </row>
    <row r="332" spans="1:21" ht="5.25" customHeight="1" x14ac:dyDescent="0.2">
      <c r="B332" s="33"/>
      <c r="C332" s="28"/>
      <c r="D332" s="2"/>
      <c r="E332" s="2"/>
      <c r="F332" s="2"/>
      <c r="G332" s="209"/>
      <c r="H332" s="209"/>
      <c r="I332" s="209"/>
      <c r="J332" s="209"/>
      <c r="K332" s="209"/>
      <c r="L332" s="209"/>
      <c r="M332" s="209"/>
      <c r="N332" s="209"/>
      <c r="O332" s="209"/>
      <c r="P332" s="209"/>
      <c r="Q332" s="68"/>
      <c r="R332" s="68"/>
      <c r="S332" s="68"/>
      <c r="T332" s="2"/>
      <c r="U332" s="2"/>
    </row>
    <row r="333" spans="1:21" x14ac:dyDescent="0.2">
      <c r="B333" s="33"/>
      <c r="C333" s="28"/>
      <c r="D333" s="2" t="s">
        <v>800</v>
      </c>
      <c r="E333" s="2" t="s">
        <v>791</v>
      </c>
      <c r="F333" s="2"/>
      <c r="G333" s="209">
        <f>IF($O$3=2013,'Table A4_2013'!G333,IF($O$3=2014,'Table A4_2014'!G333,'Table A4_2015'!G333))</f>
        <v>11889</v>
      </c>
      <c r="H333" s="209">
        <f>IF($O$3=2013,'Table A4_2013'!H333,IF($O$3=2014,'Table A4_2014'!H333,'Table A4_2015'!H333))</f>
        <v>91</v>
      </c>
      <c r="I333" s="209">
        <f>IF($O$3=2013,'Table A4_2013'!I333,IF($O$3=2014,'Table A4_2014'!I333,'Table A4_2015'!I333))</f>
        <v>11887</v>
      </c>
      <c r="J333" s="209">
        <f>IF($O$3=2013,'Table A4_2013'!J333,IF($O$3=2014,'Table A4_2014'!J333,'Table A4_2015'!J333))</f>
        <v>89</v>
      </c>
      <c r="K333" s="209">
        <f>IF($O$3=2013,'Table A4_2013'!K333,IF($O$3=2014,'Table A4_2014'!K333,'Table A4_2015'!K333))</f>
        <v>11874</v>
      </c>
      <c r="L333" s="209">
        <f>IF($O$3=2013,'Table A4_2013'!L333,IF($O$3=2014,'Table A4_2014'!L333,'Table A4_2015'!L333))</f>
        <v>90</v>
      </c>
      <c r="M333" s="209">
        <f>IF($O$3=2013,'Table A4_2013'!M333,IF($O$3=2014,'Table A4_2014'!M333,'Table A4_2015'!M333))</f>
        <v>11874</v>
      </c>
      <c r="N333" s="209">
        <f>IF($O$3=2013,'Table A4_2013'!N333,IF($O$3=2014,'Table A4_2014'!N333,'Table A4_2015'!N333))</f>
        <v>85</v>
      </c>
      <c r="O333" s="209">
        <f>IF($O$3=2013,'Table A4_2013'!O333,IF($O$3=2014,'Table A4_2014'!O333,'Table A4_2015'!O333))</f>
        <v>11872</v>
      </c>
      <c r="P333" s="209">
        <f>IF($O$3=2013,'Table A4_2013'!P333,IF($O$3=2014,'Table A4_2014'!P333,'Table A4_2015'!P333))</f>
        <v>83</v>
      </c>
      <c r="Q333" s="68"/>
      <c r="R333" s="68"/>
      <c r="S333" s="68"/>
      <c r="T333" s="2"/>
      <c r="U333" s="2"/>
    </row>
    <row r="334" spans="1:21" x14ac:dyDescent="0.2">
      <c r="B334" s="33"/>
      <c r="C334" s="28"/>
      <c r="D334" s="2"/>
      <c r="E334" s="2"/>
      <c r="F334" s="2" t="s">
        <v>62</v>
      </c>
      <c r="G334" s="209">
        <f>IF($O$3=2013,'Table A4_2013'!G334,IF($O$3=2014,'Table A4_2014'!G334,'Table A4_2015'!G334))</f>
        <v>11833</v>
      </c>
      <c r="H334" s="209">
        <f>IF($O$3=2013,'Table A4_2013'!H334,IF($O$3=2014,'Table A4_2014'!H334,'Table A4_2015'!H334))</f>
        <v>91</v>
      </c>
      <c r="I334" s="209">
        <f>IF($O$3=2013,'Table A4_2013'!I334,IF($O$3=2014,'Table A4_2014'!I334,'Table A4_2015'!I334))</f>
        <v>11831</v>
      </c>
      <c r="J334" s="209">
        <f>IF($O$3=2013,'Table A4_2013'!J334,IF($O$3=2014,'Table A4_2014'!J334,'Table A4_2015'!J334))</f>
        <v>89</v>
      </c>
      <c r="K334" s="209">
        <f>IF($O$3=2013,'Table A4_2013'!K334,IF($O$3=2014,'Table A4_2014'!K334,'Table A4_2015'!K334))</f>
        <v>11818</v>
      </c>
      <c r="L334" s="209">
        <f>IF($O$3=2013,'Table A4_2013'!L334,IF($O$3=2014,'Table A4_2014'!L334,'Table A4_2015'!L334))</f>
        <v>90</v>
      </c>
      <c r="M334" s="209">
        <f>IF($O$3=2013,'Table A4_2013'!M334,IF($O$3=2014,'Table A4_2014'!M334,'Table A4_2015'!M334))</f>
        <v>11818</v>
      </c>
      <c r="N334" s="209">
        <f>IF($O$3=2013,'Table A4_2013'!N334,IF($O$3=2014,'Table A4_2014'!N334,'Table A4_2015'!N334))</f>
        <v>85</v>
      </c>
      <c r="O334" s="209">
        <f>IF($O$3=2013,'Table A4_2013'!O334,IF($O$3=2014,'Table A4_2014'!O334,'Table A4_2015'!O334))</f>
        <v>11816</v>
      </c>
      <c r="P334" s="209">
        <f>IF($O$3=2013,'Table A4_2013'!P334,IF($O$3=2014,'Table A4_2014'!P334,'Table A4_2015'!P334))</f>
        <v>83</v>
      </c>
      <c r="Q334" s="68"/>
      <c r="R334" s="68"/>
      <c r="S334" s="68"/>
      <c r="T334" s="2"/>
      <c r="U334" s="2"/>
    </row>
    <row r="335" spans="1:21" x14ac:dyDescent="0.2">
      <c r="B335" s="33"/>
      <c r="C335" s="28"/>
      <c r="D335" s="2"/>
      <c r="E335" s="2"/>
      <c r="F335" s="2" t="s">
        <v>790</v>
      </c>
      <c r="G335" s="209">
        <f>IF($O$3=2013,'Table A4_2013'!G335,IF($O$3=2014,'Table A4_2014'!G335,'Table A4_2015'!G335))</f>
        <v>56</v>
      </c>
      <c r="H335" s="209">
        <f>IF($O$3=2013,'Table A4_2013'!H335,IF($O$3=2014,'Table A4_2014'!H335,'Table A4_2015'!H335))</f>
        <v>93</v>
      </c>
      <c r="I335" s="209">
        <f>IF($O$3=2013,'Table A4_2013'!I335,IF($O$3=2014,'Table A4_2014'!I335,'Table A4_2015'!I335))</f>
        <v>56</v>
      </c>
      <c r="J335" s="209">
        <f>IF($O$3=2013,'Table A4_2013'!J335,IF($O$3=2014,'Table A4_2014'!J335,'Table A4_2015'!J335))</f>
        <v>89</v>
      </c>
      <c r="K335" s="209">
        <f>IF($O$3=2013,'Table A4_2013'!K335,IF($O$3=2014,'Table A4_2014'!K335,'Table A4_2015'!K335))</f>
        <v>56</v>
      </c>
      <c r="L335" s="209">
        <f>IF($O$3=2013,'Table A4_2013'!L335,IF($O$3=2014,'Table A4_2014'!L335,'Table A4_2015'!L335))</f>
        <v>89</v>
      </c>
      <c r="M335" s="209">
        <f>IF($O$3=2013,'Table A4_2013'!M335,IF($O$3=2014,'Table A4_2014'!M335,'Table A4_2015'!M335))</f>
        <v>56</v>
      </c>
      <c r="N335" s="209">
        <f>IF($O$3=2013,'Table A4_2013'!N335,IF($O$3=2014,'Table A4_2014'!N335,'Table A4_2015'!N335))</f>
        <v>91</v>
      </c>
      <c r="O335" s="209">
        <f>IF($O$3=2013,'Table A4_2013'!O335,IF($O$3=2014,'Table A4_2014'!O335,'Table A4_2015'!O335))</f>
        <v>56</v>
      </c>
      <c r="P335" s="209">
        <f>IF($O$3=2013,'Table A4_2013'!P335,IF($O$3=2014,'Table A4_2014'!P335,'Table A4_2015'!P335))</f>
        <v>86</v>
      </c>
      <c r="Q335" s="68"/>
      <c r="R335" s="68"/>
      <c r="S335" s="68"/>
      <c r="T335" s="2"/>
      <c r="U335" s="2"/>
    </row>
    <row r="336" spans="1:21" ht="5.25" customHeight="1" x14ac:dyDescent="0.2">
      <c r="B336" s="33"/>
      <c r="C336" s="28"/>
      <c r="D336" s="2"/>
      <c r="E336" s="2"/>
      <c r="F336" s="2"/>
      <c r="G336" s="209"/>
      <c r="H336" s="209"/>
      <c r="I336" s="209"/>
      <c r="J336" s="209"/>
      <c r="K336" s="209"/>
      <c r="L336" s="209"/>
      <c r="M336" s="209"/>
      <c r="N336" s="209"/>
      <c r="O336" s="209"/>
      <c r="P336" s="209"/>
      <c r="Q336" s="68"/>
      <c r="R336" s="68"/>
      <c r="S336" s="68"/>
      <c r="T336" s="2"/>
      <c r="U336" s="2"/>
    </row>
    <row r="337" spans="2:21" x14ac:dyDescent="0.2">
      <c r="B337" s="33"/>
      <c r="C337" s="28"/>
      <c r="D337" s="2" t="s">
        <v>799</v>
      </c>
      <c r="E337" s="2" t="s">
        <v>791</v>
      </c>
      <c r="F337" s="2"/>
      <c r="G337" s="209">
        <f>IF($O$3=2013,'Table A4_2013'!G337,IF($O$3=2014,'Table A4_2014'!G337,'Table A4_2015'!G337))</f>
        <v>8133</v>
      </c>
      <c r="H337" s="209">
        <f>IF($O$3=2013,'Table A4_2013'!H337,IF($O$3=2014,'Table A4_2014'!H337,'Table A4_2015'!H337))</f>
        <v>92</v>
      </c>
      <c r="I337" s="209">
        <f>IF($O$3=2013,'Table A4_2013'!I337,IF($O$3=2014,'Table A4_2014'!I337,'Table A4_2015'!I337))</f>
        <v>8132</v>
      </c>
      <c r="J337" s="209">
        <f>IF($O$3=2013,'Table A4_2013'!J337,IF($O$3=2014,'Table A4_2014'!J337,'Table A4_2015'!J337))</f>
        <v>90</v>
      </c>
      <c r="K337" s="209">
        <f>IF($O$3=2013,'Table A4_2013'!K337,IF($O$3=2014,'Table A4_2014'!K337,'Table A4_2015'!K337))</f>
        <v>8127</v>
      </c>
      <c r="L337" s="209">
        <f>IF($O$3=2013,'Table A4_2013'!L337,IF($O$3=2014,'Table A4_2014'!L337,'Table A4_2015'!L337))</f>
        <v>90</v>
      </c>
      <c r="M337" s="209">
        <f>IF($O$3=2013,'Table A4_2013'!M337,IF($O$3=2014,'Table A4_2014'!M337,'Table A4_2015'!M337))</f>
        <v>8127</v>
      </c>
      <c r="N337" s="209">
        <f>IF($O$3=2013,'Table A4_2013'!N337,IF($O$3=2014,'Table A4_2014'!N337,'Table A4_2015'!N337))</f>
        <v>86</v>
      </c>
      <c r="O337" s="209">
        <f>IF($O$3=2013,'Table A4_2013'!O337,IF($O$3=2014,'Table A4_2014'!O337,'Table A4_2015'!O337))</f>
        <v>8126</v>
      </c>
      <c r="P337" s="209">
        <f>IF($O$3=2013,'Table A4_2013'!P337,IF($O$3=2014,'Table A4_2014'!P337,'Table A4_2015'!P337))</f>
        <v>85</v>
      </c>
      <c r="Q337" s="68"/>
      <c r="R337" s="68"/>
      <c r="S337" s="68"/>
      <c r="T337" s="2"/>
      <c r="U337" s="2"/>
    </row>
    <row r="338" spans="2:21" x14ac:dyDescent="0.2">
      <c r="B338" s="33"/>
      <c r="C338" s="28"/>
      <c r="D338" s="2"/>
      <c r="E338" s="2"/>
      <c r="F338" s="2" t="s">
        <v>62</v>
      </c>
      <c r="G338" s="209">
        <f>IF($O$3=2013,'Table A4_2013'!G338,IF($O$3=2014,'Table A4_2014'!G338,'Table A4_2015'!G338))</f>
        <v>8133</v>
      </c>
      <c r="H338" s="209">
        <f>IF($O$3=2013,'Table A4_2013'!H338,IF($O$3=2014,'Table A4_2014'!H338,'Table A4_2015'!H338))</f>
        <v>92</v>
      </c>
      <c r="I338" s="209">
        <f>IF($O$3=2013,'Table A4_2013'!I338,IF($O$3=2014,'Table A4_2014'!I338,'Table A4_2015'!I338))</f>
        <v>8132</v>
      </c>
      <c r="J338" s="209">
        <f>IF($O$3=2013,'Table A4_2013'!J338,IF($O$3=2014,'Table A4_2014'!J338,'Table A4_2015'!J338))</f>
        <v>90</v>
      </c>
      <c r="K338" s="209">
        <f>IF($O$3=2013,'Table A4_2013'!K338,IF($O$3=2014,'Table A4_2014'!K338,'Table A4_2015'!K338))</f>
        <v>8127</v>
      </c>
      <c r="L338" s="209">
        <f>IF($O$3=2013,'Table A4_2013'!L338,IF($O$3=2014,'Table A4_2014'!L338,'Table A4_2015'!L338))</f>
        <v>90</v>
      </c>
      <c r="M338" s="209">
        <f>IF($O$3=2013,'Table A4_2013'!M338,IF($O$3=2014,'Table A4_2014'!M338,'Table A4_2015'!M338))</f>
        <v>8127</v>
      </c>
      <c r="N338" s="209">
        <f>IF($O$3=2013,'Table A4_2013'!N338,IF($O$3=2014,'Table A4_2014'!N338,'Table A4_2015'!N338))</f>
        <v>86</v>
      </c>
      <c r="O338" s="209">
        <f>IF($O$3=2013,'Table A4_2013'!O338,IF($O$3=2014,'Table A4_2014'!O338,'Table A4_2015'!O338))</f>
        <v>8126</v>
      </c>
      <c r="P338" s="209">
        <f>IF($O$3=2013,'Table A4_2013'!P338,IF($O$3=2014,'Table A4_2014'!P338,'Table A4_2015'!P338))</f>
        <v>85</v>
      </c>
      <c r="Q338" s="68"/>
      <c r="R338" s="68"/>
      <c r="S338" s="68"/>
      <c r="T338" s="2"/>
      <c r="U338" s="2"/>
    </row>
    <row r="339" spans="2:21" x14ac:dyDescent="0.2">
      <c r="B339" s="33"/>
      <c r="C339" s="28"/>
      <c r="D339" s="2"/>
      <c r="E339" s="2"/>
      <c r="F339" s="2" t="s">
        <v>790</v>
      </c>
      <c r="G339" s="209">
        <f>IF($O$3=2013,'Table A4_2013'!G339,IF($O$3=2014,'Table A4_2014'!G339,'Table A4_2015'!G339))</f>
        <v>0</v>
      </c>
      <c r="H339" s="209">
        <f>IF($O$3=2013,'Table A4_2013'!H339,IF($O$3=2014,'Table A4_2014'!H339,'Table A4_2015'!H339))</f>
        <v>0</v>
      </c>
      <c r="I339" s="209">
        <f>IF($O$3=2013,'Table A4_2013'!I339,IF($O$3=2014,'Table A4_2014'!I339,'Table A4_2015'!I339))</f>
        <v>0</v>
      </c>
      <c r="J339" s="209">
        <f>IF($O$3=2013,'Table A4_2013'!J339,IF($O$3=2014,'Table A4_2014'!J339,'Table A4_2015'!J339))</f>
        <v>0</v>
      </c>
      <c r="K339" s="209">
        <f>IF($O$3=2013,'Table A4_2013'!K339,IF($O$3=2014,'Table A4_2014'!K339,'Table A4_2015'!K339))</f>
        <v>0</v>
      </c>
      <c r="L339" s="209">
        <f>IF($O$3=2013,'Table A4_2013'!L339,IF($O$3=2014,'Table A4_2014'!L339,'Table A4_2015'!L339))</f>
        <v>0</v>
      </c>
      <c r="M339" s="209">
        <f>IF($O$3=2013,'Table A4_2013'!M339,IF($O$3=2014,'Table A4_2014'!M339,'Table A4_2015'!M339))</f>
        <v>0</v>
      </c>
      <c r="N339" s="209">
        <f>IF($O$3=2013,'Table A4_2013'!N339,IF($O$3=2014,'Table A4_2014'!N339,'Table A4_2015'!N339))</f>
        <v>0</v>
      </c>
      <c r="O339" s="209">
        <f>IF($O$3=2013,'Table A4_2013'!O339,IF($O$3=2014,'Table A4_2014'!O339,'Table A4_2015'!O339))</f>
        <v>0</v>
      </c>
      <c r="P339" s="209">
        <f>IF($O$3=2013,'Table A4_2013'!P339,IF($O$3=2014,'Table A4_2014'!P339,'Table A4_2015'!P339))</f>
        <v>0</v>
      </c>
      <c r="Q339" s="68"/>
      <c r="R339" s="68"/>
      <c r="S339" s="68"/>
      <c r="T339" s="2"/>
      <c r="U339" s="2"/>
    </row>
    <row r="340" spans="2:21" ht="5.25" customHeight="1" x14ac:dyDescent="0.2">
      <c r="B340" s="33"/>
      <c r="C340" s="28"/>
      <c r="D340" s="2"/>
      <c r="E340" s="2"/>
      <c r="F340" s="2"/>
      <c r="G340" s="209"/>
      <c r="H340" s="209"/>
      <c r="I340" s="209"/>
      <c r="J340" s="209"/>
      <c r="K340" s="209"/>
      <c r="L340" s="209"/>
      <c r="M340" s="209"/>
      <c r="N340" s="209"/>
      <c r="O340" s="209"/>
      <c r="P340" s="209"/>
      <c r="Q340" s="68"/>
      <c r="R340" s="68"/>
      <c r="S340" s="68"/>
      <c r="T340" s="2"/>
      <c r="U340" s="2"/>
    </row>
    <row r="341" spans="2:21" x14ac:dyDescent="0.2">
      <c r="B341" s="33"/>
      <c r="C341" s="28"/>
      <c r="D341" s="2" t="s">
        <v>798</v>
      </c>
      <c r="E341" s="2" t="s">
        <v>791</v>
      </c>
      <c r="F341" s="2"/>
      <c r="G341" s="209">
        <f>IF($O$3=2013,'Table A4_2013'!G341,IF($O$3=2014,'Table A4_2014'!G341,'Table A4_2015'!G341))</f>
        <v>5505</v>
      </c>
      <c r="H341" s="209">
        <f>IF($O$3=2013,'Table A4_2013'!H341,IF($O$3=2014,'Table A4_2014'!H341,'Table A4_2015'!H341))</f>
        <v>93</v>
      </c>
      <c r="I341" s="209">
        <f>IF($O$3=2013,'Table A4_2013'!I341,IF($O$3=2014,'Table A4_2014'!I341,'Table A4_2015'!I341))</f>
        <v>5504</v>
      </c>
      <c r="J341" s="209">
        <f>IF($O$3=2013,'Table A4_2013'!J341,IF($O$3=2014,'Table A4_2014'!J341,'Table A4_2015'!J341))</f>
        <v>91</v>
      </c>
      <c r="K341" s="209">
        <f>IF($O$3=2013,'Table A4_2013'!K341,IF($O$3=2014,'Table A4_2014'!K341,'Table A4_2015'!K341))</f>
        <v>5492</v>
      </c>
      <c r="L341" s="209">
        <f>IF($O$3=2013,'Table A4_2013'!L341,IF($O$3=2014,'Table A4_2014'!L341,'Table A4_2015'!L341))</f>
        <v>92</v>
      </c>
      <c r="M341" s="209">
        <f>IF($O$3=2013,'Table A4_2013'!M341,IF($O$3=2014,'Table A4_2014'!M341,'Table A4_2015'!M341))</f>
        <v>5490</v>
      </c>
      <c r="N341" s="209">
        <f>IF($O$3=2013,'Table A4_2013'!N341,IF($O$3=2014,'Table A4_2014'!N341,'Table A4_2015'!N341))</f>
        <v>87</v>
      </c>
      <c r="O341" s="209">
        <f>IF($O$3=2013,'Table A4_2013'!O341,IF($O$3=2014,'Table A4_2014'!O341,'Table A4_2015'!O341))</f>
        <v>5491</v>
      </c>
      <c r="P341" s="209">
        <f>IF($O$3=2013,'Table A4_2013'!P341,IF($O$3=2014,'Table A4_2014'!P341,'Table A4_2015'!P341))</f>
        <v>86</v>
      </c>
      <c r="Q341" s="68"/>
      <c r="R341" s="68"/>
      <c r="S341" s="68"/>
      <c r="T341" s="2"/>
      <c r="U341" s="2"/>
    </row>
    <row r="342" spans="2:21" x14ac:dyDescent="0.2">
      <c r="B342" s="33"/>
      <c r="C342" s="28"/>
      <c r="D342" s="2"/>
      <c r="E342" s="2"/>
      <c r="F342" s="2" t="s">
        <v>62</v>
      </c>
      <c r="G342" s="209">
        <f>IF($O$3=2013,'Table A4_2013'!G342,IF($O$3=2014,'Table A4_2014'!G342,'Table A4_2015'!G342))</f>
        <v>5478</v>
      </c>
      <c r="H342" s="209">
        <f>IF($O$3=2013,'Table A4_2013'!H342,IF($O$3=2014,'Table A4_2014'!H342,'Table A4_2015'!H342))</f>
        <v>93</v>
      </c>
      <c r="I342" s="209">
        <f>IF($O$3=2013,'Table A4_2013'!I342,IF($O$3=2014,'Table A4_2014'!I342,'Table A4_2015'!I342))</f>
        <v>5477</v>
      </c>
      <c r="J342" s="209">
        <f>IF($O$3=2013,'Table A4_2013'!J342,IF($O$3=2014,'Table A4_2014'!J342,'Table A4_2015'!J342))</f>
        <v>91</v>
      </c>
      <c r="K342" s="209">
        <f>IF($O$3=2013,'Table A4_2013'!K342,IF($O$3=2014,'Table A4_2014'!K342,'Table A4_2015'!K342))</f>
        <v>5465</v>
      </c>
      <c r="L342" s="209">
        <f>IF($O$3=2013,'Table A4_2013'!L342,IF($O$3=2014,'Table A4_2014'!L342,'Table A4_2015'!L342))</f>
        <v>92</v>
      </c>
      <c r="M342" s="209">
        <f>IF($O$3=2013,'Table A4_2013'!M342,IF($O$3=2014,'Table A4_2014'!M342,'Table A4_2015'!M342))</f>
        <v>5463</v>
      </c>
      <c r="N342" s="209">
        <f>IF($O$3=2013,'Table A4_2013'!N342,IF($O$3=2014,'Table A4_2014'!N342,'Table A4_2015'!N342))</f>
        <v>87</v>
      </c>
      <c r="O342" s="209">
        <f>IF($O$3=2013,'Table A4_2013'!O342,IF($O$3=2014,'Table A4_2014'!O342,'Table A4_2015'!O342))</f>
        <v>5464</v>
      </c>
      <c r="P342" s="209">
        <f>IF($O$3=2013,'Table A4_2013'!P342,IF($O$3=2014,'Table A4_2014'!P342,'Table A4_2015'!P342))</f>
        <v>86</v>
      </c>
      <c r="Q342" s="68"/>
      <c r="R342" s="68"/>
      <c r="S342" s="68"/>
      <c r="T342" s="2"/>
      <c r="U342" s="2"/>
    </row>
    <row r="343" spans="2:21" x14ac:dyDescent="0.2">
      <c r="B343" s="33"/>
      <c r="C343" s="28"/>
      <c r="D343" s="2"/>
      <c r="E343" s="2"/>
      <c r="F343" s="2" t="s">
        <v>790</v>
      </c>
      <c r="G343" s="209">
        <f>IF($O$3=2013,'Table A4_2013'!G343,IF($O$3=2014,'Table A4_2014'!G343,'Table A4_2015'!G343))</f>
        <v>27</v>
      </c>
      <c r="H343" s="209">
        <f>IF($O$3=2013,'Table A4_2013'!H343,IF($O$3=2014,'Table A4_2014'!H343,'Table A4_2015'!H343))</f>
        <v>100</v>
      </c>
      <c r="I343" s="209">
        <f>IF($O$3=2013,'Table A4_2013'!I343,IF($O$3=2014,'Table A4_2014'!I343,'Table A4_2015'!I343))</f>
        <v>27</v>
      </c>
      <c r="J343" s="209">
        <f>IF($O$3=2013,'Table A4_2013'!J343,IF($O$3=2014,'Table A4_2014'!J343,'Table A4_2015'!J343))</f>
        <v>96</v>
      </c>
      <c r="K343" s="209">
        <f>IF($O$3=2013,'Table A4_2013'!K343,IF($O$3=2014,'Table A4_2014'!K343,'Table A4_2015'!K343))</f>
        <v>27</v>
      </c>
      <c r="L343" s="209">
        <f>IF($O$3=2013,'Table A4_2013'!L343,IF($O$3=2014,'Table A4_2014'!L343,'Table A4_2015'!L343))</f>
        <v>96</v>
      </c>
      <c r="M343" s="209">
        <f>IF($O$3=2013,'Table A4_2013'!M343,IF($O$3=2014,'Table A4_2014'!M343,'Table A4_2015'!M343))</f>
        <v>27</v>
      </c>
      <c r="N343" s="209">
        <f>IF($O$3=2013,'Table A4_2013'!N343,IF($O$3=2014,'Table A4_2014'!N343,'Table A4_2015'!N343))</f>
        <v>96</v>
      </c>
      <c r="O343" s="209">
        <f>IF($O$3=2013,'Table A4_2013'!O343,IF($O$3=2014,'Table A4_2014'!O343,'Table A4_2015'!O343))</f>
        <v>27</v>
      </c>
      <c r="P343" s="209">
        <f>IF($O$3=2013,'Table A4_2013'!P343,IF($O$3=2014,'Table A4_2014'!P343,'Table A4_2015'!P343))</f>
        <v>93</v>
      </c>
      <c r="Q343" s="68"/>
      <c r="R343" s="68"/>
      <c r="S343" s="68"/>
      <c r="T343" s="2"/>
      <c r="U343" s="2"/>
    </row>
    <row r="344" spans="2:21" ht="5.25" customHeight="1" x14ac:dyDescent="0.2">
      <c r="B344" s="33"/>
      <c r="C344" s="28"/>
      <c r="D344" s="2"/>
      <c r="E344" s="2"/>
      <c r="F344" s="2"/>
      <c r="G344" s="209"/>
      <c r="H344" s="209"/>
      <c r="I344" s="209"/>
      <c r="J344" s="209"/>
      <c r="K344" s="209"/>
      <c r="L344" s="209"/>
      <c r="M344" s="209"/>
      <c r="N344" s="209"/>
      <c r="O344" s="209"/>
      <c r="P344" s="209"/>
      <c r="Q344" s="68"/>
      <c r="R344" s="68"/>
      <c r="S344" s="68"/>
      <c r="T344" s="2"/>
      <c r="U344" s="2"/>
    </row>
    <row r="345" spans="2:21" x14ac:dyDescent="0.2">
      <c r="B345" s="33"/>
      <c r="C345" s="28"/>
      <c r="D345" s="2" t="s">
        <v>797</v>
      </c>
      <c r="E345" s="2" t="s">
        <v>791</v>
      </c>
      <c r="F345" s="2"/>
      <c r="G345" s="209">
        <f>IF($O$3=2013,'Table A4_2013'!G345,IF($O$3=2014,'Table A4_2014'!G345,'Table A4_2015'!G345))</f>
        <v>4266</v>
      </c>
      <c r="H345" s="209">
        <f>IF($O$3=2013,'Table A4_2013'!H345,IF($O$3=2014,'Table A4_2014'!H345,'Table A4_2015'!H345))</f>
        <v>94</v>
      </c>
      <c r="I345" s="209">
        <f>IF($O$3=2013,'Table A4_2013'!I345,IF($O$3=2014,'Table A4_2014'!I345,'Table A4_2015'!I345))</f>
        <v>4265</v>
      </c>
      <c r="J345" s="209">
        <f>IF($O$3=2013,'Table A4_2013'!J345,IF($O$3=2014,'Table A4_2014'!J345,'Table A4_2015'!J345))</f>
        <v>91</v>
      </c>
      <c r="K345" s="209">
        <f>IF($O$3=2013,'Table A4_2013'!K345,IF($O$3=2014,'Table A4_2014'!K345,'Table A4_2015'!K345))</f>
        <v>4258</v>
      </c>
      <c r="L345" s="209">
        <f>IF($O$3=2013,'Table A4_2013'!L345,IF($O$3=2014,'Table A4_2014'!L345,'Table A4_2015'!L345))</f>
        <v>92</v>
      </c>
      <c r="M345" s="209">
        <f>IF($O$3=2013,'Table A4_2013'!M345,IF($O$3=2014,'Table A4_2014'!M345,'Table A4_2015'!M345))</f>
        <v>4257</v>
      </c>
      <c r="N345" s="209">
        <f>IF($O$3=2013,'Table A4_2013'!N345,IF($O$3=2014,'Table A4_2014'!N345,'Table A4_2015'!N345))</f>
        <v>87</v>
      </c>
      <c r="O345" s="209">
        <f>IF($O$3=2013,'Table A4_2013'!O345,IF($O$3=2014,'Table A4_2014'!O345,'Table A4_2015'!O345))</f>
        <v>4257</v>
      </c>
      <c r="P345" s="209">
        <f>IF($O$3=2013,'Table A4_2013'!P345,IF($O$3=2014,'Table A4_2014'!P345,'Table A4_2015'!P345))</f>
        <v>86</v>
      </c>
      <c r="Q345" s="68"/>
      <c r="R345" s="68"/>
      <c r="S345" s="68"/>
      <c r="T345" s="2"/>
      <c r="U345" s="2"/>
    </row>
    <row r="346" spans="2:21" x14ac:dyDescent="0.2">
      <c r="B346" s="33"/>
      <c r="C346" s="28"/>
      <c r="D346" s="2"/>
      <c r="E346" s="2"/>
      <c r="F346" s="2" t="s">
        <v>62</v>
      </c>
      <c r="G346" s="209">
        <f>IF($O$3=2013,'Table A4_2013'!G346,IF($O$3=2014,'Table A4_2014'!G346,'Table A4_2015'!G346))</f>
        <v>4251</v>
      </c>
      <c r="H346" s="209">
        <f>IF($O$3=2013,'Table A4_2013'!H346,IF($O$3=2014,'Table A4_2014'!H346,'Table A4_2015'!H346))</f>
        <v>94</v>
      </c>
      <c r="I346" s="209">
        <f>IF($O$3=2013,'Table A4_2013'!I346,IF($O$3=2014,'Table A4_2014'!I346,'Table A4_2015'!I346))</f>
        <v>4250</v>
      </c>
      <c r="J346" s="209">
        <f>IF($O$3=2013,'Table A4_2013'!J346,IF($O$3=2014,'Table A4_2014'!J346,'Table A4_2015'!J346))</f>
        <v>91</v>
      </c>
      <c r="K346" s="209">
        <f>IF($O$3=2013,'Table A4_2013'!K346,IF($O$3=2014,'Table A4_2014'!K346,'Table A4_2015'!K346))</f>
        <v>4243</v>
      </c>
      <c r="L346" s="209">
        <f>IF($O$3=2013,'Table A4_2013'!L346,IF($O$3=2014,'Table A4_2014'!L346,'Table A4_2015'!L346))</f>
        <v>92</v>
      </c>
      <c r="M346" s="209">
        <f>IF($O$3=2013,'Table A4_2013'!M346,IF($O$3=2014,'Table A4_2014'!M346,'Table A4_2015'!M346))</f>
        <v>4242</v>
      </c>
      <c r="N346" s="209">
        <f>IF($O$3=2013,'Table A4_2013'!N346,IF($O$3=2014,'Table A4_2014'!N346,'Table A4_2015'!N346))</f>
        <v>87</v>
      </c>
      <c r="O346" s="209">
        <f>IF($O$3=2013,'Table A4_2013'!O346,IF($O$3=2014,'Table A4_2014'!O346,'Table A4_2015'!O346))</f>
        <v>4242</v>
      </c>
      <c r="P346" s="209">
        <f>IF($O$3=2013,'Table A4_2013'!P346,IF($O$3=2014,'Table A4_2014'!P346,'Table A4_2015'!P346))</f>
        <v>87</v>
      </c>
      <c r="Q346" s="68"/>
      <c r="R346" s="68"/>
      <c r="S346" s="68"/>
      <c r="T346" s="2"/>
      <c r="U346" s="2"/>
    </row>
    <row r="347" spans="2:21" x14ac:dyDescent="0.2">
      <c r="B347" s="33"/>
      <c r="C347" s="28"/>
      <c r="D347" s="2"/>
      <c r="E347" s="2"/>
      <c r="F347" s="2" t="s">
        <v>790</v>
      </c>
      <c r="G347" s="209">
        <f>IF($O$3=2013,'Table A4_2013'!G347,IF($O$3=2014,'Table A4_2014'!G347,'Table A4_2015'!G347))</f>
        <v>15</v>
      </c>
      <c r="H347" s="209">
        <f>IF($O$3=2013,'Table A4_2013'!H347,IF($O$3=2014,'Table A4_2014'!H347,'Table A4_2015'!H347))</f>
        <v>100</v>
      </c>
      <c r="I347" s="209">
        <f>IF($O$3=2013,'Table A4_2013'!I347,IF($O$3=2014,'Table A4_2014'!I347,'Table A4_2015'!I347))</f>
        <v>15</v>
      </c>
      <c r="J347" s="209">
        <f>IF($O$3=2013,'Table A4_2013'!J347,IF($O$3=2014,'Table A4_2014'!J347,'Table A4_2015'!J347))</f>
        <v>87</v>
      </c>
      <c r="K347" s="209">
        <f>IF($O$3=2013,'Table A4_2013'!K347,IF($O$3=2014,'Table A4_2014'!K347,'Table A4_2015'!K347))</f>
        <v>15</v>
      </c>
      <c r="L347" s="209">
        <f>IF($O$3=2013,'Table A4_2013'!L347,IF($O$3=2014,'Table A4_2014'!L347,'Table A4_2015'!L347))</f>
        <v>93</v>
      </c>
      <c r="M347" s="209">
        <f>IF($O$3=2013,'Table A4_2013'!M347,IF($O$3=2014,'Table A4_2014'!M347,'Table A4_2015'!M347))</f>
        <v>15</v>
      </c>
      <c r="N347" s="209">
        <f>IF($O$3=2013,'Table A4_2013'!N347,IF($O$3=2014,'Table A4_2014'!N347,'Table A4_2015'!N347))</f>
        <v>87</v>
      </c>
      <c r="O347" s="209">
        <f>IF($O$3=2013,'Table A4_2013'!O347,IF($O$3=2014,'Table A4_2014'!O347,'Table A4_2015'!O347))</f>
        <v>15</v>
      </c>
      <c r="P347" s="209">
        <f>IF($O$3=2013,'Table A4_2013'!P347,IF($O$3=2014,'Table A4_2014'!P347,'Table A4_2015'!P347))</f>
        <v>80</v>
      </c>
      <c r="Q347" s="68"/>
      <c r="R347" s="68"/>
      <c r="S347" s="68"/>
      <c r="T347" s="2"/>
      <c r="U347" s="2"/>
    </row>
    <row r="348" spans="2:21" ht="5.25" customHeight="1" x14ac:dyDescent="0.2">
      <c r="B348" s="33"/>
      <c r="C348" s="28"/>
      <c r="D348" s="2"/>
      <c r="E348" s="2"/>
      <c r="F348" s="2"/>
      <c r="G348" s="209"/>
      <c r="H348" s="209"/>
      <c r="I348" s="209"/>
      <c r="J348" s="209"/>
      <c r="K348" s="209"/>
      <c r="L348" s="209"/>
      <c r="M348" s="209"/>
      <c r="N348" s="209"/>
      <c r="O348" s="209"/>
      <c r="P348" s="209"/>
      <c r="Q348" s="68"/>
      <c r="R348" s="68"/>
      <c r="S348" s="68"/>
      <c r="T348" s="2"/>
      <c r="U348" s="2"/>
    </row>
    <row r="349" spans="2:21" x14ac:dyDescent="0.2">
      <c r="B349" s="33"/>
      <c r="C349" s="28"/>
      <c r="D349" s="2" t="s">
        <v>796</v>
      </c>
      <c r="E349" s="2" t="s">
        <v>791</v>
      </c>
      <c r="F349" s="2"/>
      <c r="G349" s="209">
        <f>IF($O$3=2013,'Table A4_2013'!G349,IF($O$3=2014,'Table A4_2014'!G349,'Table A4_2015'!G349))</f>
        <v>3827</v>
      </c>
      <c r="H349" s="209">
        <f>IF($O$3=2013,'Table A4_2013'!H349,IF($O$3=2014,'Table A4_2014'!H349,'Table A4_2015'!H349))</f>
        <v>94</v>
      </c>
      <c r="I349" s="209">
        <f>IF($O$3=2013,'Table A4_2013'!I349,IF($O$3=2014,'Table A4_2014'!I349,'Table A4_2015'!I349))</f>
        <v>3827</v>
      </c>
      <c r="J349" s="209">
        <f>IF($O$3=2013,'Table A4_2013'!J349,IF($O$3=2014,'Table A4_2014'!J349,'Table A4_2015'!J349))</f>
        <v>93</v>
      </c>
      <c r="K349" s="209">
        <f>IF($O$3=2013,'Table A4_2013'!K349,IF($O$3=2014,'Table A4_2014'!K349,'Table A4_2015'!K349))</f>
        <v>3824</v>
      </c>
      <c r="L349" s="209">
        <f>IF($O$3=2013,'Table A4_2013'!L349,IF($O$3=2014,'Table A4_2014'!L349,'Table A4_2015'!L349))</f>
        <v>93</v>
      </c>
      <c r="M349" s="209">
        <f>IF($O$3=2013,'Table A4_2013'!M349,IF($O$3=2014,'Table A4_2014'!M349,'Table A4_2015'!M349))</f>
        <v>3824</v>
      </c>
      <c r="N349" s="209">
        <f>IF($O$3=2013,'Table A4_2013'!N349,IF($O$3=2014,'Table A4_2014'!N349,'Table A4_2015'!N349))</f>
        <v>89</v>
      </c>
      <c r="O349" s="209">
        <f>IF($O$3=2013,'Table A4_2013'!O349,IF($O$3=2014,'Table A4_2014'!O349,'Table A4_2015'!O349))</f>
        <v>3824</v>
      </c>
      <c r="P349" s="209">
        <f>IF($O$3=2013,'Table A4_2013'!P349,IF($O$3=2014,'Table A4_2014'!P349,'Table A4_2015'!P349))</f>
        <v>88</v>
      </c>
      <c r="Q349" s="68"/>
      <c r="R349" s="68"/>
      <c r="S349" s="68"/>
      <c r="T349" s="2"/>
      <c r="U349" s="2"/>
    </row>
    <row r="350" spans="2:21" x14ac:dyDescent="0.2">
      <c r="B350" s="33"/>
      <c r="C350" s="28"/>
      <c r="D350" s="2"/>
      <c r="E350" s="2"/>
      <c r="F350" s="2" t="s">
        <v>62</v>
      </c>
      <c r="G350" s="209">
        <f>IF($O$3=2013,'Table A4_2013'!G350,IF($O$3=2014,'Table A4_2014'!G350,'Table A4_2015'!G350))</f>
        <v>3824</v>
      </c>
      <c r="H350" s="209">
        <f>IF($O$3=2013,'Table A4_2013'!H350,IF($O$3=2014,'Table A4_2014'!H350,'Table A4_2015'!H350))</f>
        <v>94</v>
      </c>
      <c r="I350" s="209">
        <f>IF($O$3=2013,'Table A4_2013'!I350,IF($O$3=2014,'Table A4_2014'!I350,'Table A4_2015'!I350))</f>
        <v>3824</v>
      </c>
      <c r="J350" s="209">
        <f>IF($O$3=2013,'Table A4_2013'!J350,IF($O$3=2014,'Table A4_2014'!J350,'Table A4_2015'!J350))</f>
        <v>92</v>
      </c>
      <c r="K350" s="209">
        <f>IF($O$3=2013,'Table A4_2013'!K350,IF($O$3=2014,'Table A4_2014'!K350,'Table A4_2015'!K350))</f>
        <v>3821</v>
      </c>
      <c r="L350" s="209">
        <f>IF($O$3=2013,'Table A4_2013'!L350,IF($O$3=2014,'Table A4_2014'!L350,'Table A4_2015'!L350))</f>
        <v>93</v>
      </c>
      <c r="M350" s="209">
        <f>IF($O$3=2013,'Table A4_2013'!M350,IF($O$3=2014,'Table A4_2014'!M350,'Table A4_2015'!M350))</f>
        <v>3821</v>
      </c>
      <c r="N350" s="209">
        <f>IF($O$3=2013,'Table A4_2013'!N350,IF($O$3=2014,'Table A4_2014'!N350,'Table A4_2015'!N350))</f>
        <v>89</v>
      </c>
      <c r="O350" s="209">
        <f>IF($O$3=2013,'Table A4_2013'!O350,IF($O$3=2014,'Table A4_2014'!O350,'Table A4_2015'!O350))</f>
        <v>3821</v>
      </c>
      <c r="P350" s="209">
        <f>IF($O$3=2013,'Table A4_2013'!P350,IF($O$3=2014,'Table A4_2014'!P350,'Table A4_2015'!P350))</f>
        <v>88</v>
      </c>
      <c r="Q350" s="68"/>
      <c r="R350" s="68"/>
      <c r="S350" s="68"/>
      <c r="T350" s="2"/>
      <c r="U350" s="2"/>
    </row>
    <row r="351" spans="2:21" x14ac:dyDescent="0.2">
      <c r="B351" s="33"/>
      <c r="C351" s="28"/>
      <c r="D351" s="2"/>
      <c r="E351" s="2"/>
      <c r="F351" s="2" t="s">
        <v>790</v>
      </c>
      <c r="G351" s="209">
        <f>IF($O$3=2013,'Table A4_2013'!G351,IF($O$3=2014,'Table A4_2014'!G351,'Table A4_2015'!G351))</f>
        <v>3</v>
      </c>
      <c r="H351" s="209">
        <f>IF($O$3=2013,'Table A4_2013'!H351,IF($O$3=2014,'Table A4_2014'!H351,'Table A4_2015'!H351))</f>
        <v>100</v>
      </c>
      <c r="I351" s="209">
        <f>IF($O$3=2013,'Table A4_2013'!I351,IF($O$3=2014,'Table A4_2014'!I351,'Table A4_2015'!I351))</f>
        <v>3</v>
      </c>
      <c r="J351" s="209">
        <f>IF($O$3=2013,'Table A4_2013'!J351,IF($O$3=2014,'Table A4_2014'!J351,'Table A4_2015'!J351))</f>
        <v>100</v>
      </c>
      <c r="K351" s="209">
        <f>IF($O$3=2013,'Table A4_2013'!K351,IF($O$3=2014,'Table A4_2014'!K351,'Table A4_2015'!K351))</f>
        <v>3</v>
      </c>
      <c r="L351" s="209">
        <f>IF($O$3=2013,'Table A4_2013'!L351,IF($O$3=2014,'Table A4_2014'!L351,'Table A4_2015'!L351))</f>
        <v>67</v>
      </c>
      <c r="M351" s="209">
        <f>IF($O$3=2013,'Table A4_2013'!M351,IF($O$3=2014,'Table A4_2014'!M351,'Table A4_2015'!M351))</f>
        <v>3</v>
      </c>
      <c r="N351" s="209">
        <f>IF($O$3=2013,'Table A4_2013'!N351,IF($O$3=2014,'Table A4_2014'!N351,'Table A4_2015'!N351))</f>
        <v>67</v>
      </c>
      <c r="O351" s="209">
        <f>IF($O$3=2013,'Table A4_2013'!O351,IF($O$3=2014,'Table A4_2014'!O351,'Table A4_2015'!O351))</f>
        <v>3</v>
      </c>
      <c r="P351" s="209">
        <f>IF($O$3=2013,'Table A4_2013'!P351,IF($O$3=2014,'Table A4_2014'!P351,'Table A4_2015'!P351))</f>
        <v>67</v>
      </c>
      <c r="Q351" s="68"/>
      <c r="R351" s="68"/>
      <c r="S351" s="68"/>
      <c r="T351" s="2"/>
      <c r="U351" s="2"/>
    </row>
    <row r="352" spans="2:21" ht="5.25" customHeight="1" x14ac:dyDescent="0.2">
      <c r="B352" s="33"/>
      <c r="C352" s="28"/>
      <c r="D352" s="2"/>
      <c r="E352" s="2"/>
      <c r="F352" s="2"/>
      <c r="G352" s="209"/>
      <c r="H352" s="209"/>
      <c r="I352" s="209"/>
      <c r="J352" s="209"/>
      <c r="K352" s="209"/>
      <c r="L352" s="209"/>
      <c r="M352" s="209"/>
      <c r="N352" s="209"/>
      <c r="O352" s="209"/>
      <c r="P352" s="209"/>
      <c r="Q352" s="68"/>
      <c r="R352" s="68"/>
      <c r="S352" s="68"/>
      <c r="T352" s="2"/>
      <c r="U352" s="2"/>
    </row>
    <row r="353" spans="2:21" x14ac:dyDescent="0.2">
      <c r="B353" s="33"/>
      <c r="C353" s="28"/>
      <c r="D353" s="2" t="s">
        <v>795</v>
      </c>
      <c r="E353" s="2" t="s">
        <v>791</v>
      </c>
      <c r="F353" s="2"/>
      <c r="G353" s="209">
        <f>IF($O$3=2013,'Table A4_2013'!G353,IF($O$3=2014,'Table A4_2014'!G353,'Table A4_2015'!G353))</f>
        <v>3101</v>
      </c>
      <c r="H353" s="209">
        <f>IF($O$3=2013,'Table A4_2013'!H353,IF($O$3=2014,'Table A4_2014'!H353,'Table A4_2015'!H353))</f>
        <v>95</v>
      </c>
      <c r="I353" s="209">
        <f>IF($O$3=2013,'Table A4_2013'!I353,IF($O$3=2014,'Table A4_2014'!I353,'Table A4_2015'!I353))</f>
        <v>3101</v>
      </c>
      <c r="J353" s="209">
        <f>IF($O$3=2013,'Table A4_2013'!J353,IF($O$3=2014,'Table A4_2014'!J353,'Table A4_2015'!J353))</f>
        <v>93</v>
      </c>
      <c r="K353" s="209">
        <f>IF($O$3=2013,'Table A4_2013'!K353,IF($O$3=2014,'Table A4_2014'!K353,'Table A4_2015'!K353))</f>
        <v>3101</v>
      </c>
      <c r="L353" s="209">
        <f>IF($O$3=2013,'Table A4_2013'!L353,IF($O$3=2014,'Table A4_2014'!L353,'Table A4_2015'!L353))</f>
        <v>93</v>
      </c>
      <c r="M353" s="209">
        <f>IF($O$3=2013,'Table A4_2013'!M353,IF($O$3=2014,'Table A4_2014'!M353,'Table A4_2015'!M353))</f>
        <v>3101</v>
      </c>
      <c r="N353" s="209">
        <f>IF($O$3=2013,'Table A4_2013'!N353,IF($O$3=2014,'Table A4_2014'!N353,'Table A4_2015'!N353))</f>
        <v>90</v>
      </c>
      <c r="O353" s="209">
        <f>IF($O$3=2013,'Table A4_2013'!O353,IF($O$3=2014,'Table A4_2014'!O353,'Table A4_2015'!O353))</f>
        <v>3101</v>
      </c>
      <c r="P353" s="209">
        <f>IF($O$3=2013,'Table A4_2013'!P353,IF($O$3=2014,'Table A4_2014'!P353,'Table A4_2015'!P353))</f>
        <v>89</v>
      </c>
      <c r="Q353" s="68"/>
      <c r="R353" s="68"/>
      <c r="S353" s="68"/>
      <c r="T353" s="2"/>
      <c r="U353" s="2"/>
    </row>
    <row r="354" spans="2:21" x14ac:dyDescent="0.2">
      <c r="B354" s="33"/>
      <c r="C354" s="28"/>
      <c r="D354" s="2"/>
      <c r="E354" s="2"/>
      <c r="F354" s="2" t="s">
        <v>62</v>
      </c>
      <c r="G354" s="209">
        <f>IF($O$3=2013,'Table A4_2013'!G354,IF($O$3=2014,'Table A4_2014'!G354,'Table A4_2015'!G354))</f>
        <v>3091</v>
      </c>
      <c r="H354" s="209">
        <f>IF($O$3=2013,'Table A4_2013'!H354,IF($O$3=2014,'Table A4_2014'!H354,'Table A4_2015'!H354))</f>
        <v>95</v>
      </c>
      <c r="I354" s="209">
        <f>IF($O$3=2013,'Table A4_2013'!I354,IF($O$3=2014,'Table A4_2014'!I354,'Table A4_2015'!I354))</f>
        <v>3091</v>
      </c>
      <c r="J354" s="209">
        <f>IF($O$3=2013,'Table A4_2013'!J354,IF($O$3=2014,'Table A4_2014'!J354,'Table A4_2015'!J354))</f>
        <v>93</v>
      </c>
      <c r="K354" s="209">
        <f>IF($O$3=2013,'Table A4_2013'!K354,IF($O$3=2014,'Table A4_2014'!K354,'Table A4_2015'!K354))</f>
        <v>3091</v>
      </c>
      <c r="L354" s="209">
        <f>IF($O$3=2013,'Table A4_2013'!L354,IF($O$3=2014,'Table A4_2014'!L354,'Table A4_2015'!L354))</f>
        <v>93</v>
      </c>
      <c r="M354" s="209">
        <f>IF($O$3=2013,'Table A4_2013'!M354,IF($O$3=2014,'Table A4_2014'!M354,'Table A4_2015'!M354))</f>
        <v>3091</v>
      </c>
      <c r="N354" s="209">
        <f>IF($O$3=2013,'Table A4_2013'!N354,IF($O$3=2014,'Table A4_2014'!N354,'Table A4_2015'!N354))</f>
        <v>90</v>
      </c>
      <c r="O354" s="209">
        <f>IF($O$3=2013,'Table A4_2013'!O354,IF($O$3=2014,'Table A4_2014'!O354,'Table A4_2015'!O354))</f>
        <v>3091</v>
      </c>
      <c r="P354" s="209">
        <f>IF($O$3=2013,'Table A4_2013'!P354,IF($O$3=2014,'Table A4_2014'!P354,'Table A4_2015'!P354))</f>
        <v>89</v>
      </c>
      <c r="Q354" s="68"/>
      <c r="R354" s="68"/>
      <c r="S354" s="68"/>
      <c r="T354" s="2"/>
      <c r="U354" s="2"/>
    </row>
    <row r="355" spans="2:21" x14ac:dyDescent="0.2">
      <c r="B355" s="33"/>
      <c r="C355" s="28"/>
      <c r="D355" s="2"/>
      <c r="E355" s="2"/>
      <c r="F355" s="2" t="s">
        <v>790</v>
      </c>
      <c r="G355" s="209">
        <f>IF($O$3=2013,'Table A4_2013'!G355,IF($O$3=2014,'Table A4_2014'!G355,'Table A4_2015'!G355))</f>
        <v>10</v>
      </c>
      <c r="H355" s="209">
        <f>IF($O$3=2013,'Table A4_2013'!H355,IF($O$3=2014,'Table A4_2014'!H355,'Table A4_2015'!H355))</f>
        <v>90</v>
      </c>
      <c r="I355" s="209">
        <f>IF($O$3=2013,'Table A4_2013'!I355,IF($O$3=2014,'Table A4_2014'!I355,'Table A4_2015'!I355))</f>
        <v>10</v>
      </c>
      <c r="J355" s="209">
        <f>IF($O$3=2013,'Table A4_2013'!J355,IF($O$3=2014,'Table A4_2014'!J355,'Table A4_2015'!J355))</f>
        <v>80</v>
      </c>
      <c r="K355" s="209">
        <f>IF($O$3=2013,'Table A4_2013'!K355,IF($O$3=2014,'Table A4_2014'!K355,'Table A4_2015'!K355))</f>
        <v>10</v>
      </c>
      <c r="L355" s="209">
        <f>IF($O$3=2013,'Table A4_2013'!L355,IF($O$3=2014,'Table A4_2014'!L355,'Table A4_2015'!L355))</f>
        <v>90</v>
      </c>
      <c r="M355" s="209">
        <f>IF($O$3=2013,'Table A4_2013'!M355,IF($O$3=2014,'Table A4_2014'!M355,'Table A4_2015'!M355))</f>
        <v>10</v>
      </c>
      <c r="N355" s="209">
        <f>IF($O$3=2013,'Table A4_2013'!N355,IF($O$3=2014,'Table A4_2014'!N355,'Table A4_2015'!N355))</f>
        <v>100</v>
      </c>
      <c r="O355" s="209">
        <f>IF($O$3=2013,'Table A4_2013'!O355,IF($O$3=2014,'Table A4_2014'!O355,'Table A4_2015'!O355))</f>
        <v>10</v>
      </c>
      <c r="P355" s="209">
        <f>IF($O$3=2013,'Table A4_2013'!P355,IF($O$3=2014,'Table A4_2014'!P355,'Table A4_2015'!P355))</f>
        <v>80</v>
      </c>
      <c r="Q355" s="68"/>
      <c r="R355" s="68"/>
      <c r="S355" s="68"/>
      <c r="T355" s="2"/>
      <c r="U355" s="2"/>
    </row>
    <row r="356" spans="2:21" ht="5.25" customHeight="1" x14ac:dyDescent="0.2">
      <c r="B356" s="33"/>
      <c r="C356" s="28"/>
      <c r="D356" s="2"/>
      <c r="E356" s="2"/>
      <c r="F356" s="2"/>
      <c r="G356" s="209"/>
      <c r="H356" s="209"/>
      <c r="I356" s="209"/>
      <c r="J356" s="209"/>
      <c r="K356" s="209"/>
      <c r="L356" s="209"/>
      <c r="M356" s="209"/>
      <c r="N356" s="209"/>
      <c r="O356" s="209"/>
      <c r="P356" s="209"/>
      <c r="Q356" s="68"/>
      <c r="R356" s="68"/>
      <c r="S356" s="68"/>
      <c r="T356" s="2"/>
      <c r="U356" s="2"/>
    </row>
    <row r="357" spans="2:21" x14ac:dyDescent="0.2">
      <c r="B357" s="33"/>
      <c r="C357" s="28"/>
      <c r="D357" s="2" t="s">
        <v>794</v>
      </c>
      <c r="E357" s="2" t="s">
        <v>791</v>
      </c>
      <c r="F357" s="2"/>
      <c r="G357" s="209">
        <f>IF($O$3=2013,'Table A4_2013'!G357,IF($O$3=2014,'Table A4_2014'!G357,'Table A4_2015'!G357))</f>
        <v>2849</v>
      </c>
      <c r="H357" s="209">
        <f>IF($O$3=2013,'Table A4_2013'!H357,IF($O$3=2014,'Table A4_2014'!H357,'Table A4_2015'!H357))</f>
        <v>95</v>
      </c>
      <c r="I357" s="209">
        <f>IF($O$3=2013,'Table A4_2013'!I357,IF($O$3=2014,'Table A4_2014'!I357,'Table A4_2015'!I357))</f>
        <v>2849</v>
      </c>
      <c r="J357" s="209">
        <f>IF($O$3=2013,'Table A4_2013'!J357,IF($O$3=2014,'Table A4_2014'!J357,'Table A4_2015'!J357))</f>
        <v>93</v>
      </c>
      <c r="K357" s="209">
        <f>IF($O$3=2013,'Table A4_2013'!K357,IF($O$3=2014,'Table A4_2014'!K357,'Table A4_2015'!K357))</f>
        <v>2849</v>
      </c>
      <c r="L357" s="209">
        <f>IF($O$3=2013,'Table A4_2013'!L357,IF($O$3=2014,'Table A4_2014'!L357,'Table A4_2015'!L357))</f>
        <v>94</v>
      </c>
      <c r="M357" s="209">
        <f>IF($O$3=2013,'Table A4_2013'!M357,IF($O$3=2014,'Table A4_2014'!M357,'Table A4_2015'!M357))</f>
        <v>2849</v>
      </c>
      <c r="N357" s="209">
        <f>IF($O$3=2013,'Table A4_2013'!N357,IF($O$3=2014,'Table A4_2014'!N357,'Table A4_2015'!N357))</f>
        <v>90</v>
      </c>
      <c r="O357" s="209">
        <f>IF($O$3=2013,'Table A4_2013'!O357,IF($O$3=2014,'Table A4_2014'!O357,'Table A4_2015'!O357))</f>
        <v>2849</v>
      </c>
      <c r="P357" s="209">
        <f>IF($O$3=2013,'Table A4_2013'!P357,IF($O$3=2014,'Table A4_2014'!P357,'Table A4_2015'!P357))</f>
        <v>90</v>
      </c>
      <c r="Q357" s="68"/>
      <c r="R357" s="68"/>
      <c r="S357" s="68"/>
      <c r="T357" s="2"/>
      <c r="U357" s="2"/>
    </row>
    <row r="358" spans="2:21" x14ac:dyDescent="0.2">
      <c r="B358" s="33"/>
      <c r="C358" s="28"/>
      <c r="D358" s="2"/>
      <c r="E358" s="2"/>
      <c r="F358" s="2" t="s">
        <v>62</v>
      </c>
      <c r="G358" s="209">
        <f>IF($O$3=2013,'Table A4_2013'!G358,IF($O$3=2014,'Table A4_2014'!G358,'Table A4_2015'!G358))</f>
        <v>2827</v>
      </c>
      <c r="H358" s="209">
        <f>IF($O$3=2013,'Table A4_2013'!H358,IF($O$3=2014,'Table A4_2014'!H358,'Table A4_2015'!H358))</f>
        <v>95</v>
      </c>
      <c r="I358" s="209">
        <f>IF($O$3=2013,'Table A4_2013'!I358,IF($O$3=2014,'Table A4_2014'!I358,'Table A4_2015'!I358))</f>
        <v>2827</v>
      </c>
      <c r="J358" s="209">
        <f>IF($O$3=2013,'Table A4_2013'!J358,IF($O$3=2014,'Table A4_2014'!J358,'Table A4_2015'!J358))</f>
        <v>93</v>
      </c>
      <c r="K358" s="209">
        <f>IF($O$3=2013,'Table A4_2013'!K358,IF($O$3=2014,'Table A4_2014'!K358,'Table A4_2015'!K358))</f>
        <v>2827</v>
      </c>
      <c r="L358" s="209">
        <f>IF($O$3=2013,'Table A4_2013'!L358,IF($O$3=2014,'Table A4_2014'!L358,'Table A4_2015'!L358))</f>
        <v>94</v>
      </c>
      <c r="M358" s="209">
        <f>IF($O$3=2013,'Table A4_2013'!M358,IF($O$3=2014,'Table A4_2014'!M358,'Table A4_2015'!M358))</f>
        <v>2827</v>
      </c>
      <c r="N358" s="209">
        <f>IF($O$3=2013,'Table A4_2013'!N358,IF($O$3=2014,'Table A4_2014'!N358,'Table A4_2015'!N358))</f>
        <v>90</v>
      </c>
      <c r="O358" s="209">
        <f>IF($O$3=2013,'Table A4_2013'!O358,IF($O$3=2014,'Table A4_2014'!O358,'Table A4_2015'!O358))</f>
        <v>2827</v>
      </c>
      <c r="P358" s="209">
        <f>IF($O$3=2013,'Table A4_2013'!P358,IF($O$3=2014,'Table A4_2014'!P358,'Table A4_2015'!P358))</f>
        <v>90</v>
      </c>
      <c r="Q358" s="68"/>
      <c r="R358" s="68"/>
      <c r="S358" s="68"/>
      <c r="T358" s="2"/>
      <c r="U358" s="2"/>
    </row>
    <row r="359" spans="2:21" x14ac:dyDescent="0.2">
      <c r="B359" s="33"/>
      <c r="C359" s="28"/>
      <c r="D359" s="2"/>
      <c r="E359" s="2"/>
      <c r="F359" s="2" t="s">
        <v>790</v>
      </c>
      <c r="G359" s="209">
        <f>IF($O$3=2013,'Table A4_2013'!G359,IF($O$3=2014,'Table A4_2014'!G359,'Table A4_2015'!G359))</f>
        <v>22</v>
      </c>
      <c r="H359" s="209">
        <f>IF($O$3=2013,'Table A4_2013'!H359,IF($O$3=2014,'Table A4_2014'!H359,'Table A4_2015'!H359))</f>
        <v>95</v>
      </c>
      <c r="I359" s="209">
        <f>IF($O$3=2013,'Table A4_2013'!I359,IF($O$3=2014,'Table A4_2014'!I359,'Table A4_2015'!I359))</f>
        <v>22</v>
      </c>
      <c r="J359" s="209">
        <f>IF($O$3=2013,'Table A4_2013'!J359,IF($O$3=2014,'Table A4_2014'!J359,'Table A4_2015'!J359))</f>
        <v>82</v>
      </c>
      <c r="K359" s="209">
        <f>IF($O$3=2013,'Table A4_2013'!K359,IF($O$3=2014,'Table A4_2014'!K359,'Table A4_2015'!K359))</f>
        <v>22</v>
      </c>
      <c r="L359" s="209">
        <f>IF($O$3=2013,'Table A4_2013'!L359,IF($O$3=2014,'Table A4_2014'!L359,'Table A4_2015'!L359))</f>
        <v>82</v>
      </c>
      <c r="M359" s="209">
        <f>IF($O$3=2013,'Table A4_2013'!M359,IF($O$3=2014,'Table A4_2014'!M359,'Table A4_2015'!M359))</f>
        <v>22</v>
      </c>
      <c r="N359" s="209">
        <f>IF($O$3=2013,'Table A4_2013'!N359,IF($O$3=2014,'Table A4_2014'!N359,'Table A4_2015'!N359))</f>
        <v>64</v>
      </c>
      <c r="O359" s="209">
        <f>IF($O$3=2013,'Table A4_2013'!O359,IF($O$3=2014,'Table A4_2014'!O359,'Table A4_2015'!O359))</f>
        <v>22</v>
      </c>
      <c r="P359" s="209">
        <f>IF($O$3=2013,'Table A4_2013'!P359,IF($O$3=2014,'Table A4_2014'!P359,'Table A4_2015'!P359))</f>
        <v>77</v>
      </c>
      <c r="Q359" s="68"/>
      <c r="R359" s="68"/>
      <c r="S359" s="68"/>
      <c r="T359" s="2"/>
      <c r="U359" s="2"/>
    </row>
    <row r="360" spans="2:21" ht="5.25" customHeight="1" x14ac:dyDescent="0.2">
      <c r="B360" s="33"/>
      <c r="C360" s="28"/>
      <c r="D360" s="2"/>
      <c r="E360" s="2"/>
      <c r="F360" s="2"/>
      <c r="G360" s="209"/>
      <c r="H360" s="209"/>
      <c r="I360" s="209"/>
      <c r="J360" s="209"/>
      <c r="K360" s="209"/>
      <c r="L360" s="209"/>
      <c r="M360" s="209"/>
      <c r="N360" s="209"/>
      <c r="O360" s="209"/>
      <c r="P360" s="209"/>
      <c r="Q360" s="68"/>
      <c r="R360" s="68"/>
      <c r="S360" s="68"/>
      <c r="T360" s="2"/>
      <c r="U360" s="2"/>
    </row>
    <row r="361" spans="2:21" x14ac:dyDescent="0.2">
      <c r="B361" s="33"/>
      <c r="C361" s="28"/>
      <c r="D361" s="2" t="s">
        <v>793</v>
      </c>
      <c r="E361" s="2" t="s">
        <v>791</v>
      </c>
      <c r="F361" s="2"/>
      <c r="G361" s="209">
        <f>IF($O$3=2013,'Table A4_2013'!G361,IF($O$3=2014,'Table A4_2014'!G361,'Table A4_2015'!G361))</f>
        <v>2140</v>
      </c>
      <c r="H361" s="209">
        <f>IF($O$3=2013,'Table A4_2013'!H361,IF($O$3=2014,'Table A4_2014'!H361,'Table A4_2015'!H361))</f>
        <v>97</v>
      </c>
      <c r="I361" s="209">
        <f>IF($O$3=2013,'Table A4_2013'!I361,IF($O$3=2014,'Table A4_2014'!I361,'Table A4_2015'!I361))</f>
        <v>2140</v>
      </c>
      <c r="J361" s="209">
        <f>IF($O$3=2013,'Table A4_2013'!J361,IF($O$3=2014,'Table A4_2014'!J361,'Table A4_2015'!J361))</f>
        <v>95</v>
      </c>
      <c r="K361" s="209">
        <f>IF($O$3=2013,'Table A4_2013'!K361,IF($O$3=2014,'Table A4_2014'!K361,'Table A4_2015'!K361))</f>
        <v>2140</v>
      </c>
      <c r="L361" s="209">
        <f>IF($O$3=2013,'Table A4_2013'!L361,IF($O$3=2014,'Table A4_2014'!L361,'Table A4_2015'!L361))</f>
        <v>96</v>
      </c>
      <c r="M361" s="209">
        <f>IF($O$3=2013,'Table A4_2013'!M361,IF($O$3=2014,'Table A4_2014'!M361,'Table A4_2015'!M361))</f>
        <v>2140</v>
      </c>
      <c r="N361" s="209">
        <f>IF($O$3=2013,'Table A4_2013'!N361,IF($O$3=2014,'Table A4_2014'!N361,'Table A4_2015'!N361))</f>
        <v>92</v>
      </c>
      <c r="O361" s="209">
        <f>IF($O$3=2013,'Table A4_2013'!O361,IF($O$3=2014,'Table A4_2014'!O361,'Table A4_2015'!O361))</f>
        <v>2140</v>
      </c>
      <c r="P361" s="209">
        <f>IF($O$3=2013,'Table A4_2013'!P361,IF($O$3=2014,'Table A4_2014'!P361,'Table A4_2015'!P361))</f>
        <v>93</v>
      </c>
      <c r="Q361" s="68"/>
      <c r="R361" s="68"/>
      <c r="S361" s="68"/>
      <c r="T361" s="2"/>
      <c r="U361" s="2"/>
    </row>
    <row r="362" spans="2:21" x14ac:dyDescent="0.2">
      <c r="B362" s="33"/>
      <c r="C362" s="28"/>
      <c r="D362" s="2"/>
      <c r="E362" s="2"/>
      <c r="F362" s="2" t="s">
        <v>62</v>
      </c>
      <c r="G362" s="209">
        <f>IF($O$3=2013,'Table A4_2013'!G362,IF($O$3=2014,'Table A4_2014'!G362,'Table A4_2015'!G362))</f>
        <v>2140</v>
      </c>
      <c r="H362" s="209">
        <f>IF($O$3=2013,'Table A4_2013'!H362,IF($O$3=2014,'Table A4_2014'!H362,'Table A4_2015'!H362))</f>
        <v>97</v>
      </c>
      <c r="I362" s="209">
        <f>IF($O$3=2013,'Table A4_2013'!I362,IF($O$3=2014,'Table A4_2014'!I362,'Table A4_2015'!I362))</f>
        <v>2140</v>
      </c>
      <c r="J362" s="209">
        <f>IF($O$3=2013,'Table A4_2013'!J362,IF($O$3=2014,'Table A4_2014'!J362,'Table A4_2015'!J362))</f>
        <v>95</v>
      </c>
      <c r="K362" s="209">
        <f>IF($O$3=2013,'Table A4_2013'!K362,IF($O$3=2014,'Table A4_2014'!K362,'Table A4_2015'!K362))</f>
        <v>2140</v>
      </c>
      <c r="L362" s="209">
        <f>IF($O$3=2013,'Table A4_2013'!L362,IF($O$3=2014,'Table A4_2014'!L362,'Table A4_2015'!L362))</f>
        <v>96</v>
      </c>
      <c r="M362" s="209">
        <f>IF($O$3=2013,'Table A4_2013'!M362,IF($O$3=2014,'Table A4_2014'!M362,'Table A4_2015'!M362))</f>
        <v>2140</v>
      </c>
      <c r="N362" s="209">
        <f>IF($O$3=2013,'Table A4_2013'!N362,IF($O$3=2014,'Table A4_2014'!N362,'Table A4_2015'!N362))</f>
        <v>92</v>
      </c>
      <c r="O362" s="209">
        <f>IF($O$3=2013,'Table A4_2013'!O362,IF($O$3=2014,'Table A4_2014'!O362,'Table A4_2015'!O362))</f>
        <v>2140</v>
      </c>
      <c r="P362" s="209">
        <f>IF($O$3=2013,'Table A4_2013'!P362,IF($O$3=2014,'Table A4_2014'!P362,'Table A4_2015'!P362))</f>
        <v>93</v>
      </c>
      <c r="Q362" s="68"/>
      <c r="R362" s="68"/>
      <c r="S362" s="68"/>
      <c r="T362" s="2"/>
      <c r="U362" s="2"/>
    </row>
    <row r="363" spans="2:21" x14ac:dyDescent="0.2">
      <c r="B363" s="33"/>
      <c r="C363" s="28"/>
      <c r="D363" s="2"/>
      <c r="E363" s="2"/>
      <c r="F363" s="2" t="s">
        <v>790</v>
      </c>
      <c r="G363" s="209">
        <f>IF($O$3=2013,'Table A4_2013'!G363,IF($O$3=2014,'Table A4_2014'!G363,'Table A4_2015'!G363))</f>
        <v>0</v>
      </c>
      <c r="H363" s="209">
        <f>IF($O$3=2013,'Table A4_2013'!H363,IF($O$3=2014,'Table A4_2014'!H363,'Table A4_2015'!H363))</f>
        <v>0</v>
      </c>
      <c r="I363" s="209">
        <f>IF($O$3=2013,'Table A4_2013'!I363,IF($O$3=2014,'Table A4_2014'!I363,'Table A4_2015'!I363))</f>
        <v>0</v>
      </c>
      <c r="J363" s="209">
        <f>IF($O$3=2013,'Table A4_2013'!J363,IF($O$3=2014,'Table A4_2014'!J363,'Table A4_2015'!J363))</f>
        <v>0</v>
      </c>
      <c r="K363" s="209">
        <f>IF($O$3=2013,'Table A4_2013'!K363,IF($O$3=2014,'Table A4_2014'!K363,'Table A4_2015'!K363))</f>
        <v>0</v>
      </c>
      <c r="L363" s="209">
        <f>IF($O$3=2013,'Table A4_2013'!L363,IF($O$3=2014,'Table A4_2014'!L363,'Table A4_2015'!L363))</f>
        <v>0</v>
      </c>
      <c r="M363" s="209">
        <f>IF($O$3=2013,'Table A4_2013'!M363,IF($O$3=2014,'Table A4_2014'!M363,'Table A4_2015'!M363))</f>
        <v>0</v>
      </c>
      <c r="N363" s="209">
        <f>IF($O$3=2013,'Table A4_2013'!N363,IF($O$3=2014,'Table A4_2014'!N363,'Table A4_2015'!N363))</f>
        <v>0</v>
      </c>
      <c r="O363" s="209">
        <f>IF($O$3=2013,'Table A4_2013'!O363,IF($O$3=2014,'Table A4_2014'!O363,'Table A4_2015'!O363))</f>
        <v>0</v>
      </c>
      <c r="P363" s="209">
        <f>IF($O$3=2013,'Table A4_2013'!P363,IF($O$3=2014,'Table A4_2014'!P363,'Table A4_2015'!P363))</f>
        <v>0</v>
      </c>
      <c r="Q363" s="68"/>
      <c r="R363" s="68"/>
      <c r="S363" s="68"/>
      <c r="T363" s="2"/>
      <c r="U363" s="2"/>
    </row>
    <row r="364" spans="2:21" ht="5.25" customHeight="1" x14ac:dyDescent="0.2">
      <c r="B364" s="33"/>
      <c r="C364" s="28"/>
      <c r="D364" s="2"/>
      <c r="E364" s="2"/>
      <c r="F364" s="2"/>
      <c r="G364" s="209"/>
      <c r="H364" s="209"/>
      <c r="I364" s="209"/>
      <c r="J364" s="209"/>
      <c r="K364" s="209"/>
      <c r="L364" s="209"/>
      <c r="M364" s="209"/>
      <c r="N364" s="209"/>
      <c r="O364" s="209"/>
      <c r="P364" s="209"/>
      <c r="Q364" s="68"/>
      <c r="R364" s="68"/>
      <c r="S364" s="68"/>
      <c r="T364" s="2"/>
      <c r="U364" s="2"/>
    </row>
    <row r="365" spans="2:21" x14ac:dyDescent="0.2">
      <c r="B365" s="33"/>
      <c r="C365" s="28"/>
      <c r="D365" s="2" t="s">
        <v>792</v>
      </c>
      <c r="E365" s="2" t="s">
        <v>791</v>
      </c>
      <c r="F365" s="2"/>
      <c r="G365" s="209">
        <f>IF($O$3=2013,'Table A4_2013'!G365,IF($O$3=2014,'Table A4_2014'!G365,'Table A4_2015'!G365))</f>
        <v>85110</v>
      </c>
      <c r="H365" s="209">
        <f>IF($O$3=2013,'Table A4_2013'!H365,IF($O$3=2014,'Table A4_2014'!H365,'Table A4_2015'!H365))</f>
        <v>91</v>
      </c>
      <c r="I365" s="209">
        <f>IF($O$3=2013,'Table A4_2013'!I365,IF($O$3=2014,'Table A4_2014'!I365,'Table A4_2015'!I365))</f>
        <v>85104</v>
      </c>
      <c r="J365" s="209">
        <f>IF($O$3=2013,'Table A4_2013'!J365,IF($O$3=2014,'Table A4_2014'!J365,'Table A4_2015'!J365))</f>
        <v>89</v>
      </c>
      <c r="K365" s="209">
        <f>IF($O$3=2013,'Table A4_2013'!K365,IF($O$3=2014,'Table A4_2014'!K365,'Table A4_2015'!K365))</f>
        <v>85030</v>
      </c>
      <c r="L365" s="209">
        <f>IF($O$3=2013,'Table A4_2013'!L365,IF($O$3=2014,'Table A4_2014'!L365,'Table A4_2015'!L365))</f>
        <v>90</v>
      </c>
      <c r="M365" s="209">
        <f>IF($O$3=2013,'Table A4_2013'!M365,IF($O$3=2014,'Table A4_2014'!M365,'Table A4_2015'!M365))</f>
        <v>85028</v>
      </c>
      <c r="N365" s="209">
        <f>IF($O$3=2013,'Table A4_2013'!N365,IF($O$3=2014,'Table A4_2014'!N365,'Table A4_2015'!N365))</f>
        <v>85</v>
      </c>
      <c r="O365" s="209">
        <f>IF($O$3=2013,'Table A4_2013'!O365,IF($O$3=2014,'Table A4_2014'!O365,'Table A4_2015'!O365))</f>
        <v>85024</v>
      </c>
      <c r="P365" s="209">
        <f>IF($O$3=2013,'Table A4_2013'!P365,IF($O$3=2014,'Table A4_2014'!P365,'Table A4_2015'!P365))</f>
        <v>84</v>
      </c>
      <c r="Q365" s="68"/>
      <c r="R365" s="68"/>
      <c r="S365" s="68"/>
      <c r="T365" s="2"/>
      <c r="U365" s="2"/>
    </row>
    <row r="366" spans="2:21" x14ac:dyDescent="0.2">
      <c r="B366" s="33"/>
      <c r="C366" s="28"/>
      <c r="D366" s="2"/>
      <c r="E366" s="2"/>
      <c r="F366" s="2" t="s">
        <v>62</v>
      </c>
      <c r="G366" s="209">
        <f>IF($O$3=2013,'Table A4_2013'!G366,IF($O$3=2014,'Table A4_2014'!G366,'Table A4_2015'!G366))</f>
        <v>84957</v>
      </c>
      <c r="H366" s="209">
        <f>IF($O$3=2013,'Table A4_2013'!H366,IF($O$3=2014,'Table A4_2014'!H366,'Table A4_2015'!H366))</f>
        <v>91</v>
      </c>
      <c r="I366" s="209">
        <f>IF($O$3=2013,'Table A4_2013'!I366,IF($O$3=2014,'Table A4_2014'!I366,'Table A4_2015'!I366))</f>
        <v>84951</v>
      </c>
      <c r="J366" s="209">
        <f>IF($O$3=2013,'Table A4_2013'!J366,IF($O$3=2014,'Table A4_2014'!J366,'Table A4_2015'!J366))</f>
        <v>89</v>
      </c>
      <c r="K366" s="209">
        <f>IF($O$3=2013,'Table A4_2013'!K366,IF($O$3=2014,'Table A4_2014'!K366,'Table A4_2015'!K366))</f>
        <v>84877</v>
      </c>
      <c r="L366" s="209">
        <f>IF($O$3=2013,'Table A4_2013'!L366,IF($O$3=2014,'Table A4_2014'!L366,'Table A4_2015'!L366))</f>
        <v>90</v>
      </c>
      <c r="M366" s="209">
        <f>IF($O$3=2013,'Table A4_2013'!M366,IF($O$3=2014,'Table A4_2014'!M366,'Table A4_2015'!M366))</f>
        <v>84875</v>
      </c>
      <c r="N366" s="209">
        <f>IF($O$3=2013,'Table A4_2013'!N366,IF($O$3=2014,'Table A4_2014'!N366,'Table A4_2015'!N366))</f>
        <v>85</v>
      </c>
      <c r="O366" s="209">
        <f>IF($O$3=2013,'Table A4_2013'!O366,IF($O$3=2014,'Table A4_2014'!O366,'Table A4_2015'!O366))</f>
        <v>84871</v>
      </c>
      <c r="P366" s="209">
        <f>IF($O$3=2013,'Table A4_2013'!P366,IF($O$3=2014,'Table A4_2014'!P366,'Table A4_2015'!P366))</f>
        <v>84</v>
      </c>
      <c r="Q366" s="68"/>
      <c r="R366" s="68"/>
      <c r="S366" s="68"/>
      <c r="T366" s="2"/>
      <c r="U366" s="2"/>
    </row>
    <row r="367" spans="2:21" x14ac:dyDescent="0.2">
      <c r="B367" s="33"/>
      <c r="C367" s="28"/>
      <c r="D367" s="2"/>
      <c r="E367" s="2"/>
      <c r="F367" s="2" t="s">
        <v>790</v>
      </c>
      <c r="G367" s="209">
        <f>IF($O$3=2013,'Table A4_2013'!G367,IF($O$3=2014,'Table A4_2014'!G367,'Table A4_2015'!G367))</f>
        <v>153</v>
      </c>
      <c r="H367" s="209">
        <f>IF($O$3=2013,'Table A4_2013'!H367,IF($O$3=2014,'Table A4_2014'!H367,'Table A4_2015'!H367))</f>
        <v>93</v>
      </c>
      <c r="I367" s="209">
        <f>IF($O$3=2013,'Table A4_2013'!I367,IF($O$3=2014,'Table A4_2014'!I367,'Table A4_2015'!I367))</f>
        <v>153</v>
      </c>
      <c r="J367" s="209">
        <f>IF($O$3=2013,'Table A4_2013'!J367,IF($O$3=2014,'Table A4_2014'!J367,'Table A4_2015'!J367))</f>
        <v>88</v>
      </c>
      <c r="K367" s="209">
        <f>IF($O$3=2013,'Table A4_2013'!K367,IF($O$3=2014,'Table A4_2014'!K367,'Table A4_2015'!K367))</f>
        <v>153</v>
      </c>
      <c r="L367" s="209">
        <f>IF($O$3=2013,'Table A4_2013'!L367,IF($O$3=2014,'Table A4_2014'!L367,'Table A4_2015'!L367))</f>
        <v>89</v>
      </c>
      <c r="M367" s="209">
        <f>IF($O$3=2013,'Table A4_2013'!M367,IF($O$3=2014,'Table A4_2014'!M367,'Table A4_2015'!M367))</f>
        <v>153</v>
      </c>
      <c r="N367" s="209">
        <f>IF($O$3=2013,'Table A4_2013'!N367,IF($O$3=2014,'Table A4_2014'!N367,'Table A4_2015'!N367))</f>
        <v>84</v>
      </c>
      <c r="O367" s="209">
        <f>IF($O$3=2013,'Table A4_2013'!O367,IF($O$3=2014,'Table A4_2014'!O367,'Table A4_2015'!O367))</f>
        <v>153</v>
      </c>
      <c r="P367" s="209">
        <f>IF($O$3=2013,'Table A4_2013'!P367,IF($O$3=2014,'Table A4_2014'!P367,'Table A4_2015'!P367))</f>
        <v>83</v>
      </c>
      <c r="Q367" s="68"/>
      <c r="R367" s="68"/>
      <c r="S367" s="68"/>
      <c r="T367" s="2"/>
      <c r="U367" s="2"/>
    </row>
    <row r="368" spans="2:21" ht="5.25" customHeight="1" x14ac:dyDescent="0.2">
      <c r="B368" s="33"/>
      <c r="C368" s="33"/>
      <c r="D368" s="2"/>
      <c r="E368" s="2"/>
      <c r="F368" s="2"/>
      <c r="G368" s="209"/>
      <c r="H368" s="209"/>
      <c r="I368" s="209"/>
      <c r="J368" s="209"/>
      <c r="K368" s="209"/>
      <c r="L368" s="209"/>
      <c r="M368" s="209"/>
      <c r="N368" s="209"/>
      <c r="O368" s="209"/>
      <c r="P368" s="209"/>
      <c r="Q368" s="68"/>
      <c r="R368" s="68"/>
      <c r="S368" s="68"/>
      <c r="T368" s="2"/>
      <c r="U368" s="2"/>
    </row>
    <row r="369" spans="1:21" x14ac:dyDescent="0.2">
      <c r="A369" s="106" t="s">
        <v>22</v>
      </c>
      <c r="B369" s="28" t="s">
        <v>21</v>
      </c>
      <c r="C369" s="28" t="s">
        <v>20</v>
      </c>
      <c r="D369" s="2"/>
      <c r="E369" s="2"/>
      <c r="F369" s="2"/>
      <c r="G369" s="209"/>
      <c r="H369" s="209"/>
      <c r="I369" s="209"/>
      <c r="J369" s="209"/>
      <c r="K369" s="209"/>
      <c r="L369" s="209"/>
      <c r="M369" s="209"/>
      <c r="N369" s="209"/>
      <c r="O369" s="209"/>
      <c r="P369" s="209"/>
      <c r="Q369" s="68"/>
      <c r="R369" s="68"/>
      <c r="S369" s="68"/>
      <c r="T369" s="2"/>
      <c r="U369" s="2"/>
    </row>
    <row r="370" spans="1:21" x14ac:dyDescent="0.2">
      <c r="B370" s="33"/>
      <c r="C370" s="28"/>
      <c r="D370" s="2" t="s">
        <v>802</v>
      </c>
      <c r="E370" s="2" t="s">
        <v>791</v>
      </c>
      <c r="F370" s="2"/>
      <c r="G370" s="209">
        <f>IF($O$3=2013,'Table A4_2013'!G370,IF($O$3=2014,'Table A4_2014'!G370,'Table A4_2015'!G370))</f>
        <v>3278</v>
      </c>
      <c r="H370" s="209">
        <f>IF($O$3=2013,'Table A4_2013'!H370,IF($O$3=2014,'Table A4_2014'!H370,'Table A4_2015'!H370))</f>
        <v>82</v>
      </c>
      <c r="I370" s="209">
        <f>IF($O$3=2013,'Table A4_2013'!I370,IF($O$3=2014,'Table A4_2014'!I370,'Table A4_2015'!I370))</f>
        <v>3277</v>
      </c>
      <c r="J370" s="209">
        <f>IF($O$3=2013,'Table A4_2013'!J370,IF($O$3=2014,'Table A4_2014'!J370,'Table A4_2015'!J370))</f>
        <v>78</v>
      </c>
      <c r="K370" s="209">
        <f>IF($O$3=2013,'Table A4_2013'!K370,IF($O$3=2014,'Table A4_2014'!K370,'Table A4_2015'!K370))</f>
        <v>3278</v>
      </c>
      <c r="L370" s="209">
        <f>IF($O$3=2013,'Table A4_2013'!L370,IF($O$3=2014,'Table A4_2014'!L370,'Table A4_2015'!L370))</f>
        <v>78</v>
      </c>
      <c r="M370" s="209">
        <f>IF($O$3=2013,'Table A4_2013'!M370,IF($O$3=2014,'Table A4_2014'!M370,'Table A4_2015'!M370))</f>
        <v>3278</v>
      </c>
      <c r="N370" s="209">
        <f>IF($O$3=2013,'Table A4_2013'!N370,IF($O$3=2014,'Table A4_2014'!N370,'Table A4_2015'!N370))</f>
        <v>68</v>
      </c>
      <c r="O370" s="209">
        <f>IF($O$3=2013,'Table A4_2013'!O370,IF($O$3=2014,'Table A4_2014'!O370,'Table A4_2015'!O370))</f>
        <v>3277</v>
      </c>
      <c r="P370" s="209">
        <f>IF($O$3=2013,'Table A4_2013'!P370,IF($O$3=2014,'Table A4_2014'!P370,'Table A4_2015'!P370))</f>
        <v>68</v>
      </c>
      <c r="Q370" s="68"/>
      <c r="R370" s="68"/>
      <c r="S370" s="68"/>
      <c r="T370" s="2"/>
      <c r="U370" s="2"/>
    </row>
    <row r="371" spans="1:21" x14ac:dyDescent="0.2">
      <c r="B371" s="33"/>
      <c r="C371" s="28"/>
      <c r="D371" s="2"/>
      <c r="E371" s="2"/>
      <c r="F371" s="2" t="s">
        <v>62</v>
      </c>
      <c r="G371" s="209">
        <f>IF($O$3=2013,'Table A4_2013'!G371,IF($O$3=2014,'Table A4_2014'!G371,'Table A4_2015'!G371))</f>
        <v>3267</v>
      </c>
      <c r="H371" s="209">
        <f>IF($O$3=2013,'Table A4_2013'!H371,IF($O$3=2014,'Table A4_2014'!H371,'Table A4_2015'!H371))</f>
        <v>82</v>
      </c>
      <c r="I371" s="209">
        <f>IF($O$3=2013,'Table A4_2013'!I371,IF($O$3=2014,'Table A4_2014'!I371,'Table A4_2015'!I371))</f>
        <v>3266</v>
      </c>
      <c r="J371" s="209">
        <f>IF($O$3=2013,'Table A4_2013'!J371,IF($O$3=2014,'Table A4_2014'!J371,'Table A4_2015'!J371))</f>
        <v>78</v>
      </c>
      <c r="K371" s="209">
        <f>IF($O$3=2013,'Table A4_2013'!K371,IF($O$3=2014,'Table A4_2014'!K371,'Table A4_2015'!K371))</f>
        <v>3267</v>
      </c>
      <c r="L371" s="209">
        <f>IF($O$3=2013,'Table A4_2013'!L371,IF($O$3=2014,'Table A4_2014'!L371,'Table A4_2015'!L371))</f>
        <v>78</v>
      </c>
      <c r="M371" s="209">
        <f>IF($O$3=2013,'Table A4_2013'!M371,IF($O$3=2014,'Table A4_2014'!M371,'Table A4_2015'!M371))</f>
        <v>3267</v>
      </c>
      <c r="N371" s="209">
        <f>IF($O$3=2013,'Table A4_2013'!N371,IF($O$3=2014,'Table A4_2014'!N371,'Table A4_2015'!N371))</f>
        <v>68</v>
      </c>
      <c r="O371" s="209">
        <f>IF($O$3=2013,'Table A4_2013'!O371,IF($O$3=2014,'Table A4_2014'!O371,'Table A4_2015'!O371))</f>
        <v>3266</v>
      </c>
      <c r="P371" s="209">
        <f>IF($O$3=2013,'Table A4_2013'!P371,IF($O$3=2014,'Table A4_2014'!P371,'Table A4_2015'!P371))</f>
        <v>68</v>
      </c>
      <c r="Q371" s="68"/>
      <c r="R371" s="68"/>
      <c r="S371" s="68"/>
      <c r="T371" s="2"/>
      <c r="U371" s="2"/>
    </row>
    <row r="372" spans="1:21" x14ac:dyDescent="0.2">
      <c r="B372" s="33"/>
      <c r="C372" s="28"/>
      <c r="D372" s="2"/>
      <c r="E372" s="2"/>
      <c r="F372" s="2" t="s">
        <v>790</v>
      </c>
      <c r="G372" s="209">
        <f>IF($O$3=2013,'Table A4_2013'!G372,IF($O$3=2014,'Table A4_2014'!G372,'Table A4_2015'!G372))</f>
        <v>11</v>
      </c>
      <c r="H372" s="209">
        <f>IF($O$3=2013,'Table A4_2013'!H372,IF($O$3=2014,'Table A4_2014'!H372,'Table A4_2015'!H372))</f>
        <v>91</v>
      </c>
      <c r="I372" s="209">
        <f>IF($O$3=2013,'Table A4_2013'!I372,IF($O$3=2014,'Table A4_2014'!I372,'Table A4_2015'!I372))</f>
        <v>11</v>
      </c>
      <c r="J372" s="209">
        <f>IF($O$3=2013,'Table A4_2013'!J372,IF($O$3=2014,'Table A4_2014'!J372,'Table A4_2015'!J372))</f>
        <v>91</v>
      </c>
      <c r="K372" s="209">
        <f>IF($O$3=2013,'Table A4_2013'!K372,IF($O$3=2014,'Table A4_2014'!K372,'Table A4_2015'!K372))</f>
        <v>11</v>
      </c>
      <c r="L372" s="209">
        <f>IF($O$3=2013,'Table A4_2013'!L372,IF($O$3=2014,'Table A4_2014'!L372,'Table A4_2015'!L372))</f>
        <v>91</v>
      </c>
      <c r="M372" s="209">
        <f>IF($O$3=2013,'Table A4_2013'!M372,IF($O$3=2014,'Table A4_2014'!M372,'Table A4_2015'!M372))</f>
        <v>11</v>
      </c>
      <c r="N372" s="209">
        <f>IF($O$3=2013,'Table A4_2013'!N372,IF($O$3=2014,'Table A4_2014'!N372,'Table A4_2015'!N372))</f>
        <v>91</v>
      </c>
      <c r="O372" s="209">
        <f>IF($O$3=2013,'Table A4_2013'!O372,IF($O$3=2014,'Table A4_2014'!O372,'Table A4_2015'!O372))</f>
        <v>11</v>
      </c>
      <c r="P372" s="209">
        <f>IF($O$3=2013,'Table A4_2013'!P372,IF($O$3=2014,'Table A4_2014'!P372,'Table A4_2015'!P372))</f>
        <v>91</v>
      </c>
      <c r="Q372" s="68"/>
      <c r="R372" s="68"/>
      <c r="S372" s="68"/>
      <c r="T372" s="2"/>
      <c r="U372" s="2"/>
    </row>
    <row r="373" spans="1:21" ht="5.25" customHeight="1" x14ac:dyDescent="0.2">
      <c r="B373" s="33"/>
      <c r="C373" s="28"/>
      <c r="D373" s="2"/>
      <c r="E373" s="2"/>
      <c r="F373" s="2"/>
      <c r="G373" s="209"/>
      <c r="H373" s="209"/>
      <c r="I373" s="209"/>
      <c r="J373" s="209"/>
      <c r="K373" s="209"/>
      <c r="L373" s="209"/>
      <c r="M373" s="209"/>
      <c r="N373" s="209"/>
      <c r="O373" s="209"/>
      <c r="P373" s="209"/>
      <c r="Q373" s="68"/>
      <c r="R373" s="68"/>
      <c r="S373" s="68"/>
      <c r="T373" s="2"/>
      <c r="U373" s="2"/>
    </row>
    <row r="374" spans="1:21" x14ac:dyDescent="0.2">
      <c r="B374" s="33"/>
      <c r="C374" s="28"/>
      <c r="D374" s="2" t="s">
        <v>801</v>
      </c>
      <c r="E374" s="2" t="s">
        <v>791</v>
      </c>
      <c r="F374" s="2"/>
      <c r="G374" s="209">
        <f>IF($O$3=2013,'Table A4_2013'!G374,IF($O$3=2014,'Table A4_2014'!G374,'Table A4_2015'!G374))</f>
        <v>5634</v>
      </c>
      <c r="H374" s="209">
        <f>IF($O$3=2013,'Table A4_2013'!H374,IF($O$3=2014,'Table A4_2014'!H374,'Table A4_2015'!H374))</f>
        <v>84</v>
      </c>
      <c r="I374" s="209">
        <f>IF($O$3=2013,'Table A4_2013'!I374,IF($O$3=2014,'Table A4_2014'!I374,'Table A4_2015'!I374))</f>
        <v>5635</v>
      </c>
      <c r="J374" s="209">
        <f>IF($O$3=2013,'Table A4_2013'!J374,IF($O$3=2014,'Table A4_2014'!J374,'Table A4_2015'!J374))</f>
        <v>82</v>
      </c>
      <c r="K374" s="209">
        <f>IF($O$3=2013,'Table A4_2013'!K374,IF($O$3=2014,'Table A4_2014'!K374,'Table A4_2015'!K374))</f>
        <v>5634</v>
      </c>
      <c r="L374" s="209">
        <f>IF($O$3=2013,'Table A4_2013'!L374,IF($O$3=2014,'Table A4_2014'!L374,'Table A4_2015'!L374))</f>
        <v>80</v>
      </c>
      <c r="M374" s="209">
        <f>IF($O$3=2013,'Table A4_2013'!M374,IF($O$3=2014,'Table A4_2014'!M374,'Table A4_2015'!M374))</f>
        <v>5634</v>
      </c>
      <c r="N374" s="209">
        <f>IF($O$3=2013,'Table A4_2013'!N374,IF($O$3=2014,'Table A4_2014'!N374,'Table A4_2015'!N374))</f>
        <v>72</v>
      </c>
      <c r="O374" s="209">
        <f>IF($O$3=2013,'Table A4_2013'!O374,IF($O$3=2014,'Table A4_2014'!O374,'Table A4_2015'!O374))</f>
        <v>5633</v>
      </c>
      <c r="P374" s="209">
        <f>IF($O$3=2013,'Table A4_2013'!P374,IF($O$3=2014,'Table A4_2014'!P374,'Table A4_2015'!P374))</f>
        <v>72</v>
      </c>
      <c r="Q374" s="68"/>
      <c r="R374" s="68"/>
      <c r="S374" s="68"/>
      <c r="T374" s="2"/>
      <c r="U374" s="2"/>
    </row>
    <row r="375" spans="1:21" x14ac:dyDescent="0.2">
      <c r="B375" s="33"/>
      <c r="C375" s="28"/>
      <c r="D375" s="2"/>
      <c r="E375" s="2"/>
      <c r="F375" s="2" t="s">
        <v>62</v>
      </c>
      <c r="G375" s="209">
        <f>IF($O$3=2013,'Table A4_2013'!G375,IF($O$3=2014,'Table A4_2014'!G375,'Table A4_2015'!G375))</f>
        <v>5517</v>
      </c>
      <c r="H375" s="209">
        <f>IF($O$3=2013,'Table A4_2013'!H375,IF($O$3=2014,'Table A4_2014'!H375,'Table A4_2015'!H375))</f>
        <v>84</v>
      </c>
      <c r="I375" s="209">
        <f>IF($O$3=2013,'Table A4_2013'!I375,IF($O$3=2014,'Table A4_2014'!I375,'Table A4_2015'!I375))</f>
        <v>5518</v>
      </c>
      <c r="J375" s="209">
        <f>IF($O$3=2013,'Table A4_2013'!J375,IF($O$3=2014,'Table A4_2014'!J375,'Table A4_2015'!J375))</f>
        <v>82</v>
      </c>
      <c r="K375" s="209">
        <f>IF($O$3=2013,'Table A4_2013'!K375,IF($O$3=2014,'Table A4_2014'!K375,'Table A4_2015'!K375))</f>
        <v>5517</v>
      </c>
      <c r="L375" s="209">
        <f>IF($O$3=2013,'Table A4_2013'!L375,IF($O$3=2014,'Table A4_2014'!L375,'Table A4_2015'!L375))</f>
        <v>80</v>
      </c>
      <c r="M375" s="209">
        <f>IF($O$3=2013,'Table A4_2013'!M375,IF($O$3=2014,'Table A4_2014'!M375,'Table A4_2015'!M375))</f>
        <v>5517</v>
      </c>
      <c r="N375" s="209">
        <f>IF($O$3=2013,'Table A4_2013'!N375,IF($O$3=2014,'Table A4_2014'!N375,'Table A4_2015'!N375))</f>
        <v>72</v>
      </c>
      <c r="O375" s="209">
        <f>IF($O$3=2013,'Table A4_2013'!O375,IF($O$3=2014,'Table A4_2014'!O375,'Table A4_2015'!O375))</f>
        <v>5516</v>
      </c>
      <c r="P375" s="209">
        <f>IF($O$3=2013,'Table A4_2013'!P375,IF($O$3=2014,'Table A4_2014'!P375,'Table A4_2015'!P375))</f>
        <v>72</v>
      </c>
      <c r="Q375" s="68"/>
      <c r="R375" s="68"/>
      <c r="S375" s="68"/>
      <c r="T375" s="2"/>
      <c r="U375" s="2"/>
    </row>
    <row r="376" spans="1:21" x14ac:dyDescent="0.2">
      <c r="B376" s="33"/>
      <c r="C376" s="28"/>
      <c r="D376" s="2"/>
      <c r="E376" s="2"/>
      <c r="F376" s="2" t="s">
        <v>790</v>
      </c>
      <c r="G376" s="209">
        <f>IF($O$3=2013,'Table A4_2013'!G376,IF($O$3=2014,'Table A4_2014'!G376,'Table A4_2015'!G376))</f>
        <v>117</v>
      </c>
      <c r="H376" s="209">
        <f>IF($O$3=2013,'Table A4_2013'!H376,IF($O$3=2014,'Table A4_2014'!H376,'Table A4_2015'!H376))</f>
        <v>85</v>
      </c>
      <c r="I376" s="209">
        <f>IF($O$3=2013,'Table A4_2013'!I376,IF($O$3=2014,'Table A4_2014'!I376,'Table A4_2015'!I376))</f>
        <v>117</v>
      </c>
      <c r="J376" s="209">
        <f>IF($O$3=2013,'Table A4_2013'!J376,IF($O$3=2014,'Table A4_2014'!J376,'Table A4_2015'!J376))</f>
        <v>81</v>
      </c>
      <c r="K376" s="209">
        <f>IF($O$3=2013,'Table A4_2013'!K376,IF($O$3=2014,'Table A4_2014'!K376,'Table A4_2015'!K376))</f>
        <v>117</v>
      </c>
      <c r="L376" s="209">
        <f>IF($O$3=2013,'Table A4_2013'!L376,IF($O$3=2014,'Table A4_2014'!L376,'Table A4_2015'!L376))</f>
        <v>75</v>
      </c>
      <c r="M376" s="209">
        <f>IF($O$3=2013,'Table A4_2013'!M376,IF($O$3=2014,'Table A4_2014'!M376,'Table A4_2015'!M376))</f>
        <v>117</v>
      </c>
      <c r="N376" s="209">
        <f>IF($O$3=2013,'Table A4_2013'!N376,IF($O$3=2014,'Table A4_2014'!N376,'Table A4_2015'!N376))</f>
        <v>67</v>
      </c>
      <c r="O376" s="209">
        <f>IF($O$3=2013,'Table A4_2013'!O376,IF($O$3=2014,'Table A4_2014'!O376,'Table A4_2015'!O376))</f>
        <v>117</v>
      </c>
      <c r="P376" s="209">
        <f>IF($O$3=2013,'Table A4_2013'!P376,IF($O$3=2014,'Table A4_2014'!P376,'Table A4_2015'!P376))</f>
        <v>68</v>
      </c>
      <c r="Q376" s="68"/>
      <c r="R376" s="68"/>
      <c r="S376" s="68"/>
      <c r="T376" s="2"/>
      <c r="U376" s="2"/>
    </row>
    <row r="377" spans="1:21" ht="5.25" customHeight="1" x14ac:dyDescent="0.2">
      <c r="B377" s="33"/>
      <c r="C377" s="28"/>
      <c r="D377" s="2"/>
      <c r="E377" s="2"/>
      <c r="F377" s="2"/>
      <c r="G377" s="209"/>
      <c r="H377" s="209"/>
      <c r="I377" s="209"/>
      <c r="J377" s="209"/>
      <c r="K377" s="209"/>
      <c r="L377" s="209"/>
      <c r="M377" s="209"/>
      <c r="N377" s="209"/>
      <c r="O377" s="209"/>
      <c r="P377" s="209"/>
      <c r="Q377" s="68"/>
      <c r="R377" s="68"/>
      <c r="S377" s="68"/>
      <c r="T377" s="2"/>
      <c r="U377" s="2"/>
    </row>
    <row r="378" spans="1:21" x14ac:dyDescent="0.2">
      <c r="B378" s="33"/>
      <c r="C378" s="28"/>
      <c r="D378" s="2" t="s">
        <v>800</v>
      </c>
      <c r="E378" s="2" t="s">
        <v>791</v>
      </c>
      <c r="F378" s="2"/>
      <c r="G378" s="209">
        <f>IF($O$3=2013,'Table A4_2013'!G378,IF($O$3=2014,'Table A4_2014'!G378,'Table A4_2015'!G378))</f>
        <v>7772</v>
      </c>
      <c r="H378" s="209">
        <f>IF($O$3=2013,'Table A4_2013'!H378,IF($O$3=2014,'Table A4_2014'!H378,'Table A4_2015'!H378))</f>
        <v>86</v>
      </c>
      <c r="I378" s="209">
        <f>IF($O$3=2013,'Table A4_2013'!I378,IF($O$3=2014,'Table A4_2014'!I378,'Table A4_2015'!I378))</f>
        <v>7771</v>
      </c>
      <c r="J378" s="209">
        <f>IF($O$3=2013,'Table A4_2013'!J378,IF($O$3=2014,'Table A4_2014'!J378,'Table A4_2015'!J378))</f>
        <v>83</v>
      </c>
      <c r="K378" s="209">
        <f>IF($O$3=2013,'Table A4_2013'!K378,IF($O$3=2014,'Table A4_2014'!K378,'Table A4_2015'!K378))</f>
        <v>7771</v>
      </c>
      <c r="L378" s="209">
        <f>IF($O$3=2013,'Table A4_2013'!L378,IF($O$3=2014,'Table A4_2014'!L378,'Table A4_2015'!L378))</f>
        <v>82</v>
      </c>
      <c r="M378" s="209">
        <f>IF($O$3=2013,'Table A4_2013'!M378,IF($O$3=2014,'Table A4_2014'!M378,'Table A4_2015'!M378))</f>
        <v>7772</v>
      </c>
      <c r="N378" s="209">
        <f>IF($O$3=2013,'Table A4_2013'!N378,IF($O$3=2014,'Table A4_2014'!N378,'Table A4_2015'!N378))</f>
        <v>73</v>
      </c>
      <c r="O378" s="209">
        <f>IF($O$3=2013,'Table A4_2013'!O378,IF($O$3=2014,'Table A4_2014'!O378,'Table A4_2015'!O378))</f>
        <v>7770</v>
      </c>
      <c r="P378" s="209">
        <f>IF($O$3=2013,'Table A4_2013'!P378,IF($O$3=2014,'Table A4_2014'!P378,'Table A4_2015'!P378))</f>
        <v>74</v>
      </c>
      <c r="Q378" s="68"/>
      <c r="R378" s="68"/>
      <c r="S378" s="68"/>
      <c r="T378" s="2"/>
      <c r="U378" s="2"/>
    </row>
    <row r="379" spans="1:21" x14ac:dyDescent="0.2">
      <c r="B379" s="33"/>
      <c r="C379" s="28"/>
      <c r="D379" s="2"/>
      <c r="E379" s="2"/>
      <c r="F379" s="2" t="s">
        <v>62</v>
      </c>
      <c r="G379" s="209">
        <f>IF($O$3=2013,'Table A4_2013'!G379,IF($O$3=2014,'Table A4_2014'!G379,'Table A4_2015'!G379))</f>
        <v>7364</v>
      </c>
      <c r="H379" s="209">
        <f>IF($O$3=2013,'Table A4_2013'!H379,IF($O$3=2014,'Table A4_2014'!H379,'Table A4_2015'!H379))</f>
        <v>86</v>
      </c>
      <c r="I379" s="209">
        <f>IF($O$3=2013,'Table A4_2013'!I379,IF($O$3=2014,'Table A4_2014'!I379,'Table A4_2015'!I379))</f>
        <v>7363</v>
      </c>
      <c r="J379" s="209">
        <f>IF($O$3=2013,'Table A4_2013'!J379,IF($O$3=2014,'Table A4_2014'!J379,'Table A4_2015'!J379))</f>
        <v>83</v>
      </c>
      <c r="K379" s="209">
        <f>IF($O$3=2013,'Table A4_2013'!K379,IF($O$3=2014,'Table A4_2014'!K379,'Table A4_2015'!K379))</f>
        <v>7364</v>
      </c>
      <c r="L379" s="209">
        <f>IF($O$3=2013,'Table A4_2013'!L379,IF($O$3=2014,'Table A4_2014'!L379,'Table A4_2015'!L379))</f>
        <v>82</v>
      </c>
      <c r="M379" s="209">
        <f>IF($O$3=2013,'Table A4_2013'!M379,IF($O$3=2014,'Table A4_2014'!M379,'Table A4_2015'!M379))</f>
        <v>7364</v>
      </c>
      <c r="N379" s="209">
        <f>IF($O$3=2013,'Table A4_2013'!N379,IF($O$3=2014,'Table A4_2014'!N379,'Table A4_2015'!N379))</f>
        <v>73</v>
      </c>
      <c r="O379" s="209">
        <f>IF($O$3=2013,'Table A4_2013'!O379,IF($O$3=2014,'Table A4_2014'!O379,'Table A4_2015'!O379))</f>
        <v>7363</v>
      </c>
      <c r="P379" s="209">
        <f>IF($O$3=2013,'Table A4_2013'!P379,IF($O$3=2014,'Table A4_2014'!P379,'Table A4_2015'!P379))</f>
        <v>74</v>
      </c>
      <c r="Q379" s="68"/>
      <c r="R379" s="68"/>
      <c r="S379" s="68"/>
      <c r="T379" s="2"/>
      <c r="U379" s="2"/>
    </row>
    <row r="380" spans="1:21" x14ac:dyDescent="0.2">
      <c r="B380" s="33"/>
      <c r="C380" s="28"/>
      <c r="D380" s="2"/>
      <c r="E380" s="2"/>
      <c r="F380" s="2" t="s">
        <v>790</v>
      </c>
      <c r="G380" s="209">
        <f>IF($O$3=2013,'Table A4_2013'!G380,IF($O$3=2014,'Table A4_2014'!G380,'Table A4_2015'!G380))</f>
        <v>408</v>
      </c>
      <c r="H380" s="209">
        <f>IF($O$3=2013,'Table A4_2013'!H380,IF($O$3=2014,'Table A4_2014'!H380,'Table A4_2015'!H380))</f>
        <v>88</v>
      </c>
      <c r="I380" s="209">
        <f>IF($O$3=2013,'Table A4_2013'!I380,IF($O$3=2014,'Table A4_2014'!I380,'Table A4_2015'!I380))</f>
        <v>408</v>
      </c>
      <c r="J380" s="209">
        <f>IF($O$3=2013,'Table A4_2013'!J380,IF($O$3=2014,'Table A4_2014'!J380,'Table A4_2015'!J380))</f>
        <v>86</v>
      </c>
      <c r="K380" s="209">
        <f>IF($O$3=2013,'Table A4_2013'!K380,IF($O$3=2014,'Table A4_2014'!K380,'Table A4_2015'!K380))</f>
        <v>407</v>
      </c>
      <c r="L380" s="209">
        <f>IF($O$3=2013,'Table A4_2013'!L380,IF($O$3=2014,'Table A4_2014'!L380,'Table A4_2015'!L380))</f>
        <v>83</v>
      </c>
      <c r="M380" s="209">
        <f>IF($O$3=2013,'Table A4_2013'!M380,IF($O$3=2014,'Table A4_2014'!M380,'Table A4_2015'!M380))</f>
        <v>408</v>
      </c>
      <c r="N380" s="209">
        <f>IF($O$3=2013,'Table A4_2013'!N380,IF($O$3=2014,'Table A4_2014'!N380,'Table A4_2015'!N380))</f>
        <v>71</v>
      </c>
      <c r="O380" s="209">
        <f>IF($O$3=2013,'Table A4_2013'!O380,IF($O$3=2014,'Table A4_2014'!O380,'Table A4_2015'!O380))</f>
        <v>407</v>
      </c>
      <c r="P380" s="209">
        <f>IF($O$3=2013,'Table A4_2013'!P380,IF($O$3=2014,'Table A4_2014'!P380,'Table A4_2015'!P380))</f>
        <v>77</v>
      </c>
      <c r="Q380" s="68"/>
      <c r="R380" s="68"/>
      <c r="S380" s="68"/>
      <c r="T380" s="2"/>
      <c r="U380" s="2"/>
    </row>
    <row r="381" spans="1:21" ht="5.25" customHeight="1" x14ac:dyDescent="0.2">
      <c r="B381" s="33"/>
      <c r="C381" s="28"/>
      <c r="D381" s="2"/>
      <c r="E381" s="2"/>
      <c r="F381" s="2"/>
      <c r="G381" s="209"/>
      <c r="H381" s="209"/>
      <c r="I381" s="209"/>
      <c r="J381" s="209"/>
      <c r="K381" s="209"/>
      <c r="L381" s="209"/>
      <c r="M381" s="209"/>
      <c r="N381" s="209"/>
      <c r="O381" s="209"/>
      <c r="P381" s="209"/>
      <c r="Q381" s="68"/>
      <c r="R381" s="68"/>
      <c r="S381" s="68"/>
      <c r="T381" s="2"/>
      <c r="U381" s="2"/>
    </row>
    <row r="382" spans="1:21" x14ac:dyDescent="0.2">
      <c r="B382" s="33"/>
      <c r="C382" s="28"/>
      <c r="D382" s="2" t="s">
        <v>799</v>
      </c>
      <c r="E382" s="2" t="s">
        <v>791</v>
      </c>
      <c r="F382" s="2"/>
      <c r="G382" s="209">
        <f>IF($O$3=2013,'Table A4_2013'!G382,IF($O$3=2014,'Table A4_2014'!G382,'Table A4_2015'!G382))</f>
        <v>10081</v>
      </c>
      <c r="H382" s="209">
        <f>IF($O$3=2013,'Table A4_2013'!H382,IF($O$3=2014,'Table A4_2014'!H382,'Table A4_2015'!H382))</f>
        <v>87</v>
      </c>
      <c r="I382" s="209">
        <f>IF($O$3=2013,'Table A4_2013'!I382,IF($O$3=2014,'Table A4_2014'!I382,'Table A4_2015'!I382))</f>
        <v>10080</v>
      </c>
      <c r="J382" s="209">
        <f>IF($O$3=2013,'Table A4_2013'!J382,IF($O$3=2014,'Table A4_2014'!J382,'Table A4_2015'!J382))</f>
        <v>85</v>
      </c>
      <c r="K382" s="209">
        <f>IF($O$3=2013,'Table A4_2013'!K382,IF($O$3=2014,'Table A4_2014'!K382,'Table A4_2015'!K382))</f>
        <v>10081</v>
      </c>
      <c r="L382" s="209">
        <f>IF($O$3=2013,'Table A4_2013'!L382,IF($O$3=2014,'Table A4_2014'!L382,'Table A4_2015'!L382))</f>
        <v>84</v>
      </c>
      <c r="M382" s="209">
        <f>IF($O$3=2013,'Table A4_2013'!M382,IF($O$3=2014,'Table A4_2014'!M382,'Table A4_2015'!M382))</f>
        <v>10081</v>
      </c>
      <c r="N382" s="209">
        <f>IF($O$3=2013,'Table A4_2013'!N382,IF($O$3=2014,'Table A4_2014'!N382,'Table A4_2015'!N382))</f>
        <v>76</v>
      </c>
      <c r="O382" s="209">
        <f>IF($O$3=2013,'Table A4_2013'!O382,IF($O$3=2014,'Table A4_2014'!O382,'Table A4_2015'!O382))</f>
        <v>10080</v>
      </c>
      <c r="P382" s="209">
        <f>IF($O$3=2013,'Table A4_2013'!P382,IF($O$3=2014,'Table A4_2014'!P382,'Table A4_2015'!P382))</f>
        <v>76</v>
      </c>
      <c r="Q382" s="68"/>
      <c r="R382" s="68"/>
      <c r="S382" s="68"/>
      <c r="T382" s="2"/>
      <c r="U382" s="2"/>
    </row>
    <row r="383" spans="1:21" x14ac:dyDescent="0.2">
      <c r="B383" s="33"/>
      <c r="C383" s="28"/>
      <c r="D383" s="2"/>
      <c r="E383" s="2"/>
      <c r="F383" s="2" t="s">
        <v>62</v>
      </c>
      <c r="G383" s="209">
        <f>IF($O$3=2013,'Table A4_2013'!G383,IF($O$3=2014,'Table A4_2014'!G383,'Table A4_2015'!G383))</f>
        <v>9055</v>
      </c>
      <c r="H383" s="209">
        <f>IF($O$3=2013,'Table A4_2013'!H383,IF($O$3=2014,'Table A4_2014'!H383,'Table A4_2015'!H383))</f>
        <v>87</v>
      </c>
      <c r="I383" s="209">
        <f>IF($O$3=2013,'Table A4_2013'!I383,IF($O$3=2014,'Table A4_2014'!I383,'Table A4_2015'!I383))</f>
        <v>9055</v>
      </c>
      <c r="J383" s="209">
        <f>IF($O$3=2013,'Table A4_2013'!J383,IF($O$3=2014,'Table A4_2014'!J383,'Table A4_2015'!J383))</f>
        <v>85</v>
      </c>
      <c r="K383" s="209">
        <f>IF($O$3=2013,'Table A4_2013'!K383,IF($O$3=2014,'Table A4_2014'!K383,'Table A4_2015'!K383))</f>
        <v>9055</v>
      </c>
      <c r="L383" s="209">
        <f>IF($O$3=2013,'Table A4_2013'!L383,IF($O$3=2014,'Table A4_2014'!L383,'Table A4_2015'!L383))</f>
        <v>84</v>
      </c>
      <c r="M383" s="209">
        <f>IF($O$3=2013,'Table A4_2013'!M383,IF($O$3=2014,'Table A4_2014'!M383,'Table A4_2015'!M383))</f>
        <v>9055</v>
      </c>
      <c r="N383" s="209">
        <f>IF($O$3=2013,'Table A4_2013'!N383,IF($O$3=2014,'Table A4_2014'!N383,'Table A4_2015'!N383))</f>
        <v>76</v>
      </c>
      <c r="O383" s="209">
        <f>IF($O$3=2013,'Table A4_2013'!O383,IF($O$3=2014,'Table A4_2014'!O383,'Table A4_2015'!O383))</f>
        <v>9055</v>
      </c>
      <c r="P383" s="209">
        <f>IF($O$3=2013,'Table A4_2013'!P383,IF($O$3=2014,'Table A4_2014'!P383,'Table A4_2015'!P383))</f>
        <v>76</v>
      </c>
      <c r="Q383" s="68"/>
      <c r="R383" s="68"/>
      <c r="S383" s="68"/>
      <c r="T383" s="2"/>
      <c r="U383" s="2"/>
    </row>
    <row r="384" spans="1:21" x14ac:dyDescent="0.2">
      <c r="B384" s="33"/>
      <c r="C384" s="28"/>
      <c r="D384" s="2"/>
      <c r="E384" s="2"/>
      <c r="F384" s="2" t="s">
        <v>790</v>
      </c>
      <c r="G384" s="209">
        <f>IF($O$3=2013,'Table A4_2013'!G384,IF($O$3=2014,'Table A4_2014'!G384,'Table A4_2015'!G384))</f>
        <v>1026</v>
      </c>
      <c r="H384" s="209">
        <f>IF($O$3=2013,'Table A4_2013'!H384,IF($O$3=2014,'Table A4_2014'!H384,'Table A4_2015'!H384))</f>
        <v>89</v>
      </c>
      <c r="I384" s="209">
        <f>IF($O$3=2013,'Table A4_2013'!I384,IF($O$3=2014,'Table A4_2014'!I384,'Table A4_2015'!I384))</f>
        <v>1025</v>
      </c>
      <c r="J384" s="209">
        <f>IF($O$3=2013,'Table A4_2013'!J384,IF($O$3=2014,'Table A4_2014'!J384,'Table A4_2015'!J384))</f>
        <v>83</v>
      </c>
      <c r="K384" s="209">
        <f>IF($O$3=2013,'Table A4_2013'!K384,IF($O$3=2014,'Table A4_2014'!K384,'Table A4_2015'!K384))</f>
        <v>1026</v>
      </c>
      <c r="L384" s="209">
        <f>IF($O$3=2013,'Table A4_2013'!L384,IF($O$3=2014,'Table A4_2014'!L384,'Table A4_2015'!L384))</f>
        <v>85</v>
      </c>
      <c r="M384" s="209">
        <f>IF($O$3=2013,'Table A4_2013'!M384,IF($O$3=2014,'Table A4_2014'!M384,'Table A4_2015'!M384))</f>
        <v>1026</v>
      </c>
      <c r="N384" s="209">
        <f>IF($O$3=2013,'Table A4_2013'!N384,IF($O$3=2014,'Table A4_2014'!N384,'Table A4_2015'!N384))</f>
        <v>74</v>
      </c>
      <c r="O384" s="209">
        <f>IF($O$3=2013,'Table A4_2013'!O384,IF($O$3=2014,'Table A4_2014'!O384,'Table A4_2015'!O384))</f>
        <v>1025</v>
      </c>
      <c r="P384" s="209">
        <f>IF($O$3=2013,'Table A4_2013'!P384,IF($O$3=2014,'Table A4_2014'!P384,'Table A4_2015'!P384))</f>
        <v>76</v>
      </c>
      <c r="Q384" s="68"/>
      <c r="R384" s="68"/>
      <c r="S384" s="68"/>
      <c r="T384" s="2"/>
      <c r="U384" s="2"/>
    </row>
    <row r="385" spans="2:21" ht="5.25" customHeight="1" x14ac:dyDescent="0.2">
      <c r="B385" s="33"/>
      <c r="C385" s="28"/>
      <c r="D385" s="2"/>
      <c r="E385" s="2"/>
      <c r="F385" s="2"/>
      <c r="G385" s="209"/>
      <c r="H385" s="209"/>
      <c r="I385" s="209"/>
      <c r="J385" s="209"/>
      <c r="K385" s="209"/>
      <c r="L385" s="209"/>
      <c r="M385" s="209"/>
      <c r="N385" s="209"/>
      <c r="O385" s="209"/>
      <c r="P385" s="209"/>
      <c r="Q385" s="68"/>
      <c r="R385" s="68"/>
      <c r="S385" s="68"/>
      <c r="T385" s="2"/>
      <c r="U385" s="2"/>
    </row>
    <row r="386" spans="2:21" x14ac:dyDescent="0.2">
      <c r="B386" s="33"/>
      <c r="C386" s="28"/>
      <c r="D386" s="2" t="s">
        <v>798</v>
      </c>
      <c r="E386" s="2" t="s">
        <v>791</v>
      </c>
      <c r="F386" s="2"/>
      <c r="G386" s="209">
        <f>IF($O$3=2013,'Table A4_2013'!G386,IF($O$3=2014,'Table A4_2014'!G386,'Table A4_2015'!G386))</f>
        <v>9782</v>
      </c>
      <c r="H386" s="209">
        <f>IF($O$3=2013,'Table A4_2013'!H386,IF($O$3=2014,'Table A4_2014'!H386,'Table A4_2015'!H386))</f>
        <v>89</v>
      </c>
      <c r="I386" s="209">
        <f>IF($O$3=2013,'Table A4_2013'!I386,IF($O$3=2014,'Table A4_2014'!I386,'Table A4_2015'!I386))</f>
        <v>9781</v>
      </c>
      <c r="J386" s="209">
        <f>IF($O$3=2013,'Table A4_2013'!J386,IF($O$3=2014,'Table A4_2014'!J386,'Table A4_2015'!J386))</f>
        <v>87</v>
      </c>
      <c r="K386" s="209">
        <f>IF($O$3=2013,'Table A4_2013'!K386,IF($O$3=2014,'Table A4_2014'!K386,'Table A4_2015'!K386))</f>
        <v>9781</v>
      </c>
      <c r="L386" s="209">
        <f>IF($O$3=2013,'Table A4_2013'!L386,IF($O$3=2014,'Table A4_2014'!L386,'Table A4_2015'!L386))</f>
        <v>86</v>
      </c>
      <c r="M386" s="209">
        <f>IF($O$3=2013,'Table A4_2013'!M386,IF($O$3=2014,'Table A4_2014'!M386,'Table A4_2015'!M386))</f>
        <v>9780</v>
      </c>
      <c r="N386" s="209">
        <f>IF($O$3=2013,'Table A4_2013'!N386,IF($O$3=2014,'Table A4_2014'!N386,'Table A4_2015'!N386))</f>
        <v>78</v>
      </c>
      <c r="O386" s="209">
        <f>IF($O$3=2013,'Table A4_2013'!O386,IF($O$3=2014,'Table A4_2014'!O386,'Table A4_2015'!O386))</f>
        <v>9781</v>
      </c>
      <c r="P386" s="209">
        <f>IF($O$3=2013,'Table A4_2013'!P386,IF($O$3=2014,'Table A4_2014'!P386,'Table A4_2015'!P386))</f>
        <v>79</v>
      </c>
      <c r="Q386" s="68"/>
      <c r="R386" s="68"/>
      <c r="S386" s="68"/>
      <c r="T386" s="2"/>
      <c r="U386" s="2"/>
    </row>
    <row r="387" spans="2:21" x14ac:dyDescent="0.2">
      <c r="B387" s="33"/>
      <c r="C387" s="28"/>
      <c r="D387" s="2"/>
      <c r="E387" s="2"/>
      <c r="F387" s="2" t="s">
        <v>62</v>
      </c>
      <c r="G387" s="209">
        <f>IF($O$3=2013,'Table A4_2013'!G387,IF($O$3=2014,'Table A4_2014'!G387,'Table A4_2015'!G387))</f>
        <v>8575</v>
      </c>
      <c r="H387" s="209">
        <f>IF($O$3=2013,'Table A4_2013'!H387,IF($O$3=2014,'Table A4_2014'!H387,'Table A4_2015'!H387))</f>
        <v>90</v>
      </c>
      <c r="I387" s="209">
        <f>IF($O$3=2013,'Table A4_2013'!I387,IF($O$3=2014,'Table A4_2014'!I387,'Table A4_2015'!I387))</f>
        <v>8574</v>
      </c>
      <c r="J387" s="209">
        <f>IF($O$3=2013,'Table A4_2013'!J387,IF($O$3=2014,'Table A4_2014'!J387,'Table A4_2015'!J387))</f>
        <v>87</v>
      </c>
      <c r="K387" s="209">
        <f>IF($O$3=2013,'Table A4_2013'!K387,IF($O$3=2014,'Table A4_2014'!K387,'Table A4_2015'!K387))</f>
        <v>8574</v>
      </c>
      <c r="L387" s="209">
        <f>IF($O$3=2013,'Table A4_2013'!L387,IF($O$3=2014,'Table A4_2014'!L387,'Table A4_2015'!L387))</f>
        <v>86</v>
      </c>
      <c r="M387" s="209">
        <f>IF($O$3=2013,'Table A4_2013'!M387,IF($O$3=2014,'Table A4_2014'!M387,'Table A4_2015'!M387))</f>
        <v>8573</v>
      </c>
      <c r="N387" s="209">
        <f>IF($O$3=2013,'Table A4_2013'!N387,IF($O$3=2014,'Table A4_2014'!N387,'Table A4_2015'!N387))</f>
        <v>78</v>
      </c>
      <c r="O387" s="209">
        <f>IF($O$3=2013,'Table A4_2013'!O387,IF($O$3=2014,'Table A4_2014'!O387,'Table A4_2015'!O387))</f>
        <v>8574</v>
      </c>
      <c r="P387" s="209">
        <f>IF($O$3=2013,'Table A4_2013'!P387,IF($O$3=2014,'Table A4_2014'!P387,'Table A4_2015'!P387))</f>
        <v>79</v>
      </c>
      <c r="Q387" s="68"/>
      <c r="R387" s="68"/>
      <c r="S387" s="68"/>
      <c r="T387" s="2"/>
      <c r="U387" s="2"/>
    </row>
    <row r="388" spans="2:21" x14ac:dyDescent="0.2">
      <c r="B388" s="33"/>
      <c r="C388" s="28"/>
      <c r="D388" s="2"/>
      <c r="E388" s="2"/>
      <c r="F388" s="2" t="s">
        <v>790</v>
      </c>
      <c r="G388" s="209">
        <f>IF($O$3=2013,'Table A4_2013'!G388,IF($O$3=2014,'Table A4_2014'!G388,'Table A4_2015'!G388))</f>
        <v>1207</v>
      </c>
      <c r="H388" s="209">
        <f>IF($O$3=2013,'Table A4_2013'!H388,IF($O$3=2014,'Table A4_2014'!H388,'Table A4_2015'!H388))</f>
        <v>89</v>
      </c>
      <c r="I388" s="209">
        <f>IF($O$3=2013,'Table A4_2013'!I388,IF($O$3=2014,'Table A4_2014'!I388,'Table A4_2015'!I388))</f>
        <v>1207</v>
      </c>
      <c r="J388" s="209">
        <f>IF($O$3=2013,'Table A4_2013'!J388,IF($O$3=2014,'Table A4_2014'!J388,'Table A4_2015'!J388))</f>
        <v>85</v>
      </c>
      <c r="K388" s="209">
        <f>IF($O$3=2013,'Table A4_2013'!K388,IF($O$3=2014,'Table A4_2014'!K388,'Table A4_2015'!K388))</f>
        <v>1207</v>
      </c>
      <c r="L388" s="209">
        <f>IF($O$3=2013,'Table A4_2013'!L388,IF($O$3=2014,'Table A4_2014'!L388,'Table A4_2015'!L388))</f>
        <v>85</v>
      </c>
      <c r="M388" s="209">
        <f>IF($O$3=2013,'Table A4_2013'!M388,IF($O$3=2014,'Table A4_2014'!M388,'Table A4_2015'!M388))</f>
        <v>1207</v>
      </c>
      <c r="N388" s="209">
        <f>IF($O$3=2013,'Table A4_2013'!N388,IF($O$3=2014,'Table A4_2014'!N388,'Table A4_2015'!N388))</f>
        <v>75</v>
      </c>
      <c r="O388" s="209">
        <f>IF($O$3=2013,'Table A4_2013'!O388,IF($O$3=2014,'Table A4_2014'!O388,'Table A4_2015'!O388))</f>
        <v>1207</v>
      </c>
      <c r="P388" s="209">
        <f>IF($O$3=2013,'Table A4_2013'!P388,IF($O$3=2014,'Table A4_2014'!P388,'Table A4_2015'!P388))</f>
        <v>78</v>
      </c>
      <c r="Q388" s="68"/>
      <c r="R388" s="68"/>
      <c r="S388" s="68"/>
      <c r="T388" s="2"/>
      <c r="U388" s="2"/>
    </row>
    <row r="389" spans="2:21" ht="5.25" customHeight="1" x14ac:dyDescent="0.2">
      <c r="B389" s="33"/>
      <c r="C389" s="28"/>
      <c r="D389" s="2"/>
      <c r="E389" s="2"/>
      <c r="F389" s="2"/>
      <c r="G389" s="209"/>
      <c r="H389" s="209"/>
      <c r="I389" s="209"/>
      <c r="J389" s="209"/>
      <c r="K389" s="209"/>
      <c r="L389" s="209"/>
      <c r="M389" s="209"/>
      <c r="N389" s="209"/>
      <c r="O389" s="209"/>
      <c r="P389" s="209"/>
      <c r="Q389" s="68"/>
      <c r="R389" s="68"/>
      <c r="S389" s="68"/>
      <c r="T389" s="2"/>
      <c r="U389" s="2"/>
    </row>
    <row r="390" spans="2:21" x14ac:dyDescent="0.2">
      <c r="B390" s="33"/>
      <c r="C390" s="28"/>
      <c r="D390" s="2" t="s">
        <v>797</v>
      </c>
      <c r="E390" s="2" t="s">
        <v>791</v>
      </c>
      <c r="F390" s="2"/>
      <c r="G390" s="209">
        <f>IF($O$3=2013,'Table A4_2013'!G390,IF($O$3=2014,'Table A4_2014'!G390,'Table A4_2015'!G390))</f>
        <v>9579</v>
      </c>
      <c r="H390" s="209">
        <f>IF($O$3=2013,'Table A4_2013'!H390,IF($O$3=2014,'Table A4_2014'!H390,'Table A4_2015'!H390))</f>
        <v>91</v>
      </c>
      <c r="I390" s="209">
        <f>IF($O$3=2013,'Table A4_2013'!I390,IF($O$3=2014,'Table A4_2014'!I390,'Table A4_2015'!I390))</f>
        <v>9580</v>
      </c>
      <c r="J390" s="209">
        <f>IF($O$3=2013,'Table A4_2013'!J390,IF($O$3=2014,'Table A4_2014'!J390,'Table A4_2015'!J390))</f>
        <v>88</v>
      </c>
      <c r="K390" s="209">
        <f>IF($O$3=2013,'Table A4_2013'!K390,IF($O$3=2014,'Table A4_2014'!K390,'Table A4_2015'!K390))</f>
        <v>9581</v>
      </c>
      <c r="L390" s="209">
        <f>IF($O$3=2013,'Table A4_2013'!L390,IF($O$3=2014,'Table A4_2014'!L390,'Table A4_2015'!L390))</f>
        <v>87</v>
      </c>
      <c r="M390" s="209">
        <f>IF($O$3=2013,'Table A4_2013'!M390,IF($O$3=2014,'Table A4_2014'!M390,'Table A4_2015'!M390))</f>
        <v>9580</v>
      </c>
      <c r="N390" s="209">
        <f>IF($O$3=2013,'Table A4_2013'!N390,IF($O$3=2014,'Table A4_2014'!N390,'Table A4_2015'!N390))</f>
        <v>80</v>
      </c>
      <c r="O390" s="209">
        <f>IF($O$3=2013,'Table A4_2013'!O390,IF($O$3=2014,'Table A4_2014'!O390,'Table A4_2015'!O390))</f>
        <v>9579</v>
      </c>
      <c r="P390" s="209">
        <f>IF($O$3=2013,'Table A4_2013'!P390,IF($O$3=2014,'Table A4_2014'!P390,'Table A4_2015'!P390))</f>
        <v>80</v>
      </c>
      <c r="Q390" s="68"/>
      <c r="R390" s="68"/>
      <c r="S390" s="68"/>
      <c r="T390" s="2"/>
      <c r="U390" s="2"/>
    </row>
    <row r="391" spans="2:21" x14ac:dyDescent="0.2">
      <c r="B391" s="33"/>
      <c r="C391" s="28"/>
      <c r="D391" s="2"/>
      <c r="E391" s="2"/>
      <c r="F391" s="2" t="s">
        <v>62</v>
      </c>
      <c r="G391" s="209">
        <f>IF($O$3=2013,'Table A4_2013'!G391,IF($O$3=2014,'Table A4_2014'!G391,'Table A4_2015'!G391))</f>
        <v>7513</v>
      </c>
      <c r="H391" s="209">
        <f>IF($O$3=2013,'Table A4_2013'!H391,IF($O$3=2014,'Table A4_2014'!H391,'Table A4_2015'!H391))</f>
        <v>91</v>
      </c>
      <c r="I391" s="209">
        <f>IF($O$3=2013,'Table A4_2013'!I391,IF($O$3=2014,'Table A4_2014'!I391,'Table A4_2015'!I391))</f>
        <v>7513</v>
      </c>
      <c r="J391" s="209">
        <f>IF($O$3=2013,'Table A4_2013'!J391,IF($O$3=2014,'Table A4_2014'!J391,'Table A4_2015'!J391))</f>
        <v>88</v>
      </c>
      <c r="K391" s="209">
        <f>IF($O$3=2013,'Table A4_2013'!K391,IF($O$3=2014,'Table A4_2014'!K391,'Table A4_2015'!K391))</f>
        <v>7513</v>
      </c>
      <c r="L391" s="209">
        <f>IF($O$3=2013,'Table A4_2013'!L391,IF($O$3=2014,'Table A4_2014'!L391,'Table A4_2015'!L391))</f>
        <v>87</v>
      </c>
      <c r="M391" s="209">
        <f>IF($O$3=2013,'Table A4_2013'!M391,IF($O$3=2014,'Table A4_2014'!M391,'Table A4_2015'!M391))</f>
        <v>7513</v>
      </c>
      <c r="N391" s="209">
        <f>IF($O$3=2013,'Table A4_2013'!N391,IF($O$3=2014,'Table A4_2014'!N391,'Table A4_2015'!N391))</f>
        <v>81</v>
      </c>
      <c r="O391" s="209">
        <f>IF($O$3=2013,'Table A4_2013'!O391,IF($O$3=2014,'Table A4_2014'!O391,'Table A4_2015'!O391))</f>
        <v>7513</v>
      </c>
      <c r="P391" s="209">
        <f>IF($O$3=2013,'Table A4_2013'!P391,IF($O$3=2014,'Table A4_2014'!P391,'Table A4_2015'!P391))</f>
        <v>81</v>
      </c>
      <c r="Q391" s="68"/>
      <c r="R391" s="68"/>
      <c r="S391" s="68"/>
      <c r="T391" s="2"/>
      <c r="U391" s="2"/>
    </row>
    <row r="392" spans="2:21" x14ac:dyDescent="0.2">
      <c r="B392" s="33"/>
      <c r="C392" s="28"/>
      <c r="D392" s="2"/>
      <c r="E392" s="2"/>
      <c r="F392" s="2" t="s">
        <v>790</v>
      </c>
      <c r="G392" s="209">
        <f>IF($O$3=2013,'Table A4_2013'!G392,IF($O$3=2014,'Table A4_2014'!G392,'Table A4_2015'!G392))</f>
        <v>2066</v>
      </c>
      <c r="H392" s="209">
        <f>IF($O$3=2013,'Table A4_2013'!H392,IF($O$3=2014,'Table A4_2014'!H392,'Table A4_2015'!H392))</f>
        <v>90</v>
      </c>
      <c r="I392" s="209">
        <f>IF($O$3=2013,'Table A4_2013'!I392,IF($O$3=2014,'Table A4_2014'!I392,'Table A4_2015'!I392))</f>
        <v>2067</v>
      </c>
      <c r="J392" s="209">
        <f>IF($O$3=2013,'Table A4_2013'!J392,IF($O$3=2014,'Table A4_2014'!J392,'Table A4_2015'!J392))</f>
        <v>86</v>
      </c>
      <c r="K392" s="209">
        <f>IF($O$3=2013,'Table A4_2013'!K392,IF($O$3=2014,'Table A4_2014'!K392,'Table A4_2015'!K392))</f>
        <v>2068</v>
      </c>
      <c r="L392" s="209">
        <f>IF($O$3=2013,'Table A4_2013'!L392,IF($O$3=2014,'Table A4_2014'!L392,'Table A4_2015'!L392))</f>
        <v>85</v>
      </c>
      <c r="M392" s="209">
        <f>IF($O$3=2013,'Table A4_2013'!M392,IF($O$3=2014,'Table A4_2014'!M392,'Table A4_2015'!M392))</f>
        <v>2067</v>
      </c>
      <c r="N392" s="209">
        <f>IF($O$3=2013,'Table A4_2013'!N392,IF($O$3=2014,'Table A4_2014'!N392,'Table A4_2015'!N392))</f>
        <v>76</v>
      </c>
      <c r="O392" s="209">
        <f>IF($O$3=2013,'Table A4_2013'!O392,IF($O$3=2014,'Table A4_2014'!O392,'Table A4_2015'!O392))</f>
        <v>2066</v>
      </c>
      <c r="P392" s="209">
        <f>IF($O$3=2013,'Table A4_2013'!P392,IF($O$3=2014,'Table A4_2014'!P392,'Table A4_2015'!P392))</f>
        <v>79</v>
      </c>
      <c r="Q392" s="68"/>
      <c r="R392" s="68"/>
      <c r="S392" s="68"/>
      <c r="T392" s="2"/>
      <c r="U392" s="2"/>
    </row>
    <row r="393" spans="2:21" ht="5.25" customHeight="1" x14ac:dyDescent="0.2">
      <c r="B393" s="33"/>
      <c r="C393" s="28"/>
      <c r="D393" s="2"/>
      <c r="E393" s="2"/>
      <c r="F393" s="2"/>
      <c r="G393" s="209"/>
      <c r="H393" s="209"/>
      <c r="I393" s="209"/>
      <c r="J393" s="209"/>
      <c r="K393" s="209"/>
      <c r="L393" s="209"/>
      <c r="M393" s="209"/>
      <c r="N393" s="209"/>
      <c r="O393" s="209"/>
      <c r="P393" s="209"/>
      <c r="Q393" s="68"/>
      <c r="R393" s="68"/>
      <c r="S393" s="68"/>
      <c r="T393" s="2"/>
      <c r="U393" s="2"/>
    </row>
    <row r="394" spans="2:21" x14ac:dyDescent="0.2">
      <c r="B394" s="33"/>
      <c r="C394" s="28"/>
      <c r="D394" s="2" t="s">
        <v>796</v>
      </c>
      <c r="E394" s="2" t="s">
        <v>791</v>
      </c>
      <c r="F394" s="2"/>
      <c r="G394" s="209">
        <f>IF($O$3=2013,'Table A4_2013'!G394,IF($O$3=2014,'Table A4_2014'!G394,'Table A4_2015'!G394))</f>
        <v>9985</v>
      </c>
      <c r="H394" s="209">
        <f>IF($O$3=2013,'Table A4_2013'!H394,IF($O$3=2014,'Table A4_2014'!H394,'Table A4_2015'!H394))</f>
        <v>92</v>
      </c>
      <c r="I394" s="209">
        <f>IF($O$3=2013,'Table A4_2013'!I394,IF($O$3=2014,'Table A4_2014'!I394,'Table A4_2015'!I394))</f>
        <v>9984</v>
      </c>
      <c r="J394" s="209">
        <f>IF($O$3=2013,'Table A4_2013'!J394,IF($O$3=2014,'Table A4_2014'!J394,'Table A4_2015'!J394))</f>
        <v>90</v>
      </c>
      <c r="K394" s="209">
        <f>IF($O$3=2013,'Table A4_2013'!K394,IF($O$3=2014,'Table A4_2014'!K394,'Table A4_2015'!K394))</f>
        <v>9985</v>
      </c>
      <c r="L394" s="209">
        <f>IF($O$3=2013,'Table A4_2013'!L394,IF($O$3=2014,'Table A4_2014'!L394,'Table A4_2015'!L394))</f>
        <v>89</v>
      </c>
      <c r="M394" s="209">
        <f>IF($O$3=2013,'Table A4_2013'!M394,IF($O$3=2014,'Table A4_2014'!M394,'Table A4_2015'!M394))</f>
        <v>9985</v>
      </c>
      <c r="N394" s="209">
        <f>IF($O$3=2013,'Table A4_2013'!N394,IF($O$3=2014,'Table A4_2014'!N394,'Table A4_2015'!N394))</f>
        <v>82</v>
      </c>
      <c r="O394" s="209">
        <f>IF($O$3=2013,'Table A4_2013'!O394,IF($O$3=2014,'Table A4_2014'!O394,'Table A4_2015'!O394))</f>
        <v>9984</v>
      </c>
      <c r="P394" s="209">
        <f>IF($O$3=2013,'Table A4_2013'!P394,IF($O$3=2014,'Table A4_2014'!P394,'Table A4_2015'!P394))</f>
        <v>83</v>
      </c>
      <c r="Q394" s="68"/>
      <c r="R394" s="68"/>
      <c r="S394" s="68"/>
      <c r="T394" s="2"/>
      <c r="U394" s="2"/>
    </row>
    <row r="395" spans="2:21" x14ac:dyDescent="0.2">
      <c r="B395" s="33"/>
      <c r="C395" s="28"/>
      <c r="D395" s="2"/>
      <c r="E395" s="2"/>
      <c r="F395" s="2" t="s">
        <v>62</v>
      </c>
      <c r="G395" s="209">
        <f>IF($O$3=2013,'Table A4_2013'!G395,IF($O$3=2014,'Table A4_2014'!G395,'Table A4_2015'!G395))</f>
        <v>7455</v>
      </c>
      <c r="H395" s="209">
        <f>IF($O$3=2013,'Table A4_2013'!H395,IF($O$3=2014,'Table A4_2014'!H395,'Table A4_2015'!H395))</f>
        <v>92</v>
      </c>
      <c r="I395" s="209">
        <f>IF($O$3=2013,'Table A4_2013'!I395,IF($O$3=2014,'Table A4_2014'!I395,'Table A4_2015'!I395))</f>
        <v>7454</v>
      </c>
      <c r="J395" s="209">
        <f>IF($O$3=2013,'Table A4_2013'!J395,IF($O$3=2014,'Table A4_2014'!J395,'Table A4_2015'!J395))</f>
        <v>90</v>
      </c>
      <c r="K395" s="209">
        <f>IF($O$3=2013,'Table A4_2013'!K395,IF($O$3=2014,'Table A4_2014'!K395,'Table A4_2015'!K395))</f>
        <v>7455</v>
      </c>
      <c r="L395" s="209">
        <f>IF($O$3=2013,'Table A4_2013'!L395,IF($O$3=2014,'Table A4_2014'!L395,'Table A4_2015'!L395))</f>
        <v>89</v>
      </c>
      <c r="M395" s="209">
        <f>IF($O$3=2013,'Table A4_2013'!M395,IF($O$3=2014,'Table A4_2014'!M395,'Table A4_2015'!M395))</f>
        <v>7455</v>
      </c>
      <c r="N395" s="209">
        <f>IF($O$3=2013,'Table A4_2013'!N395,IF($O$3=2014,'Table A4_2014'!N395,'Table A4_2015'!N395))</f>
        <v>82</v>
      </c>
      <c r="O395" s="209">
        <f>IF($O$3=2013,'Table A4_2013'!O395,IF($O$3=2014,'Table A4_2014'!O395,'Table A4_2015'!O395))</f>
        <v>7454</v>
      </c>
      <c r="P395" s="209">
        <f>IF($O$3=2013,'Table A4_2013'!P395,IF($O$3=2014,'Table A4_2014'!P395,'Table A4_2015'!P395))</f>
        <v>84</v>
      </c>
      <c r="Q395" s="68"/>
      <c r="R395" s="68"/>
      <c r="S395" s="68"/>
      <c r="T395" s="2"/>
      <c r="U395" s="2"/>
    </row>
    <row r="396" spans="2:21" x14ac:dyDescent="0.2">
      <c r="B396" s="33"/>
      <c r="C396" s="28"/>
      <c r="D396" s="2"/>
      <c r="E396" s="2"/>
      <c r="F396" s="2" t="s">
        <v>790</v>
      </c>
      <c r="G396" s="209">
        <f>IF($O$3=2013,'Table A4_2013'!G396,IF($O$3=2014,'Table A4_2014'!G396,'Table A4_2015'!G396))</f>
        <v>2530</v>
      </c>
      <c r="H396" s="209">
        <f>IF($O$3=2013,'Table A4_2013'!H396,IF($O$3=2014,'Table A4_2014'!H396,'Table A4_2015'!H396))</f>
        <v>92</v>
      </c>
      <c r="I396" s="209">
        <f>IF($O$3=2013,'Table A4_2013'!I396,IF($O$3=2014,'Table A4_2014'!I396,'Table A4_2015'!I396))</f>
        <v>2530</v>
      </c>
      <c r="J396" s="209">
        <f>IF($O$3=2013,'Table A4_2013'!J396,IF($O$3=2014,'Table A4_2014'!J396,'Table A4_2015'!J396))</f>
        <v>90</v>
      </c>
      <c r="K396" s="209">
        <f>IF($O$3=2013,'Table A4_2013'!K396,IF($O$3=2014,'Table A4_2014'!K396,'Table A4_2015'!K396))</f>
        <v>2530</v>
      </c>
      <c r="L396" s="209">
        <f>IF($O$3=2013,'Table A4_2013'!L396,IF($O$3=2014,'Table A4_2014'!L396,'Table A4_2015'!L396))</f>
        <v>88</v>
      </c>
      <c r="M396" s="209">
        <f>IF($O$3=2013,'Table A4_2013'!M396,IF($O$3=2014,'Table A4_2014'!M396,'Table A4_2015'!M396))</f>
        <v>2530</v>
      </c>
      <c r="N396" s="209">
        <f>IF($O$3=2013,'Table A4_2013'!N396,IF($O$3=2014,'Table A4_2014'!N396,'Table A4_2015'!N396))</f>
        <v>81</v>
      </c>
      <c r="O396" s="209">
        <f>IF($O$3=2013,'Table A4_2013'!O396,IF($O$3=2014,'Table A4_2014'!O396,'Table A4_2015'!O396))</f>
        <v>2530</v>
      </c>
      <c r="P396" s="209">
        <f>IF($O$3=2013,'Table A4_2013'!P396,IF($O$3=2014,'Table A4_2014'!P396,'Table A4_2015'!P396))</f>
        <v>82</v>
      </c>
      <c r="Q396" s="68"/>
      <c r="R396" s="68"/>
      <c r="S396" s="68"/>
      <c r="T396" s="2"/>
      <c r="U396" s="2"/>
    </row>
    <row r="397" spans="2:21" ht="5.25" customHeight="1" x14ac:dyDescent="0.2">
      <c r="B397" s="33"/>
      <c r="C397" s="28"/>
      <c r="D397" s="2"/>
      <c r="E397" s="2"/>
      <c r="F397" s="2"/>
      <c r="G397" s="209"/>
      <c r="H397" s="209"/>
      <c r="I397" s="209"/>
      <c r="J397" s="209"/>
      <c r="K397" s="209"/>
      <c r="L397" s="209"/>
      <c r="M397" s="209"/>
      <c r="N397" s="209"/>
      <c r="O397" s="209"/>
      <c r="P397" s="209"/>
      <c r="Q397" s="68"/>
      <c r="R397" s="68"/>
      <c r="S397" s="68"/>
      <c r="T397" s="2"/>
      <c r="U397" s="2"/>
    </row>
    <row r="398" spans="2:21" x14ac:dyDescent="0.2">
      <c r="B398" s="33"/>
      <c r="C398" s="28"/>
      <c r="D398" s="2" t="s">
        <v>795</v>
      </c>
      <c r="E398" s="2" t="s">
        <v>791</v>
      </c>
      <c r="F398" s="2"/>
      <c r="G398" s="209">
        <f>IF($O$3=2013,'Table A4_2013'!G398,IF($O$3=2014,'Table A4_2014'!G398,'Table A4_2015'!G398))</f>
        <v>9947</v>
      </c>
      <c r="H398" s="209">
        <f>IF($O$3=2013,'Table A4_2013'!H398,IF($O$3=2014,'Table A4_2014'!H398,'Table A4_2015'!H398))</f>
        <v>93</v>
      </c>
      <c r="I398" s="209">
        <f>IF($O$3=2013,'Table A4_2013'!I398,IF($O$3=2014,'Table A4_2014'!I398,'Table A4_2015'!I398))</f>
        <v>9947</v>
      </c>
      <c r="J398" s="209">
        <f>IF($O$3=2013,'Table A4_2013'!J398,IF($O$3=2014,'Table A4_2014'!J398,'Table A4_2015'!J398))</f>
        <v>91</v>
      </c>
      <c r="K398" s="209">
        <f>IF($O$3=2013,'Table A4_2013'!K398,IF($O$3=2014,'Table A4_2014'!K398,'Table A4_2015'!K398))</f>
        <v>9947</v>
      </c>
      <c r="L398" s="209">
        <f>IF($O$3=2013,'Table A4_2013'!L398,IF($O$3=2014,'Table A4_2014'!L398,'Table A4_2015'!L398))</f>
        <v>90</v>
      </c>
      <c r="M398" s="209">
        <f>IF($O$3=2013,'Table A4_2013'!M398,IF($O$3=2014,'Table A4_2014'!M398,'Table A4_2015'!M398))</f>
        <v>9947</v>
      </c>
      <c r="N398" s="209">
        <f>IF($O$3=2013,'Table A4_2013'!N398,IF($O$3=2014,'Table A4_2014'!N398,'Table A4_2015'!N398))</f>
        <v>83</v>
      </c>
      <c r="O398" s="209">
        <f>IF($O$3=2013,'Table A4_2013'!O398,IF($O$3=2014,'Table A4_2014'!O398,'Table A4_2015'!O398))</f>
        <v>9947</v>
      </c>
      <c r="P398" s="209">
        <f>IF($O$3=2013,'Table A4_2013'!P398,IF($O$3=2014,'Table A4_2014'!P398,'Table A4_2015'!P398))</f>
        <v>85</v>
      </c>
      <c r="Q398" s="68"/>
      <c r="R398" s="68"/>
      <c r="S398" s="68"/>
      <c r="T398" s="2"/>
      <c r="U398" s="2"/>
    </row>
    <row r="399" spans="2:21" x14ac:dyDescent="0.2">
      <c r="B399" s="33"/>
      <c r="C399" s="28"/>
      <c r="D399" s="2"/>
      <c r="E399" s="2"/>
      <c r="F399" s="2" t="s">
        <v>62</v>
      </c>
      <c r="G399" s="209">
        <f>IF($O$3=2013,'Table A4_2013'!G399,IF($O$3=2014,'Table A4_2014'!G399,'Table A4_2015'!G399))</f>
        <v>7008</v>
      </c>
      <c r="H399" s="209">
        <f>IF($O$3=2013,'Table A4_2013'!H399,IF($O$3=2014,'Table A4_2014'!H399,'Table A4_2015'!H399))</f>
        <v>93</v>
      </c>
      <c r="I399" s="209">
        <f>IF($O$3=2013,'Table A4_2013'!I399,IF($O$3=2014,'Table A4_2014'!I399,'Table A4_2015'!I399))</f>
        <v>7008</v>
      </c>
      <c r="J399" s="209">
        <f>IF($O$3=2013,'Table A4_2013'!J399,IF($O$3=2014,'Table A4_2014'!J399,'Table A4_2015'!J399))</f>
        <v>91</v>
      </c>
      <c r="K399" s="209">
        <f>IF($O$3=2013,'Table A4_2013'!K399,IF($O$3=2014,'Table A4_2014'!K399,'Table A4_2015'!K399))</f>
        <v>7008</v>
      </c>
      <c r="L399" s="209">
        <f>IF($O$3=2013,'Table A4_2013'!L399,IF($O$3=2014,'Table A4_2014'!L399,'Table A4_2015'!L399))</f>
        <v>90</v>
      </c>
      <c r="M399" s="209">
        <f>IF($O$3=2013,'Table A4_2013'!M399,IF($O$3=2014,'Table A4_2014'!M399,'Table A4_2015'!M399))</f>
        <v>7008</v>
      </c>
      <c r="N399" s="209">
        <f>IF($O$3=2013,'Table A4_2013'!N399,IF($O$3=2014,'Table A4_2014'!N399,'Table A4_2015'!N399))</f>
        <v>83</v>
      </c>
      <c r="O399" s="209">
        <f>IF($O$3=2013,'Table A4_2013'!O399,IF($O$3=2014,'Table A4_2014'!O399,'Table A4_2015'!O399))</f>
        <v>7008</v>
      </c>
      <c r="P399" s="209">
        <f>IF($O$3=2013,'Table A4_2013'!P399,IF($O$3=2014,'Table A4_2014'!P399,'Table A4_2015'!P399))</f>
        <v>85</v>
      </c>
      <c r="Q399" s="68"/>
      <c r="R399" s="68"/>
      <c r="S399" s="68"/>
      <c r="T399" s="2"/>
      <c r="U399" s="2"/>
    </row>
    <row r="400" spans="2:21" x14ac:dyDescent="0.2">
      <c r="B400" s="33"/>
      <c r="C400" s="28"/>
      <c r="D400" s="2"/>
      <c r="E400" s="2"/>
      <c r="F400" s="2" t="s">
        <v>790</v>
      </c>
      <c r="G400" s="209">
        <f>IF($O$3=2013,'Table A4_2013'!G400,IF($O$3=2014,'Table A4_2014'!G400,'Table A4_2015'!G400))</f>
        <v>2939</v>
      </c>
      <c r="H400" s="209">
        <f>IF($O$3=2013,'Table A4_2013'!H400,IF($O$3=2014,'Table A4_2014'!H400,'Table A4_2015'!H400))</f>
        <v>93</v>
      </c>
      <c r="I400" s="209">
        <f>IF($O$3=2013,'Table A4_2013'!I400,IF($O$3=2014,'Table A4_2014'!I400,'Table A4_2015'!I400))</f>
        <v>2939</v>
      </c>
      <c r="J400" s="209">
        <f>IF($O$3=2013,'Table A4_2013'!J400,IF($O$3=2014,'Table A4_2014'!J400,'Table A4_2015'!J400))</f>
        <v>90</v>
      </c>
      <c r="K400" s="209">
        <f>IF($O$3=2013,'Table A4_2013'!K400,IF($O$3=2014,'Table A4_2014'!K400,'Table A4_2015'!K400))</f>
        <v>2939</v>
      </c>
      <c r="L400" s="209">
        <f>IF($O$3=2013,'Table A4_2013'!L400,IF($O$3=2014,'Table A4_2014'!L400,'Table A4_2015'!L400))</f>
        <v>90</v>
      </c>
      <c r="M400" s="209">
        <f>IF($O$3=2013,'Table A4_2013'!M400,IF($O$3=2014,'Table A4_2014'!M400,'Table A4_2015'!M400))</f>
        <v>2939</v>
      </c>
      <c r="N400" s="209">
        <f>IF($O$3=2013,'Table A4_2013'!N400,IF($O$3=2014,'Table A4_2014'!N400,'Table A4_2015'!N400))</f>
        <v>83</v>
      </c>
      <c r="O400" s="209">
        <f>IF($O$3=2013,'Table A4_2013'!O400,IF($O$3=2014,'Table A4_2014'!O400,'Table A4_2015'!O400))</f>
        <v>2939</v>
      </c>
      <c r="P400" s="209">
        <f>IF($O$3=2013,'Table A4_2013'!P400,IF($O$3=2014,'Table A4_2014'!P400,'Table A4_2015'!P400))</f>
        <v>85</v>
      </c>
      <c r="Q400" s="68"/>
      <c r="R400" s="68"/>
      <c r="S400" s="68"/>
      <c r="T400" s="2"/>
      <c r="U400" s="2"/>
    </row>
    <row r="401" spans="1:21" ht="5.25" customHeight="1" x14ac:dyDescent="0.2">
      <c r="B401" s="33"/>
      <c r="C401" s="28"/>
      <c r="D401" s="2"/>
      <c r="E401" s="2"/>
      <c r="F401" s="2"/>
      <c r="G401" s="209"/>
      <c r="H401" s="209"/>
      <c r="I401" s="209"/>
      <c r="J401" s="209"/>
      <c r="K401" s="209"/>
      <c r="L401" s="209"/>
      <c r="M401" s="209"/>
      <c r="N401" s="209"/>
      <c r="O401" s="209"/>
      <c r="P401" s="209"/>
      <c r="Q401" s="68"/>
      <c r="R401" s="68"/>
      <c r="S401" s="68"/>
      <c r="T401" s="2"/>
      <c r="U401" s="2"/>
    </row>
    <row r="402" spans="1:21" x14ac:dyDescent="0.2">
      <c r="B402" s="33"/>
      <c r="C402" s="28"/>
      <c r="D402" s="2" t="s">
        <v>794</v>
      </c>
      <c r="E402" s="2" t="s">
        <v>791</v>
      </c>
      <c r="F402" s="2"/>
      <c r="G402" s="209">
        <f>IF($O$3=2013,'Table A4_2013'!G402,IF($O$3=2014,'Table A4_2014'!G402,'Table A4_2015'!G402))</f>
        <v>10664</v>
      </c>
      <c r="H402" s="209">
        <f>IF($O$3=2013,'Table A4_2013'!H402,IF($O$3=2014,'Table A4_2014'!H402,'Table A4_2015'!H402))</f>
        <v>93</v>
      </c>
      <c r="I402" s="209">
        <f>IF($O$3=2013,'Table A4_2013'!I402,IF($O$3=2014,'Table A4_2014'!I402,'Table A4_2015'!I402))</f>
        <v>10663</v>
      </c>
      <c r="J402" s="209">
        <f>IF($O$3=2013,'Table A4_2013'!J402,IF($O$3=2014,'Table A4_2014'!J402,'Table A4_2015'!J402))</f>
        <v>92</v>
      </c>
      <c r="K402" s="209">
        <f>IF($O$3=2013,'Table A4_2013'!K402,IF($O$3=2014,'Table A4_2014'!K402,'Table A4_2015'!K402))</f>
        <v>10664</v>
      </c>
      <c r="L402" s="209">
        <f>IF($O$3=2013,'Table A4_2013'!L402,IF($O$3=2014,'Table A4_2014'!L402,'Table A4_2015'!L402))</f>
        <v>91</v>
      </c>
      <c r="M402" s="209">
        <f>IF($O$3=2013,'Table A4_2013'!M402,IF($O$3=2014,'Table A4_2014'!M402,'Table A4_2015'!M402))</f>
        <v>10664</v>
      </c>
      <c r="N402" s="209">
        <f>IF($O$3=2013,'Table A4_2013'!N402,IF($O$3=2014,'Table A4_2014'!N402,'Table A4_2015'!N402))</f>
        <v>84</v>
      </c>
      <c r="O402" s="209">
        <f>IF($O$3=2013,'Table A4_2013'!O402,IF($O$3=2014,'Table A4_2014'!O402,'Table A4_2015'!O402))</f>
        <v>10663</v>
      </c>
      <c r="P402" s="209">
        <f>IF($O$3=2013,'Table A4_2013'!P402,IF($O$3=2014,'Table A4_2014'!P402,'Table A4_2015'!P402))</f>
        <v>86</v>
      </c>
      <c r="Q402" s="68"/>
      <c r="R402" s="68"/>
      <c r="S402" s="68"/>
      <c r="T402" s="2"/>
      <c r="U402" s="2"/>
    </row>
    <row r="403" spans="1:21" x14ac:dyDescent="0.2">
      <c r="B403" s="33"/>
      <c r="C403" s="28"/>
      <c r="D403" s="2"/>
      <c r="E403" s="2"/>
      <c r="F403" s="2" t="s">
        <v>62</v>
      </c>
      <c r="G403" s="209">
        <f>IF($O$3=2013,'Table A4_2013'!G403,IF($O$3=2014,'Table A4_2014'!G403,'Table A4_2015'!G403))</f>
        <v>7230</v>
      </c>
      <c r="H403" s="209">
        <f>IF($O$3=2013,'Table A4_2013'!H403,IF($O$3=2014,'Table A4_2014'!H403,'Table A4_2015'!H403))</f>
        <v>93</v>
      </c>
      <c r="I403" s="209">
        <f>IF($O$3=2013,'Table A4_2013'!I403,IF($O$3=2014,'Table A4_2014'!I403,'Table A4_2015'!I403))</f>
        <v>7229</v>
      </c>
      <c r="J403" s="209">
        <f>IF($O$3=2013,'Table A4_2013'!J403,IF($O$3=2014,'Table A4_2014'!J403,'Table A4_2015'!J403))</f>
        <v>92</v>
      </c>
      <c r="K403" s="209">
        <f>IF($O$3=2013,'Table A4_2013'!K403,IF($O$3=2014,'Table A4_2014'!K403,'Table A4_2015'!K403))</f>
        <v>7230</v>
      </c>
      <c r="L403" s="209">
        <f>IF($O$3=2013,'Table A4_2013'!L403,IF($O$3=2014,'Table A4_2014'!L403,'Table A4_2015'!L403))</f>
        <v>91</v>
      </c>
      <c r="M403" s="209">
        <f>IF($O$3=2013,'Table A4_2013'!M403,IF($O$3=2014,'Table A4_2014'!M403,'Table A4_2015'!M403))</f>
        <v>7230</v>
      </c>
      <c r="N403" s="209">
        <f>IF($O$3=2013,'Table A4_2013'!N403,IF($O$3=2014,'Table A4_2014'!N403,'Table A4_2015'!N403))</f>
        <v>85</v>
      </c>
      <c r="O403" s="209">
        <f>IF($O$3=2013,'Table A4_2013'!O403,IF($O$3=2014,'Table A4_2014'!O403,'Table A4_2015'!O403))</f>
        <v>7229</v>
      </c>
      <c r="P403" s="209">
        <f>IF($O$3=2013,'Table A4_2013'!P403,IF($O$3=2014,'Table A4_2014'!P403,'Table A4_2015'!P403))</f>
        <v>86</v>
      </c>
      <c r="Q403" s="68"/>
      <c r="R403" s="68"/>
      <c r="S403" s="68"/>
      <c r="T403" s="2"/>
      <c r="U403" s="2"/>
    </row>
    <row r="404" spans="1:21" x14ac:dyDescent="0.2">
      <c r="B404" s="33"/>
      <c r="C404" s="28"/>
      <c r="D404" s="2"/>
      <c r="E404" s="2"/>
      <c r="F404" s="2" t="s">
        <v>790</v>
      </c>
      <c r="G404" s="209">
        <f>IF($O$3=2013,'Table A4_2013'!G404,IF($O$3=2014,'Table A4_2014'!G404,'Table A4_2015'!G404))</f>
        <v>3434</v>
      </c>
      <c r="H404" s="209">
        <f>IF($O$3=2013,'Table A4_2013'!H404,IF($O$3=2014,'Table A4_2014'!H404,'Table A4_2015'!H404))</f>
        <v>93</v>
      </c>
      <c r="I404" s="209">
        <f>IF($O$3=2013,'Table A4_2013'!I404,IF($O$3=2014,'Table A4_2014'!I404,'Table A4_2015'!I404))</f>
        <v>3434</v>
      </c>
      <c r="J404" s="209">
        <f>IF($O$3=2013,'Table A4_2013'!J404,IF($O$3=2014,'Table A4_2014'!J404,'Table A4_2015'!J404))</f>
        <v>91</v>
      </c>
      <c r="K404" s="209">
        <f>IF($O$3=2013,'Table A4_2013'!K404,IF($O$3=2014,'Table A4_2014'!K404,'Table A4_2015'!K404))</f>
        <v>3434</v>
      </c>
      <c r="L404" s="209">
        <f>IF($O$3=2013,'Table A4_2013'!L404,IF($O$3=2014,'Table A4_2014'!L404,'Table A4_2015'!L404))</f>
        <v>91</v>
      </c>
      <c r="M404" s="209">
        <f>IF($O$3=2013,'Table A4_2013'!M404,IF($O$3=2014,'Table A4_2014'!M404,'Table A4_2015'!M404))</f>
        <v>3434</v>
      </c>
      <c r="N404" s="209">
        <f>IF($O$3=2013,'Table A4_2013'!N404,IF($O$3=2014,'Table A4_2014'!N404,'Table A4_2015'!N404))</f>
        <v>83</v>
      </c>
      <c r="O404" s="209">
        <f>IF($O$3=2013,'Table A4_2013'!O404,IF($O$3=2014,'Table A4_2014'!O404,'Table A4_2015'!O404))</f>
        <v>3434</v>
      </c>
      <c r="P404" s="209">
        <f>IF($O$3=2013,'Table A4_2013'!P404,IF($O$3=2014,'Table A4_2014'!P404,'Table A4_2015'!P404))</f>
        <v>86</v>
      </c>
      <c r="Q404" s="68"/>
      <c r="R404" s="68"/>
      <c r="S404" s="68"/>
      <c r="T404" s="2"/>
      <c r="U404" s="2"/>
    </row>
    <row r="405" spans="1:21" ht="5.25" customHeight="1" x14ac:dyDescent="0.2">
      <c r="B405" s="33"/>
      <c r="C405" s="28"/>
      <c r="D405" s="2"/>
      <c r="E405" s="2"/>
      <c r="F405" s="2"/>
      <c r="G405" s="209"/>
      <c r="H405" s="209"/>
      <c r="I405" s="209"/>
      <c r="J405" s="209"/>
      <c r="K405" s="209"/>
      <c r="L405" s="209"/>
      <c r="M405" s="209"/>
      <c r="N405" s="209"/>
      <c r="O405" s="209"/>
      <c r="P405" s="209"/>
      <c r="Q405" s="68"/>
      <c r="R405" s="68"/>
      <c r="S405" s="68"/>
      <c r="T405" s="2"/>
      <c r="U405" s="2"/>
    </row>
    <row r="406" spans="1:21" x14ac:dyDescent="0.2">
      <c r="B406" s="33"/>
      <c r="C406" s="28"/>
      <c r="D406" s="2" t="s">
        <v>793</v>
      </c>
      <c r="E406" s="2" t="s">
        <v>791</v>
      </c>
      <c r="F406" s="2"/>
      <c r="G406" s="209">
        <f>IF($O$3=2013,'Table A4_2013'!G406,IF($O$3=2014,'Table A4_2014'!G406,'Table A4_2015'!G406))</f>
        <v>12596</v>
      </c>
      <c r="H406" s="209">
        <f>IF($O$3=2013,'Table A4_2013'!H406,IF($O$3=2014,'Table A4_2014'!H406,'Table A4_2015'!H406))</f>
        <v>95</v>
      </c>
      <c r="I406" s="209">
        <f>IF($O$3=2013,'Table A4_2013'!I406,IF($O$3=2014,'Table A4_2014'!I406,'Table A4_2015'!I406))</f>
        <v>12596</v>
      </c>
      <c r="J406" s="209">
        <f>IF($O$3=2013,'Table A4_2013'!J406,IF($O$3=2014,'Table A4_2014'!J406,'Table A4_2015'!J406))</f>
        <v>93</v>
      </c>
      <c r="K406" s="209">
        <f>IF($O$3=2013,'Table A4_2013'!K406,IF($O$3=2014,'Table A4_2014'!K406,'Table A4_2015'!K406))</f>
        <v>12596</v>
      </c>
      <c r="L406" s="209">
        <f>IF($O$3=2013,'Table A4_2013'!L406,IF($O$3=2014,'Table A4_2014'!L406,'Table A4_2015'!L406))</f>
        <v>93</v>
      </c>
      <c r="M406" s="209">
        <f>IF($O$3=2013,'Table A4_2013'!M406,IF($O$3=2014,'Table A4_2014'!M406,'Table A4_2015'!M406))</f>
        <v>12596</v>
      </c>
      <c r="N406" s="209">
        <f>IF($O$3=2013,'Table A4_2013'!N406,IF($O$3=2014,'Table A4_2014'!N406,'Table A4_2015'!N406))</f>
        <v>87</v>
      </c>
      <c r="O406" s="209">
        <f>IF($O$3=2013,'Table A4_2013'!O406,IF($O$3=2014,'Table A4_2014'!O406,'Table A4_2015'!O406))</f>
        <v>12596</v>
      </c>
      <c r="P406" s="209">
        <f>IF($O$3=2013,'Table A4_2013'!P406,IF($O$3=2014,'Table A4_2014'!P406,'Table A4_2015'!P406))</f>
        <v>88</v>
      </c>
      <c r="Q406" s="68"/>
      <c r="R406" s="68"/>
      <c r="S406" s="68"/>
      <c r="T406" s="2"/>
      <c r="U406" s="2"/>
    </row>
    <row r="407" spans="1:21" x14ac:dyDescent="0.2">
      <c r="B407" s="33"/>
      <c r="C407" s="28"/>
      <c r="D407" s="2"/>
      <c r="E407" s="2"/>
      <c r="F407" s="2" t="s">
        <v>62</v>
      </c>
      <c r="G407" s="209">
        <f>IF($O$3=2013,'Table A4_2013'!G407,IF($O$3=2014,'Table A4_2014'!G407,'Table A4_2015'!G407))</f>
        <v>9461</v>
      </c>
      <c r="H407" s="209">
        <f>IF($O$3=2013,'Table A4_2013'!H407,IF($O$3=2014,'Table A4_2014'!H407,'Table A4_2015'!H407))</f>
        <v>95</v>
      </c>
      <c r="I407" s="209">
        <f>IF($O$3=2013,'Table A4_2013'!I407,IF($O$3=2014,'Table A4_2014'!I407,'Table A4_2015'!I407))</f>
        <v>9461</v>
      </c>
      <c r="J407" s="209">
        <f>IF($O$3=2013,'Table A4_2013'!J407,IF($O$3=2014,'Table A4_2014'!J407,'Table A4_2015'!J407))</f>
        <v>93</v>
      </c>
      <c r="K407" s="209">
        <f>IF($O$3=2013,'Table A4_2013'!K407,IF($O$3=2014,'Table A4_2014'!K407,'Table A4_2015'!K407))</f>
        <v>9461</v>
      </c>
      <c r="L407" s="209">
        <f>IF($O$3=2013,'Table A4_2013'!L407,IF($O$3=2014,'Table A4_2014'!L407,'Table A4_2015'!L407))</f>
        <v>93</v>
      </c>
      <c r="M407" s="209">
        <f>IF($O$3=2013,'Table A4_2013'!M407,IF($O$3=2014,'Table A4_2014'!M407,'Table A4_2015'!M407))</f>
        <v>9461</v>
      </c>
      <c r="N407" s="209">
        <f>IF($O$3=2013,'Table A4_2013'!N407,IF($O$3=2014,'Table A4_2014'!N407,'Table A4_2015'!N407))</f>
        <v>88</v>
      </c>
      <c r="O407" s="209">
        <f>IF($O$3=2013,'Table A4_2013'!O407,IF($O$3=2014,'Table A4_2014'!O407,'Table A4_2015'!O407))</f>
        <v>9461</v>
      </c>
      <c r="P407" s="209">
        <f>IF($O$3=2013,'Table A4_2013'!P407,IF($O$3=2014,'Table A4_2014'!P407,'Table A4_2015'!P407))</f>
        <v>89</v>
      </c>
      <c r="Q407" s="68"/>
      <c r="R407" s="68"/>
      <c r="S407" s="68"/>
      <c r="T407" s="2"/>
      <c r="U407" s="2"/>
    </row>
    <row r="408" spans="1:21" x14ac:dyDescent="0.2">
      <c r="B408" s="33"/>
      <c r="C408" s="28"/>
      <c r="D408" s="2"/>
      <c r="E408" s="2"/>
      <c r="F408" s="2" t="s">
        <v>790</v>
      </c>
      <c r="G408" s="209">
        <f>IF($O$3=2013,'Table A4_2013'!G408,IF($O$3=2014,'Table A4_2014'!G408,'Table A4_2015'!G408))</f>
        <v>3135</v>
      </c>
      <c r="H408" s="209">
        <f>IF($O$3=2013,'Table A4_2013'!H408,IF($O$3=2014,'Table A4_2014'!H408,'Table A4_2015'!H408))</f>
        <v>94</v>
      </c>
      <c r="I408" s="209">
        <f>IF($O$3=2013,'Table A4_2013'!I408,IF($O$3=2014,'Table A4_2014'!I408,'Table A4_2015'!I408))</f>
        <v>3135</v>
      </c>
      <c r="J408" s="209">
        <f>IF($O$3=2013,'Table A4_2013'!J408,IF($O$3=2014,'Table A4_2014'!J408,'Table A4_2015'!J408))</f>
        <v>92</v>
      </c>
      <c r="K408" s="209">
        <f>IF($O$3=2013,'Table A4_2013'!K408,IF($O$3=2014,'Table A4_2014'!K408,'Table A4_2015'!K408))</f>
        <v>3135</v>
      </c>
      <c r="L408" s="209">
        <f>IF($O$3=2013,'Table A4_2013'!L408,IF($O$3=2014,'Table A4_2014'!L408,'Table A4_2015'!L408))</f>
        <v>92</v>
      </c>
      <c r="M408" s="209">
        <f>IF($O$3=2013,'Table A4_2013'!M408,IF($O$3=2014,'Table A4_2014'!M408,'Table A4_2015'!M408))</f>
        <v>3135</v>
      </c>
      <c r="N408" s="209">
        <f>IF($O$3=2013,'Table A4_2013'!N408,IF($O$3=2014,'Table A4_2014'!N408,'Table A4_2015'!N408))</f>
        <v>85</v>
      </c>
      <c r="O408" s="209">
        <f>IF($O$3=2013,'Table A4_2013'!O408,IF($O$3=2014,'Table A4_2014'!O408,'Table A4_2015'!O408))</f>
        <v>3135</v>
      </c>
      <c r="P408" s="209">
        <f>IF($O$3=2013,'Table A4_2013'!P408,IF($O$3=2014,'Table A4_2014'!P408,'Table A4_2015'!P408))</f>
        <v>87</v>
      </c>
      <c r="Q408" s="68"/>
      <c r="R408" s="68"/>
      <c r="S408" s="68"/>
      <c r="T408" s="2"/>
      <c r="U408" s="2"/>
    </row>
    <row r="409" spans="1:21" ht="5.25" customHeight="1" x14ac:dyDescent="0.2">
      <c r="B409" s="33"/>
      <c r="C409" s="28"/>
      <c r="D409" s="2"/>
      <c r="E409" s="2"/>
      <c r="F409" s="2"/>
      <c r="G409" s="209"/>
      <c r="H409" s="209"/>
      <c r="I409" s="209"/>
      <c r="J409" s="209"/>
      <c r="K409" s="209"/>
      <c r="L409" s="209"/>
      <c r="M409" s="209"/>
      <c r="N409" s="209"/>
      <c r="O409" s="209"/>
      <c r="P409" s="209"/>
      <c r="Q409" s="68"/>
      <c r="R409" s="68"/>
      <c r="S409" s="68"/>
      <c r="T409" s="2"/>
      <c r="U409" s="2"/>
    </row>
    <row r="410" spans="1:21" x14ac:dyDescent="0.2">
      <c r="B410" s="33"/>
      <c r="C410" s="28"/>
      <c r="D410" s="2" t="s">
        <v>792</v>
      </c>
      <c r="E410" s="2" t="s">
        <v>791</v>
      </c>
      <c r="F410" s="2"/>
      <c r="G410" s="209">
        <f>IF($O$3=2013,'Table A4_2013'!G410,IF($O$3=2014,'Table A4_2014'!G410,'Table A4_2015'!G410))</f>
        <v>89318</v>
      </c>
      <c r="H410" s="209">
        <f>IF($O$3=2013,'Table A4_2013'!H410,IF($O$3=2014,'Table A4_2014'!H410,'Table A4_2015'!H410))</f>
        <v>90</v>
      </c>
      <c r="I410" s="209">
        <f>IF($O$3=2013,'Table A4_2013'!I410,IF($O$3=2014,'Table A4_2014'!I410,'Table A4_2015'!I410))</f>
        <v>89314</v>
      </c>
      <c r="J410" s="209">
        <f>IF($O$3=2013,'Table A4_2013'!J410,IF($O$3=2014,'Table A4_2014'!J410,'Table A4_2015'!J410))</f>
        <v>88</v>
      </c>
      <c r="K410" s="209">
        <f>IF($O$3=2013,'Table A4_2013'!K410,IF($O$3=2014,'Table A4_2014'!K410,'Table A4_2015'!K410))</f>
        <v>89318</v>
      </c>
      <c r="L410" s="209">
        <f>IF($O$3=2013,'Table A4_2013'!L410,IF($O$3=2014,'Table A4_2014'!L410,'Table A4_2015'!L410))</f>
        <v>87</v>
      </c>
      <c r="M410" s="209">
        <f>IF($O$3=2013,'Table A4_2013'!M410,IF($O$3=2014,'Table A4_2014'!M410,'Table A4_2015'!M410))</f>
        <v>89317</v>
      </c>
      <c r="N410" s="209">
        <f>IF($O$3=2013,'Table A4_2013'!N410,IF($O$3=2014,'Table A4_2014'!N410,'Table A4_2015'!N410))</f>
        <v>80</v>
      </c>
      <c r="O410" s="209">
        <f>IF($O$3=2013,'Table A4_2013'!O410,IF($O$3=2014,'Table A4_2014'!O410,'Table A4_2015'!O410))</f>
        <v>89310</v>
      </c>
      <c r="P410" s="209">
        <f>IF($O$3=2013,'Table A4_2013'!P410,IF($O$3=2014,'Table A4_2014'!P410,'Table A4_2015'!P410))</f>
        <v>81</v>
      </c>
      <c r="Q410" s="68"/>
      <c r="R410" s="68"/>
      <c r="S410" s="68"/>
      <c r="T410" s="2"/>
      <c r="U410" s="2"/>
    </row>
    <row r="411" spans="1:21" x14ac:dyDescent="0.2">
      <c r="B411" s="33"/>
      <c r="C411" s="28"/>
      <c r="D411" s="2"/>
      <c r="E411" s="2"/>
      <c r="F411" s="2" t="s">
        <v>62</v>
      </c>
      <c r="G411" s="209">
        <f>IF($O$3=2013,'Table A4_2013'!G411,IF($O$3=2014,'Table A4_2014'!G411,'Table A4_2015'!G411))</f>
        <v>72445</v>
      </c>
      <c r="H411" s="209">
        <f>IF($O$3=2013,'Table A4_2013'!H411,IF($O$3=2014,'Table A4_2014'!H411,'Table A4_2015'!H411))</f>
        <v>90</v>
      </c>
      <c r="I411" s="209">
        <f>IF($O$3=2013,'Table A4_2013'!I411,IF($O$3=2014,'Table A4_2014'!I411,'Table A4_2015'!I411))</f>
        <v>72441</v>
      </c>
      <c r="J411" s="209">
        <f>IF($O$3=2013,'Table A4_2013'!J411,IF($O$3=2014,'Table A4_2014'!J411,'Table A4_2015'!J411))</f>
        <v>88</v>
      </c>
      <c r="K411" s="209">
        <f>IF($O$3=2013,'Table A4_2013'!K411,IF($O$3=2014,'Table A4_2014'!K411,'Table A4_2015'!K411))</f>
        <v>72444</v>
      </c>
      <c r="L411" s="209">
        <f>IF($O$3=2013,'Table A4_2013'!L411,IF($O$3=2014,'Table A4_2014'!L411,'Table A4_2015'!L411))</f>
        <v>87</v>
      </c>
      <c r="M411" s="209">
        <f>IF($O$3=2013,'Table A4_2013'!M411,IF($O$3=2014,'Table A4_2014'!M411,'Table A4_2015'!M411))</f>
        <v>72443</v>
      </c>
      <c r="N411" s="209">
        <f>IF($O$3=2013,'Table A4_2013'!N411,IF($O$3=2014,'Table A4_2014'!N411,'Table A4_2015'!N411))</f>
        <v>80</v>
      </c>
      <c r="O411" s="209">
        <f>IF($O$3=2013,'Table A4_2013'!O411,IF($O$3=2014,'Table A4_2014'!O411,'Table A4_2015'!O411))</f>
        <v>72439</v>
      </c>
      <c r="P411" s="209">
        <f>IF($O$3=2013,'Table A4_2013'!P411,IF($O$3=2014,'Table A4_2014'!P411,'Table A4_2015'!P411))</f>
        <v>80</v>
      </c>
      <c r="Q411" s="68"/>
      <c r="R411" s="68"/>
      <c r="S411" s="68"/>
      <c r="T411" s="2"/>
      <c r="U411" s="2"/>
    </row>
    <row r="412" spans="1:21" x14ac:dyDescent="0.2">
      <c r="B412" s="33"/>
      <c r="C412" s="28"/>
      <c r="D412" s="2"/>
      <c r="E412" s="2"/>
      <c r="F412" s="2" t="s">
        <v>790</v>
      </c>
      <c r="G412" s="209">
        <f>IF($O$3=2013,'Table A4_2013'!G412,IF($O$3=2014,'Table A4_2014'!G412,'Table A4_2015'!G412))</f>
        <v>16873</v>
      </c>
      <c r="H412" s="209">
        <f>IF($O$3=2013,'Table A4_2013'!H412,IF($O$3=2014,'Table A4_2014'!H412,'Table A4_2015'!H412))</f>
        <v>92</v>
      </c>
      <c r="I412" s="209">
        <f>IF($O$3=2013,'Table A4_2013'!I412,IF($O$3=2014,'Table A4_2014'!I412,'Table A4_2015'!I412))</f>
        <v>16873</v>
      </c>
      <c r="J412" s="209">
        <f>IF($O$3=2013,'Table A4_2013'!J412,IF($O$3=2014,'Table A4_2014'!J412,'Table A4_2015'!J412))</f>
        <v>89</v>
      </c>
      <c r="K412" s="209">
        <f>IF($O$3=2013,'Table A4_2013'!K412,IF($O$3=2014,'Table A4_2014'!K412,'Table A4_2015'!K412))</f>
        <v>16874</v>
      </c>
      <c r="L412" s="209">
        <f>IF($O$3=2013,'Table A4_2013'!L412,IF($O$3=2014,'Table A4_2014'!L412,'Table A4_2015'!L412))</f>
        <v>89</v>
      </c>
      <c r="M412" s="209">
        <f>IF($O$3=2013,'Table A4_2013'!M412,IF($O$3=2014,'Table A4_2014'!M412,'Table A4_2015'!M412))</f>
        <v>16874</v>
      </c>
      <c r="N412" s="209">
        <f>IF($O$3=2013,'Table A4_2013'!N412,IF($O$3=2014,'Table A4_2014'!N412,'Table A4_2015'!N412))</f>
        <v>81</v>
      </c>
      <c r="O412" s="209">
        <f>IF($O$3=2013,'Table A4_2013'!O412,IF($O$3=2014,'Table A4_2014'!O412,'Table A4_2015'!O412))</f>
        <v>16871</v>
      </c>
      <c r="P412" s="209">
        <f>IF($O$3=2013,'Table A4_2013'!P412,IF($O$3=2014,'Table A4_2014'!P412,'Table A4_2015'!P412))</f>
        <v>83</v>
      </c>
      <c r="Q412" s="68"/>
      <c r="R412" s="68"/>
      <c r="S412" s="68"/>
      <c r="T412" s="2"/>
      <c r="U412" s="2"/>
    </row>
    <row r="413" spans="1:21" ht="5.25" customHeight="1" x14ac:dyDescent="0.2">
      <c r="B413" s="33"/>
      <c r="C413" s="33"/>
      <c r="D413" s="2"/>
      <c r="E413" s="2"/>
      <c r="F413" s="2"/>
      <c r="G413" s="209"/>
      <c r="H413" s="209"/>
      <c r="I413" s="209"/>
      <c r="J413" s="209"/>
      <c r="K413" s="209"/>
      <c r="L413" s="209"/>
      <c r="M413" s="209"/>
      <c r="N413" s="209"/>
      <c r="O413" s="209"/>
      <c r="P413" s="209"/>
      <c r="Q413" s="68"/>
      <c r="R413" s="68"/>
      <c r="S413" s="68"/>
      <c r="T413" s="2"/>
      <c r="U413" s="2"/>
    </row>
    <row r="414" spans="1:21" x14ac:dyDescent="0.2">
      <c r="A414" s="106" t="s">
        <v>19</v>
      </c>
      <c r="B414" s="28" t="s">
        <v>18</v>
      </c>
      <c r="C414" s="28" t="s">
        <v>17</v>
      </c>
      <c r="D414" s="2"/>
      <c r="E414" s="2"/>
      <c r="F414" s="2"/>
      <c r="G414" s="209"/>
      <c r="H414" s="209"/>
      <c r="I414" s="209"/>
      <c r="J414" s="209"/>
      <c r="K414" s="209"/>
      <c r="L414" s="209"/>
      <c r="M414" s="209"/>
      <c r="N414" s="209"/>
      <c r="O414" s="209"/>
      <c r="P414" s="209"/>
      <c r="Q414" s="68"/>
      <c r="R414" s="68"/>
      <c r="S414" s="68"/>
      <c r="T414" s="2"/>
      <c r="U414" s="2"/>
    </row>
    <row r="415" spans="1:21" x14ac:dyDescent="0.2">
      <c r="B415" s="33"/>
      <c r="C415" s="28"/>
      <c r="D415" s="2" t="s">
        <v>802</v>
      </c>
      <c r="E415" s="2" t="s">
        <v>791</v>
      </c>
      <c r="F415" s="2"/>
      <c r="G415" s="209">
        <f>IF($O$3=2013,'Table A4_2013'!G415,IF($O$3=2014,'Table A4_2014'!G415,'Table A4_2015'!G415))</f>
        <v>2247</v>
      </c>
      <c r="H415" s="209">
        <f>IF($O$3=2013,'Table A4_2013'!H415,IF($O$3=2014,'Table A4_2014'!H415,'Table A4_2015'!H415))</f>
        <v>84</v>
      </c>
      <c r="I415" s="209">
        <f>IF($O$3=2013,'Table A4_2013'!I415,IF($O$3=2014,'Table A4_2014'!I415,'Table A4_2015'!I415))</f>
        <v>2247</v>
      </c>
      <c r="J415" s="209">
        <f>IF($O$3=2013,'Table A4_2013'!J415,IF($O$3=2014,'Table A4_2014'!J415,'Table A4_2015'!J415))</f>
        <v>79</v>
      </c>
      <c r="K415" s="209">
        <f>IF($O$3=2013,'Table A4_2013'!K415,IF($O$3=2014,'Table A4_2014'!K415,'Table A4_2015'!K415))</f>
        <v>2246</v>
      </c>
      <c r="L415" s="209">
        <f>IF($O$3=2013,'Table A4_2013'!L415,IF($O$3=2014,'Table A4_2014'!L415,'Table A4_2015'!L415))</f>
        <v>80</v>
      </c>
      <c r="M415" s="209">
        <f>IF($O$3=2013,'Table A4_2013'!M415,IF($O$3=2014,'Table A4_2014'!M415,'Table A4_2015'!M415))</f>
        <v>2247</v>
      </c>
      <c r="N415" s="209">
        <f>IF($O$3=2013,'Table A4_2013'!N415,IF($O$3=2014,'Table A4_2014'!N415,'Table A4_2015'!N415))</f>
        <v>70</v>
      </c>
      <c r="O415" s="209">
        <f>IF($O$3=2013,'Table A4_2013'!O415,IF($O$3=2014,'Table A4_2014'!O415,'Table A4_2015'!O415))</f>
        <v>2246</v>
      </c>
      <c r="P415" s="209">
        <f>IF($O$3=2013,'Table A4_2013'!P415,IF($O$3=2014,'Table A4_2014'!P415,'Table A4_2015'!P415))</f>
        <v>69</v>
      </c>
      <c r="Q415" s="68"/>
      <c r="R415" s="68"/>
      <c r="S415" s="68"/>
      <c r="T415" s="2"/>
      <c r="U415" s="2"/>
    </row>
    <row r="416" spans="1:21" x14ac:dyDescent="0.2">
      <c r="B416" s="33"/>
      <c r="C416" s="28"/>
      <c r="D416" s="2"/>
      <c r="E416" s="2"/>
      <c r="F416" s="2" t="s">
        <v>62</v>
      </c>
      <c r="G416" s="209">
        <f>IF($O$3=2013,'Table A4_2013'!G416,IF($O$3=2014,'Table A4_2014'!G416,'Table A4_2015'!G416))</f>
        <v>2243</v>
      </c>
      <c r="H416" s="209">
        <f>IF($O$3=2013,'Table A4_2013'!H416,IF($O$3=2014,'Table A4_2014'!H416,'Table A4_2015'!H416))</f>
        <v>84</v>
      </c>
      <c r="I416" s="209">
        <f>IF($O$3=2013,'Table A4_2013'!I416,IF($O$3=2014,'Table A4_2014'!I416,'Table A4_2015'!I416))</f>
        <v>2243</v>
      </c>
      <c r="J416" s="209">
        <f>IF($O$3=2013,'Table A4_2013'!J416,IF($O$3=2014,'Table A4_2014'!J416,'Table A4_2015'!J416))</f>
        <v>79</v>
      </c>
      <c r="K416" s="209">
        <f>IF($O$3=2013,'Table A4_2013'!K416,IF($O$3=2014,'Table A4_2014'!K416,'Table A4_2015'!K416))</f>
        <v>2242</v>
      </c>
      <c r="L416" s="209">
        <f>IF($O$3=2013,'Table A4_2013'!L416,IF($O$3=2014,'Table A4_2014'!L416,'Table A4_2015'!L416))</f>
        <v>80</v>
      </c>
      <c r="M416" s="209">
        <f>IF($O$3=2013,'Table A4_2013'!M416,IF($O$3=2014,'Table A4_2014'!M416,'Table A4_2015'!M416))</f>
        <v>2243</v>
      </c>
      <c r="N416" s="209">
        <f>IF($O$3=2013,'Table A4_2013'!N416,IF($O$3=2014,'Table A4_2014'!N416,'Table A4_2015'!N416))</f>
        <v>70</v>
      </c>
      <c r="O416" s="209">
        <f>IF($O$3=2013,'Table A4_2013'!O416,IF($O$3=2014,'Table A4_2014'!O416,'Table A4_2015'!O416))</f>
        <v>2242</v>
      </c>
      <c r="P416" s="209">
        <f>IF($O$3=2013,'Table A4_2013'!P416,IF($O$3=2014,'Table A4_2014'!P416,'Table A4_2015'!P416))</f>
        <v>69</v>
      </c>
      <c r="Q416" s="68"/>
      <c r="R416" s="68"/>
      <c r="S416" s="68"/>
      <c r="T416" s="2"/>
      <c r="U416" s="2"/>
    </row>
    <row r="417" spans="2:21" x14ac:dyDescent="0.2">
      <c r="B417" s="33"/>
      <c r="C417" s="28"/>
      <c r="D417" s="2"/>
      <c r="E417" s="2"/>
      <c r="F417" s="2" t="s">
        <v>790</v>
      </c>
      <c r="G417" s="209">
        <f>IF($O$3=2013,'Table A4_2013'!G417,IF($O$3=2014,'Table A4_2014'!G417,'Table A4_2015'!G417))</f>
        <v>4</v>
      </c>
      <c r="H417" s="209">
        <f>IF($O$3=2013,'Table A4_2013'!H417,IF($O$3=2014,'Table A4_2014'!H417,'Table A4_2015'!H417))</f>
        <v>100</v>
      </c>
      <c r="I417" s="209">
        <f>IF($O$3=2013,'Table A4_2013'!I417,IF($O$3=2014,'Table A4_2014'!I417,'Table A4_2015'!I417))</f>
        <v>4</v>
      </c>
      <c r="J417" s="209">
        <f>IF($O$3=2013,'Table A4_2013'!J417,IF($O$3=2014,'Table A4_2014'!J417,'Table A4_2015'!J417))</f>
        <v>100</v>
      </c>
      <c r="K417" s="209">
        <f>IF($O$3=2013,'Table A4_2013'!K417,IF($O$3=2014,'Table A4_2014'!K417,'Table A4_2015'!K417))</f>
        <v>4</v>
      </c>
      <c r="L417" s="209">
        <f>IF($O$3=2013,'Table A4_2013'!L417,IF($O$3=2014,'Table A4_2014'!L417,'Table A4_2015'!L417))</f>
        <v>100</v>
      </c>
      <c r="M417" s="209">
        <f>IF($O$3=2013,'Table A4_2013'!M417,IF($O$3=2014,'Table A4_2014'!M417,'Table A4_2015'!M417))</f>
        <v>4</v>
      </c>
      <c r="N417" s="209">
        <f>IF($O$3=2013,'Table A4_2013'!N417,IF($O$3=2014,'Table A4_2014'!N417,'Table A4_2015'!N417))</f>
        <v>100</v>
      </c>
      <c r="O417" s="209">
        <f>IF($O$3=2013,'Table A4_2013'!O417,IF($O$3=2014,'Table A4_2014'!O417,'Table A4_2015'!O417))</f>
        <v>4</v>
      </c>
      <c r="P417" s="209">
        <f>IF($O$3=2013,'Table A4_2013'!P417,IF($O$3=2014,'Table A4_2014'!P417,'Table A4_2015'!P417))</f>
        <v>100</v>
      </c>
      <c r="Q417" s="68"/>
      <c r="R417" s="68"/>
      <c r="S417" s="68"/>
      <c r="T417" s="2"/>
      <c r="U417" s="2"/>
    </row>
    <row r="418" spans="2:21" ht="5.25" customHeight="1" x14ac:dyDescent="0.2">
      <c r="B418" s="33"/>
      <c r="C418" s="28"/>
      <c r="D418" s="2"/>
      <c r="E418" s="2"/>
      <c r="F418" s="2"/>
      <c r="G418" s="209"/>
      <c r="H418" s="209"/>
      <c r="I418" s="209"/>
      <c r="J418" s="209"/>
      <c r="K418" s="209"/>
      <c r="L418" s="209"/>
      <c r="M418" s="209"/>
      <c r="N418" s="209"/>
      <c r="O418" s="209"/>
      <c r="P418" s="209"/>
      <c r="Q418" s="68"/>
      <c r="R418" s="68"/>
      <c r="S418" s="68"/>
      <c r="T418" s="2"/>
      <c r="U418" s="2"/>
    </row>
    <row r="419" spans="2:21" x14ac:dyDescent="0.2">
      <c r="B419" s="33"/>
      <c r="C419" s="28"/>
      <c r="D419" s="2" t="s">
        <v>801</v>
      </c>
      <c r="E419" s="2" t="s">
        <v>791</v>
      </c>
      <c r="F419" s="2"/>
      <c r="G419" s="209">
        <f>IF($O$3=2013,'Table A4_2013'!G419,IF($O$3=2014,'Table A4_2014'!G419,'Table A4_2015'!G419))</f>
        <v>2973</v>
      </c>
      <c r="H419" s="209">
        <f>IF($O$3=2013,'Table A4_2013'!H419,IF($O$3=2014,'Table A4_2014'!H419,'Table A4_2015'!H419))</f>
        <v>84</v>
      </c>
      <c r="I419" s="209">
        <f>IF($O$3=2013,'Table A4_2013'!I419,IF($O$3=2014,'Table A4_2014'!I419,'Table A4_2015'!I419))</f>
        <v>2973</v>
      </c>
      <c r="J419" s="209">
        <f>IF($O$3=2013,'Table A4_2013'!J419,IF($O$3=2014,'Table A4_2014'!J419,'Table A4_2015'!J419))</f>
        <v>80</v>
      </c>
      <c r="K419" s="209">
        <f>IF($O$3=2013,'Table A4_2013'!K419,IF($O$3=2014,'Table A4_2014'!K419,'Table A4_2015'!K419))</f>
        <v>2973</v>
      </c>
      <c r="L419" s="209">
        <f>IF($O$3=2013,'Table A4_2013'!L419,IF($O$3=2014,'Table A4_2014'!L419,'Table A4_2015'!L419))</f>
        <v>82</v>
      </c>
      <c r="M419" s="209">
        <f>IF($O$3=2013,'Table A4_2013'!M419,IF($O$3=2014,'Table A4_2014'!M419,'Table A4_2015'!M419))</f>
        <v>2973</v>
      </c>
      <c r="N419" s="209">
        <f>IF($O$3=2013,'Table A4_2013'!N419,IF($O$3=2014,'Table A4_2014'!N419,'Table A4_2015'!N419))</f>
        <v>72</v>
      </c>
      <c r="O419" s="209">
        <f>IF($O$3=2013,'Table A4_2013'!O419,IF($O$3=2014,'Table A4_2014'!O419,'Table A4_2015'!O419))</f>
        <v>2973</v>
      </c>
      <c r="P419" s="209">
        <f>IF($O$3=2013,'Table A4_2013'!P419,IF($O$3=2014,'Table A4_2014'!P419,'Table A4_2015'!P419))</f>
        <v>72</v>
      </c>
      <c r="Q419" s="68"/>
      <c r="R419" s="68"/>
      <c r="S419" s="68"/>
      <c r="T419" s="2"/>
      <c r="U419" s="2"/>
    </row>
    <row r="420" spans="2:21" x14ac:dyDescent="0.2">
      <c r="B420" s="33"/>
      <c r="C420" s="28"/>
      <c r="D420" s="2"/>
      <c r="E420" s="2"/>
      <c r="F420" s="2" t="s">
        <v>62</v>
      </c>
      <c r="G420" s="209">
        <f>IF($O$3=2013,'Table A4_2013'!G420,IF($O$3=2014,'Table A4_2014'!G420,'Table A4_2015'!G420))</f>
        <v>2844</v>
      </c>
      <c r="H420" s="209">
        <f>IF($O$3=2013,'Table A4_2013'!H420,IF($O$3=2014,'Table A4_2014'!H420,'Table A4_2015'!H420))</f>
        <v>84</v>
      </c>
      <c r="I420" s="209">
        <f>IF($O$3=2013,'Table A4_2013'!I420,IF($O$3=2014,'Table A4_2014'!I420,'Table A4_2015'!I420))</f>
        <v>2844</v>
      </c>
      <c r="J420" s="209">
        <f>IF($O$3=2013,'Table A4_2013'!J420,IF($O$3=2014,'Table A4_2014'!J420,'Table A4_2015'!J420))</f>
        <v>80</v>
      </c>
      <c r="K420" s="209">
        <f>IF($O$3=2013,'Table A4_2013'!K420,IF($O$3=2014,'Table A4_2014'!K420,'Table A4_2015'!K420))</f>
        <v>2844</v>
      </c>
      <c r="L420" s="209">
        <f>IF($O$3=2013,'Table A4_2013'!L420,IF($O$3=2014,'Table A4_2014'!L420,'Table A4_2015'!L420))</f>
        <v>82</v>
      </c>
      <c r="M420" s="209">
        <f>IF($O$3=2013,'Table A4_2013'!M420,IF($O$3=2014,'Table A4_2014'!M420,'Table A4_2015'!M420))</f>
        <v>2844</v>
      </c>
      <c r="N420" s="209">
        <f>IF($O$3=2013,'Table A4_2013'!N420,IF($O$3=2014,'Table A4_2014'!N420,'Table A4_2015'!N420))</f>
        <v>72</v>
      </c>
      <c r="O420" s="209">
        <f>IF($O$3=2013,'Table A4_2013'!O420,IF($O$3=2014,'Table A4_2014'!O420,'Table A4_2015'!O420))</f>
        <v>2844</v>
      </c>
      <c r="P420" s="209">
        <f>IF($O$3=2013,'Table A4_2013'!P420,IF($O$3=2014,'Table A4_2014'!P420,'Table A4_2015'!P420))</f>
        <v>72</v>
      </c>
      <c r="Q420" s="68"/>
      <c r="R420" s="68"/>
      <c r="S420" s="68"/>
      <c r="T420" s="2"/>
      <c r="U420" s="2"/>
    </row>
    <row r="421" spans="2:21" x14ac:dyDescent="0.2">
      <c r="B421" s="33"/>
      <c r="C421" s="28"/>
      <c r="D421" s="2"/>
      <c r="E421" s="2"/>
      <c r="F421" s="2" t="s">
        <v>790</v>
      </c>
      <c r="G421" s="209">
        <f>IF($O$3=2013,'Table A4_2013'!G421,IF($O$3=2014,'Table A4_2014'!G421,'Table A4_2015'!G421))</f>
        <v>129</v>
      </c>
      <c r="H421" s="209">
        <f>IF($O$3=2013,'Table A4_2013'!H421,IF($O$3=2014,'Table A4_2014'!H421,'Table A4_2015'!H421))</f>
        <v>82</v>
      </c>
      <c r="I421" s="209">
        <f>IF($O$3=2013,'Table A4_2013'!I421,IF($O$3=2014,'Table A4_2014'!I421,'Table A4_2015'!I421))</f>
        <v>129</v>
      </c>
      <c r="J421" s="209">
        <f>IF($O$3=2013,'Table A4_2013'!J421,IF($O$3=2014,'Table A4_2014'!J421,'Table A4_2015'!J421))</f>
        <v>81</v>
      </c>
      <c r="K421" s="209">
        <f>IF($O$3=2013,'Table A4_2013'!K421,IF($O$3=2014,'Table A4_2014'!K421,'Table A4_2015'!K421))</f>
        <v>129</v>
      </c>
      <c r="L421" s="209">
        <f>IF($O$3=2013,'Table A4_2013'!L421,IF($O$3=2014,'Table A4_2014'!L421,'Table A4_2015'!L421))</f>
        <v>74</v>
      </c>
      <c r="M421" s="209">
        <f>IF($O$3=2013,'Table A4_2013'!M421,IF($O$3=2014,'Table A4_2014'!M421,'Table A4_2015'!M421))</f>
        <v>129</v>
      </c>
      <c r="N421" s="209">
        <f>IF($O$3=2013,'Table A4_2013'!N421,IF($O$3=2014,'Table A4_2014'!N421,'Table A4_2015'!N421))</f>
        <v>68</v>
      </c>
      <c r="O421" s="209">
        <f>IF($O$3=2013,'Table A4_2013'!O421,IF($O$3=2014,'Table A4_2014'!O421,'Table A4_2015'!O421))</f>
        <v>129</v>
      </c>
      <c r="P421" s="209">
        <f>IF($O$3=2013,'Table A4_2013'!P421,IF($O$3=2014,'Table A4_2014'!P421,'Table A4_2015'!P421))</f>
        <v>64</v>
      </c>
      <c r="Q421" s="68"/>
      <c r="R421" s="68"/>
      <c r="S421" s="68"/>
      <c r="T421" s="2"/>
      <c r="U421" s="2"/>
    </row>
    <row r="422" spans="2:21" ht="5.25" customHeight="1" x14ac:dyDescent="0.2">
      <c r="B422" s="33"/>
      <c r="C422" s="28"/>
      <c r="D422" s="2"/>
      <c r="E422" s="2"/>
      <c r="F422" s="2"/>
      <c r="G422" s="209"/>
      <c r="H422" s="209"/>
      <c r="I422" s="209"/>
      <c r="J422" s="209"/>
      <c r="K422" s="209"/>
      <c r="L422" s="209"/>
      <c r="M422" s="209"/>
      <c r="N422" s="209"/>
      <c r="O422" s="209"/>
      <c r="P422" s="209"/>
      <c r="Q422" s="68"/>
      <c r="R422" s="68"/>
      <c r="S422" s="68"/>
      <c r="T422" s="2"/>
      <c r="U422" s="2"/>
    </row>
    <row r="423" spans="2:21" x14ac:dyDescent="0.2">
      <c r="B423" s="33"/>
      <c r="C423" s="28"/>
      <c r="D423" s="2" t="s">
        <v>800</v>
      </c>
      <c r="E423" s="2" t="s">
        <v>791</v>
      </c>
      <c r="F423" s="2"/>
      <c r="G423" s="209">
        <f>IF($O$3=2013,'Table A4_2013'!G423,IF($O$3=2014,'Table A4_2014'!G423,'Table A4_2015'!G423))</f>
        <v>4566</v>
      </c>
      <c r="H423" s="209">
        <f>IF($O$3=2013,'Table A4_2013'!H423,IF($O$3=2014,'Table A4_2014'!H423,'Table A4_2015'!H423))</f>
        <v>86</v>
      </c>
      <c r="I423" s="209">
        <f>IF($O$3=2013,'Table A4_2013'!I423,IF($O$3=2014,'Table A4_2014'!I423,'Table A4_2015'!I423))</f>
        <v>4566</v>
      </c>
      <c r="J423" s="209">
        <f>IF($O$3=2013,'Table A4_2013'!J423,IF($O$3=2014,'Table A4_2014'!J423,'Table A4_2015'!J423))</f>
        <v>83</v>
      </c>
      <c r="K423" s="209">
        <f>IF($O$3=2013,'Table A4_2013'!K423,IF($O$3=2014,'Table A4_2014'!K423,'Table A4_2015'!K423))</f>
        <v>4565</v>
      </c>
      <c r="L423" s="209">
        <f>IF($O$3=2013,'Table A4_2013'!L423,IF($O$3=2014,'Table A4_2014'!L423,'Table A4_2015'!L423))</f>
        <v>82</v>
      </c>
      <c r="M423" s="209">
        <f>IF($O$3=2013,'Table A4_2013'!M423,IF($O$3=2014,'Table A4_2014'!M423,'Table A4_2015'!M423))</f>
        <v>4566</v>
      </c>
      <c r="N423" s="209">
        <f>IF($O$3=2013,'Table A4_2013'!N423,IF($O$3=2014,'Table A4_2014'!N423,'Table A4_2015'!N423))</f>
        <v>73</v>
      </c>
      <c r="O423" s="209">
        <f>IF($O$3=2013,'Table A4_2013'!O423,IF($O$3=2014,'Table A4_2014'!O423,'Table A4_2015'!O423))</f>
        <v>4565</v>
      </c>
      <c r="P423" s="209">
        <f>IF($O$3=2013,'Table A4_2013'!P423,IF($O$3=2014,'Table A4_2014'!P423,'Table A4_2015'!P423))</f>
        <v>73</v>
      </c>
      <c r="Q423" s="68"/>
      <c r="R423" s="68"/>
      <c r="S423" s="68"/>
      <c r="T423" s="2"/>
      <c r="U423" s="2"/>
    </row>
    <row r="424" spans="2:21" x14ac:dyDescent="0.2">
      <c r="B424" s="33"/>
      <c r="C424" s="28"/>
      <c r="D424" s="2"/>
      <c r="E424" s="2"/>
      <c r="F424" s="2" t="s">
        <v>62</v>
      </c>
      <c r="G424" s="209">
        <f>IF($O$3=2013,'Table A4_2013'!G424,IF($O$3=2014,'Table A4_2014'!G424,'Table A4_2015'!G424))</f>
        <v>4011</v>
      </c>
      <c r="H424" s="209">
        <f>IF($O$3=2013,'Table A4_2013'!H424,IF($O$3=2014,'Table A4_2014'!H424,'Table A4_2015'!H424))</f>
        <v>86</v>
      </c>
      <c r="I424" s="209">
        <f>IF($O$3=2013,'Table A4_2013'!I424,IF($O$3=2014,'Table A4_2014'!I424,'Table A4_2015'!I424))</f>
        <v>4011</v>
      </c>
      <c r="J424" s="209">
        <f>IF($O$3=2013,'Table A4_2013'!J424,IF($O$3=2014,'Table A4_2014'!J424,'Table A4_2015'!J424))</f>
        <v>83</v>
      </c>
      <c r="K424" s="209">
        <f>IF($O$3=2013,'Table A4_2013'!K424,IF($O$3=2014,'Table A4_2014'!K424,'Table A4_2015'!K424))</f>
        <v>4010</v>
      </c>
      <c r="L424" s="209">
        <f>IF($O$3=2013,'Table A4_2013'!L424,IF($O$3=2014,'Table A4_2014'!L424,'Table A4_2015'!L424))</f>
        <v>83</v>
      </c>
      <c r="M424" s="209">
        <f>IF($O$3=2013,'Table A4_2013'!M424,IF($O$3=2014,'Table A4_2014'!M424,'Table A4_2015'!M424))</f>
        <v>4011</v>
      </c>
      <c r="N424" s="209">
        <f>IF($O$3=2013,'Table A4_2013'!N424,IF($O$3=2014,'Table A4_2014'!N424,'Table A4_2015'!N424))</f>
        <v>74</v>
      </c>
      <c r="O424" s="209">
        <f>IF($O$3=2013,'Table A4_2013'!O424,IF($O$3=2014,'Table A4_2014'!O424,'Table A4_2015'!O424))</f>
        <v>4010</v>
      </c>
      <c r="P424" s="209">
        <f>IF($O$3=2013,'Table A4_2013'!P424,IF($O$3=2014,'Table A4_2014'!P424,'Table A4_2015'!P424))</f>
        <v>74</v>
      </c>
      <c r="Q424" s="68"/>
      <c r="R424" s="68"/>
      <c r="S424" s="68"/>
      <c r="T424" s="2"/>
      <c r="U424" s="2"/>
    </row>
    <row r="425" spans="2:21" x14ac:dyDescent="0.2">
      <c r="B425" s="33"/>
      <c r="C425" s="28"/>
      <c r="D425" s="2"/>
      <c r="E425" s="2"/>
      <c r="F425" s="2" t="s">
        <v>790</v>
      </c>
      <c r="G425" s="209">
        <f>IF($O$3=2013,'Table A4_2013'!G425,IF($O$3=2014,'Table A4_2014'!G425,'Table A4_2015'!G425))</f>
        <v>555</v>
      </c>
      <c r="H425" s="209">
        <f>IF($O$3=2013,'Table A4_2013'!H425,IF($O$3=2014,'Table A4_2014'!H425,'Table A4_2015'!H425))</f>
        <v>84</v>
      </c>
      <c r="I425" s="209">
        <f>IF($O$3=2013,'Table A4_2013'!I425,IF($O$3=2014,'Table A4_2014'!I425,'Table A4_2015'!I425))</f>
        <v>555</v>
      </c>
      <c r="J425" s="209">
        <f>IF($O$3=2013,'Table A4_2013'!J425,IF($O$3=2014,'Table A4_2014'!J425,'Table A4_2015'!J425))</f>
        <v>83</v>
      </c>
      <c r="K425" s="209">
        <f>IF($O$3=2013,'Table A4_2013'!K425,IF($O$3=2014,'Table A4_2014'!K425,'Table A4_2015'!K425))</f>
        <v>555</v>
      </c>
      <c r="L425" s="209">
        <f>IF($O$3=2013,'Table A4_2013'!L425,IF($O$3=2014,'Table A4_2014'!L425,'Table A4_2015'!L425))</f>
        <v>76</v>
      </c>
      <c r="M425" s="209">
        <f>IF($O$3=2013,'Table A4_2013'!M425,IF($O$3=2014,'Table A4_2014'!M425,'Table A4_2015'!M425))</f>
        <v>555</v>
      </c>
      <c r="N425" s="209">
        <f>IF($O$3=2013,'Table A4_2013'!N425,IF($O$3=2014,'Table A4_2014'!N425,'Table A4_2015'!N425))</f>
        <v>70</v>
      </c>
      <c r="O425" s="209">
        <f>IF($O$3=2013,'Table A4_2013'!O425,IF($O$3=2014,'Table A4_2014'!O425,'Table A4_2015'!O425))</f>
        <v>555</v>
      </c>
      <c r="P425" s="209">
        <f>IF($O$3=2013,'Table A4_2013'!P425,IF($O$3=2014,'Table A4_2014'!P425,'Table A4_2015'!P425))</f>
        <v>70</v>
      </c>
      <c r="Q425" s="68"/>
      <c r="R425" s="68"/>
      <c r="S425" s="68"/>
      <c r="T425" s="2"/>
      <c r="U425" s="2"/>
    </row>
    <row r="426" spans="2:21" ht="5.25" customHeight="1" x14ac:dyDescent="0.2">
      <c r="B426" s="33"/>
      <c r="C426" s="28"/>
      <c r="D426" s="2"/>
      <c r="E426" s="2"/>
      <c r="F426" s="2"/>
      <c r="G426" s="209"/>
      <c r="H426" s="209"/>
      <c r="I426" s="209"/>
      <c r="J426" s="209"/>
      <c r="K426" s="209"/>
      <c r="L426" s="209"/>
      <c r="M426" s="209"/>
      <c r="N426" s="209"/>
      <c r="O426" s="209"/>
      <c r="P426" s="209"/>
      <c r="Q426" s="68"/>
      <c r="R426" s="68"/>
      <c r="S426" s="68"/>
      <c r="T426" s="2"/>
      <c r="U426" s="2"/>
    </row>
    <row r="427" spans="2:21" x14ac:dyDescent="0.2">
      <c r="B427" s="33"/>
      <c r="C427" s="28"/>
      <c r="D427" s="2" t="s">
        <v>799</v>
      </c>
      <c r="E427" s="2" t="s">
        <v>791</v>
      </c>
      <c r="F427" s="2"/>
      <c r="G427" s="209">
        <f>IF($O$3=2013,'Table A4_2013'!G427,IF($O$3=2014,'Table A4_2014'!G427,'Table A4_2015'!G427))</f>
        <v>5428</v>
      </c>
      <c r="H427" s="209">
        <f>IF($O$3=2013,'Table A4_2013'!H427,IF($O$3=2014,'Table A4_2014'!H427,'Table A4_2015'!H427))</f>
        <v>87</v>
      </c>
      <c r="I427" s="209">
        <f>IF($O$3=2013,'Table A4_2013'!I427,IF($O$3=2014,'Table A4_2014'!I427,'Table A4_2015'!I427))</f>
        <v>5428</v>
      </c>
      <c r="J427" s="209">
        <f>IF($O$3=2013,'Table A4_2013'!J427,IF($O$3=2014,'Table A4_2014'!J427,'Table A4_2015'!J427))</f>
        <v>85</v>
      </c>
      <c r="K427" s="209">
        <f>IF($O$3=2013,'Table A4_2013'!K427,IF($O$3=2014,'Table A4_2014'!K427,'Table A4_2015'!K427))</f>
        <v>5428</v>
      </c>
      <c r="L427" s="209">
        <f>IF($O$3=2013,'Table A4_2013'!L427,IF($O$3=2014,'Table A4_2014'!L427,'Table A4_2015'!L427))</f>
        <v>84</v>
      </c>
      <c r="M427" s="209">
        <f>IF($O$3=2013,'Table A4_2013'!M427,IF($O$3=2014,'Table A4_2014'!M427,'Table A4_2015'!M427))</f>
        <v>5428</v>
      </c>
      <c r="N427" s="209">
        <f>IF($O$3=2013,'Table A4_2013'!N427,IF($O$3=2014,'Table A4_2014'!N427,'Table A4_2015'!N427))</f>
        <v>77</v>
      </c>
      <c r="O427" s="209">
        <f>IF($O$3=2013,'Table A4_2013'!O427,IF($O$3=2014,'Table A4_2014'!O427,'Table A4_2015'!O427))</f>
        <v>5428</v>
      </c>
      <c r="P427" s="209">
        <f>IF($O$3=2013,'Table A4_2013'!P427,IF($O$3=2014,'Table A4_2014'!P427,'Table A4_2015'!P427))</f>
        <v>77</v>
      </c>
      <c r="Q427" s="68"/>
      <c r="R427" s="68"/>
      <c r="S427" s="68"/>
      <c r="T427" s="2"/>
      <c r="U427" s="2"/>
    </row>
    <row r="428" spans="2:21" x14ac:dyDescent="0.2">
      <c r="B428" s="33"/>
      <c r="C428" s="28"/>
      <c r="D428" s="2"/>
      <c r="E428" s="2"/>
      <c r="F428" s="2" t="s">
        <v>62</v>
      </c>
      <c r="G428" s="209">
        <f>IF($O$3=2013,'Table A4_2013'!G428,IF($O$3=2014,'Table A4_2014'!G428,'Table A4_2015'!G428))</f>
        <v>4296</v>
      </c>
      <c r="H428" s="209">
        <f>IF($O$3=2013,'Table A4_2013'!H428,IF($O$3=2014,'Table A4_2014'!H428,'Table A4_2015'!H428))</f>
        <v>88</v>
      </c>
      <c r="I428" s="209">
        <f>IF($O$3=2013,'Table A4_2013'!I428,IF($O$3=2014,'Table A4_2014'!I428,'Table A4_2015'!I428))</f>
        <v>4296</v>
      </c>
      <c r="J428" s="209">
        <f>IF($O$3=2013,'Table A4_2013'!J428,IF($O$3=2014,'Table A4_2014'!J428,'Table A4_2015'!J428))</f>
        <v>85</v>
      </c>
      <c r="K428" s="209">
        <f>IF($O$3=2013,'Table A4_2013'!K428,IF($O$3=2014,'Table A4_2014'!K428,'Table A4_2015'!K428))</f>
        <v>4296</v>
      </c>
      <c r="L428" s="209">
        <f>IF($O$3=2013,'Table A4_2013'!L428,IF($O$3=2014,'Table A4_2014'!L428,'Table A4_2015'!L428))</f>
        <v>85</v>
      </c>
      <c r="M428" s="209">
        <f>IF($O$3=2013,'Table A4_2013'!M428,IF($O$3=2014,'Table A4_2014'!M428,'Table A4_2015'!M428))</f>
        <v>4296</v>
      </c>
      <c r="N428" s="209">
        <f>IF($O$3=2013,'Table A4_2013'!N428,IF($O$3=2014,'Table A4_2014'!N428,'Table A4_2015'!N428))</f>
        <v>78</v>
      </c>
      <c r="O428" s="209">
        <f>IF($O$3=2013,'Table A4_2013'!O428,IF($O$3=2014,'Table A4_2014'!O428,'Table A4_2015'!O428))</f>
        <v>4296</v>
      </c>
      <c r="P428" s="209">
        <f>IF($O$3=2013,'Table A4_2013'!P428,IF($O$3=2014,'Table A4_2014'!P428,'Table A4_2015'!P428))</f>
        <v>78</v>
      </c>
      <c r="Q428" s="68"/>
      <c r="R428" s="68"/>
      <c r="S428" s="68"/>
      <c r="T428" s="2"/>
      <c r="U428" s="2"/>
    </row>
    <row r="429" spans="2:21" x14ac:dyDescent="0.2">
      <c r="B429" s="33"/>
      <c r="C429" s="28"/>
      <c r="D429" s="2"/>
      <c r="E429" s="2"/>
      <c r="F429" s="2" t="s">
        <v>790</v>
      </c>
      <c r="G429" s="209">
        <f>IF($O$3=2013,'Table A4_2013'!G429,IF($O$3=2014,'Table A4_2014'!G429,'Table A4_2015'!G429))</f>
        <v>1132</v>
      </c>
      <c r="H429" s="209">
        <f>IF($O$3=2013,'Table A4_2013'!H429,IF($O$3=2014,'Table A4_2014'!H429,'Table A4_2015'!H429))</f>
        <v>85</v>
      </c>
      <c r="I429" s="209">
        <f>IF($O$3=2013,'Table A4_2013'!I429,IF($O$3=2014,'Table A4_2014'!I429,'Table A4_2015'!I429))</f>
        <v>1132</v>
      </c>
      <c r="J429" s="209">
        <f>IF($O$3=2013,'Table A4_2013'!J429,IF($O$3=2014,'Table A4_2014'!J429,'Table A4_2015'!J429))</f>
        <v>83</v>
      </c>
      <c r="K429" s="209">
        <f>IF($O$3=2013,'Table A4_2013'!K429,IF($O$3=2014,'Table A4_2014'!K429,'Table A4_2015'!K429))</f>
        <v>1132</v>
      </c>
      <c r="L429" s="209">
        <f>IF($O$3=2013,'Table A4_2013'!L429,IF($O$3=2014,'Table A4_2014'!L429,'Table A4_2015'!L429))</f>
        <v>82</v>
      </c>
      <c r="M429" s="209">
        <f>IF($O$3=2013,'Table A4_2013'!M429,IF($O$3=2014,'Table A4_2014'!M429,'Table A4_2015'!M429))</f>
        <v>1132</v>
      </c>
      <c r="N429" s="209">
        <f>IF($O$3=2013,'Table A4_2013'!N429,IF($O$3=2014,'Table A4_2014'!N429,'Table A4_2015'!N429))</f>
        <v>74</v>
      </c>
      <c r="O429" s="209">
        <f>IF($O$3=2013,'Table A4_2013'!O429,IF($O$3=2014,'Table A4_2014'!O429,'Table A4_2015'!O429))</f>
        <v>1132</v>
      </c>
      <c r="P429" s="209">
        <f>IF($O$3=2013,'Table A4_2013'!P429,IF($O$3=2014,'Table A4_2014'!P429,'Table A4_2015'!P429))</f>
        <v>74</v>
      </c>
      <c r="Q429" s="68"/>
      <c r="R429" s="68"/>
      <c r="S429" s="68"/>
      <c r="T429" s="2"/>
      <c r="U429" s="2"/>
    </row>
    <row r="430" spans="2:21" ht="5.25" customHeight="1" x14ac:dyDescent="0.2">
      <c r="B430" s="33"/>
      <c r="C430" s="28"/>
      <c r="D430" s="2"/>
      <c r="E430" s="2"/>
      <c r="F430" s="2"/>
      <c r="G430" s="209"/>
      <c r="H430" s="209"/>
      <c r="I430" s="209"/>
      <c r="J430" s="209"/>
      <c r="K430" s="209"/>
      <c r="L430" s="209"/>
      <c r="M430" s="209"/>
      <c r="N430" s="209"/>
      <c r="O430" s="209"/>
      <c r="P430" s="209"/>
      <c r="Q430" s="68"/>
      <c r="R430" s="68"/>
      <c r="S430" s="68"/>
      <c r="T430" s="2"/>
      <c r="U430" s="2"/>
    </row>
    <row r="431" spans="2:21" x14ac:dyDescent="0.2">
      <c r="B431" s="33"/>
      <c r="C431" s="28"/>
      <c r="D431" s="2" t="s">
        <v>798</v>
      </c>
      <c r="E431" s="2" t="s">
        <v>791</v>
      </c>
      <c r="F431" s="2"/>
      <c r="G431" s="209">
        <f>IF($O$3=2013,'Table A4_2013'!G431,IF($O$3=2014,'Table A4_2014'!G431,'Table A4_2015'!G431))</f>
        <v>7026</v>
      </c>
      <c r="H431" s="209">
        <f>IF($O$3=2013,'Table A4_2013'!H431,IF($O$3=2014,'Table A4_2014'!H431,'Table A4_2015'!H431))</f>
        <v>90</v>
      </c>
      <c r="I431" s="209">
        <f>IF($O$3=2013,'Table A4_2013'!I431,IF($O$3=2014,'Table A4_2014'!I431,'Table A4_2015'!I431))</f>
        <v>7027</v>
      </c>
      <c r="J431" s="209">
        <f>IF($O$3=2013,'Table A4_2013'!J431,IF($O$3=2014,'Table A4_2014'!J431,'Table A4_2015'!J431))</f>
        <v>87</v>
      </c>
      <c r="K431" s="209">
        <f>IF($O$3=2013,'Table A4_2013'!K431,IF($O$3=2014,'Table A4_2014'!K431,'Table A4_2015'!K431))</f>
        <v>7027</v>
      </c>
      <c r="L431" s="209">
        <f>IF($O$3=2013,'Table A4_2013'!L431,IF($O$3=2014,'Table A4_2014'!L431,'Table A4_2015'!L431))</f>
        <v>87</v>
      </c>
      <c r="M431" s="209">
        <f>IF($O$3=2013,'Table A4_2013'!M431,IF($O$3=2014,'Table A4_2014'!M431,'Table A4_2015'!M431))</f>
        <v>7026</v>
      </c>
      <c r="N431" s="209">
        <f>IF($O$3=2013,'Table A4_2013'!N431,IF($O$3=2014,'Table A4_2014'!N431,'Table A4_2015'!N431))</f>
        <v>79</v>
      </c>
      <c r="O431" s="209">
        <f>IF($O$3=2013,'Table A4_2013'!O431,IF($O$3=2014,'Table A4_2014'!O431,'Table A4_2015'!O431))</f>
        <v>7026</v>
      </c>
      <c r="P431" s="209">
        <f>IF($O$3=2013,'Table A4_2013'!P431,IF($O$3=2014,'Table A4_2014'!P431,'Table A4_2015'!P431))</f>
        <v>79</v>
      </c>
      <c r="Q431" s="68"/>
      <c r="R431" s="68"/>
      <c r="S431" s="68"/>
      <c r="T431" s="2"/>
      <c r="U431" s="2"/>
    </row>
    <row r="432" spans="2:21" x14ac:dyDescent="0.2">
      <c r="B432" s="33"/>
      <c r="C432" s="28"/>
      <c r="D432" s="2"/>
      <c r="E432" s="2"/>
      <c r="F432" s="2" t="s">
        <v>62</v>
      </c>
      <c r="G432" s="209">
        <f>IF($O$3=2013,'Table A4_2013'!G432,IF($O$3=2014,'Table A4_2014'!G432,'Table A4_2015'!G432))</f>
        <v>4750</v>
      </c>
      <c r="H432" s="209">
        <f>IF($O$3=2013,'Table A4_2013'!H432,IF($O$3=2014,'Table A4_2014'!H432,'Table A4_2015'!H432))</f>
        <v>90</v>
      </c>
      <c r="I432" s="209">
        <f>IF($O$3=2013,'Table A4_2013'!I432,IF($O$3=2014,'Table A4_2014'!I432,'Table A4_2015'!I432))</f>
        <v>4750</v>
      </c>
      <c r="J432" s="209">
        <f>IF($O$3=2013,'Table A4_2013'!J432,IF($O$3=2014,'Table A4_2014'!J432,'Table A4_2015'!J432))</f>
        <v>87</v>
      </c>
      <c r="K432" s="209">
        <f>IF($O$3=2013,'Table A4_2013'!K432,IF($O$3=2014,'Table A4_2014'!K432,'Table A4_2015'!K432))</f>
        <v>4750</v>
      </c>
      <c r="L432" s="209">
        <f>IF($O$3=2013,'Table A4_2013'!L432,IF($O$3=2014,'Table A4_2014'!L432,'Table A4_2015'!L432))</f>
        <v>87</v>
      </c>
      <c r="M432" s="209">
        <f>IF($O$3=2013,'Table A4_2013'!M432,IF($O$3=2014,'Table A4_2014'!M432,'Table A4_2015'!M432))</f>
        <v>4750</v>
      </c>
      <c r="N432" s="209">
        <f>IF($O$3=2013,'Table A4_2013'!N432,IF($O$3=2014,'Table A4_2014'!N432,'Table A4_2015'!N432))</f>
        <v>80</v>
      </c>
      <c r="O432" s="209">
        <f>IF($O$3=2013,'Table A4_2013'!O432,IF($O$3=2014,'Table A4_2014'!O432,'Table A4_2015'!O432))</f>
        <v>4750</v>
      </c>
      <c r="P432" s="209">
        <f>IF($O$3=2013,'Table A4_2013'!P432,IF($O$3=2014,'Table A4_2014'!P432,'Table A4_2015'!P432))</f>
        <v>80</v>
      </c>
      <c r="Q432" s="68"/>
      <c r="R432" s="68"/>
      <c r="S432" s="68"/>
      <c r="T432" s="2"/>
      <c r="U432" s="2"/>
    </row>
    <row r="433" spans="2:21" x14ac:dyDescent="0.2">
      <c r="B433" s="33"/>
      <c r="C433" s="28"/>
      <c r="D433" s="2"/>
      <c r="E433" s="2"/>
      <c r="F433" s="2" t="s">
        <v>790</v>
      </c>
      <c r="G433" s="209">
        <f>IF($O$3=2013,'Table A4_2013'!G433,IF($O$3=2014,'Table A4_2014'!G433,'Table A4_2015'!G433))</f>
        <v>2276</v>
      </c>
      <c r="H433" s="209">
        <f>IF($O$3=2013,'Table A4_2013'!H433,IF($O$3=2014,'Table A4_2014'!H433,'Table A4_2015'!H433))</f>
        <v>89</v>
      </c>
      <c r="I433" s="209">
        <f>IF($O$3=2013,'Table A4_2013'!I433,IF($O$3=2014,'Table A4_2014'!I433,'Table A4_2015'!I433))</f>
        <v>2277</v>
      </c>
      <c r="J433" s="209">
        <f>IF($O$3=2013,'Table A4_2013'!J433,IF($O$3=2014,'Table A4_2014'!J433,'Table A4_2015'!J433))</f>
        <v>86</v>
      </c>
      <c r="K433" s="209">
        <f>IF($O$3=2013,'Table A4_2013'!K433,IF($O$3=2014,'Table A4_2014'!K433,'Table A4_2015'!K433))</f>
        <v>2277</v>
      </c>
      <c r="L433" s="209">
        <f>IF($O$3=2013,'Table A4_2013'!L433,IF($O$3=2014,'Table A4_2014'!L433,'Table A4_2015'!L433))</f>
        <v>86</v>
      </c>
      <c r="M433" s="209">
        <f>IF($O$3=2013,'Table A4_2013'!M433,IF($O$3=2014,'Table A4_2014'!M433,'Table A4_2015'!M433))</f>
        <v>2276</v>
      </c>
      <c r="N433" s="209">
        <f>IF($O$3=2013,'Table A4_2013'!N433,IF($O$3=2014,'Table A4_2014'!N433,'Table A4_2015'!N433))</f>
        <v>78</v>
      </c>
      <c r="O433" s="209">
        <f>IF($O$3=2013,'Table A4_2013'!O433,IF($O$3=2014,'Table A4_2014'!O433,'Table A4_2015'!O433))</f>
        <v>2276</v>
      </c>
      <c r="P433" s="209">
        <f>IF($O$3=2013,'Table A4_2013'!P433,IF($O$3=2014,'Table A4_2014'!P433,'Table A4_2015'!P433))</f>
        <v>78</v>
      </c>
      <c r="Q433" s="68"/>
      <c r="R433" s="68"/>
      <c r="S433" s="68"/>
      <c r="T433" s="2"/>
      <c r="U433" s="2"/>
    </row>
    <row r="434" spans="2:21" ht="5.25" customHeight="1" x14ac:dyDescent="0.2">
      <c r="B434" s="33"/>
      <c r="C434" s="28"/>
      <c r="D434" s="2"/>
      <c r="E434" s="2"/>
      <c r="F434" s="2"/>
      <c r="G434" s="209"/>
      <c r="H434" s="209"/>
      <c r="I434" s="209"/>
      <c r="J434" s="209"/>
      <c r="K434" s="209"/>
      <c r="L434" s="209"/>
      <c r="M434" s="209"/>
      <c r="N434" s="209"/>
      <c r="O434" s="209"/>
      <c r="P434" s="209"/>
      <c r="Q434" s="68"/>
      <c r="R434" s="68"/>
      <c r="S434" s="68"/>
      <c r="T434" s="2"/>
      <c r="U434" s="2"/>
    </row>
    <row r="435" spans="2:21" x14ac:dyDescent="0.2">
      <c r="B435" s="33"/>
      <c r="C435" s="28"/>
      <c r="D435" s="2" t="s">
        <v>797</v>
      </c>
      <c r="E435" s="2" t="s">
        <v>791</v>
      </c>
      <c r="F435" s="2"/>
      <c r="G435" s="209">
        <f>IF($O$3=2013,'Table A4_2013'!G435,IF($O$3=2014,'Table A4_2014'!G435,'Table A4_2015'!G435))</f>
        <v>7961</v>
      </c>
      <c r="H435" s="209">
        <f>IF($O$3=2013,'Table A4_2013'!H435,IF($O$3=2014,'Table A4_2014'!H435,'Table A4_2015'!H435))</f>
        <v>91</v>
      </c>
      <c r="I435" s="209">
        <f>IF($O$3=2013,'Table A4_2013'!I435,IF($O$3=2014,'Table A4_2014'!I435,'Table A4_2015'!I435))</f>
        <v>7960</v>
      </c>
      <c r="J435" s="209">
        <f>IF($O$3=2013,'Table A4_2013'!J435,IF($O$3=2014,'Table A4_2014'!J435,'Table A4_2015'!J435))</f>
        <v>88</v>
      </c>
      <c r="K435" s="209">
        <f>IF($O$3=2013,'Table A4_2013'!K435,IF($O$3=2014,'Table A4_2014'!K435,'Table A4_2015'!K435))</f>
        <v>7961</v>
      </c>
      <c r="L435" s="209">
        <f>IF($O$3=2013,'Table A4_2013'!L435,IF($O$3=2014,'Table A4_2014'!L435,'Table A4_2015'!L435))</f>
        <v>87</v>
      </c>
      <c r="M435" s="209">
        <f>IF($O$3=2013,'Table A4_2013'!M435,IF($O$3=2014,'Table A4_2014'!M435,'Table A4_2015'!M435))</f>
        <v>7961</v>
      </c>
      <c r="N435" s="209">
        <f>IF($O$3=2013,'Table A4_2013'!N435,IF($O$3=2014,'Table A4_2014'!N435,'Table A4_2015'!N435))</f>
        <v>80</v>
      </c>
      <c r="O435" s="209">
        <f>IF($O$3=2013,'Table A4_2013'!O435,IF($O$3=2014,'Table A4_2014'!O435,'Table A4_2015'!O435))</f>
        <v>7960</v>
      </c>
      <c r="P435" s="209">
        <f>IF($O$3=2013,'Table A4_2013'!P435,IF($O$3=2014,'Table A4_2014'!P435,'Table A4_2015'!P435))</f>
        <v>81</v>
      </c>
      <c r="Q435" s="68"/>
      <c r="R435" s="68"/>
      <c r="S435" s="68"/>
      <c r="T435" s="2"/>
      <c r="U435" s="2"/>
    </row>
    <row r="436" spans="2:21" x14ac:dyDescent="0.2">
      <c r="B436" s="33"/>
      <c r="C436" s="28"/>
      <c r="D436" s="2"/>
      <c r="E436" s="2"/>
      <c r="F436" s="2" t="s">
        <v>62</v>
      </c>
      <c r="G436" s="209">
        <f>IF($O$3=2013,'Table A4_2013'!G436,IF($O$3=2014,'Table A4_2014'!G436,'Table A4_2015'!G436))</f>
        <v>4513</v>
      </c>
      <c r="H436" s="209">
        <f>IF($O$3=2013,'Table A4_2013'!H436,IF($O$3=2014,'Table A4_2014'!H436,'Table A4_2015'!H436))</f>
        <v>90</v>
      </c>
      <c r="I436" s="209">
        <f>IF($O$3=2013,'Table A4_2013'!I436,IF($O$3=2014,'Table A4_2014'!I436,'Table A4_2015'!I436))</f>
        <v>4513</v>
      </c>
      <c r="J436" s="209">
        <f>IF($O$3=2013,'Table A4_2013'!J436,IF($O$3=2014,'Table A4_2014'!J436,'Table A4_2015'!J436))</f>
        <v>88</v>
      </c>
      <c r="K436" s="209">
        <f>IF($O$3=2013,'Table A4_2013'!K436,IF($O$3=2014,'Table A4_2014'!K436,'Table A4_2015'!K436))</f>
        <v>4513</v>
      </c>
      <c r="L436" s="209">
        <f>IF($O$3=2013,'Table A4_2013'!L436,IF($O$3=2014,'Table A4_2014'!L436,'Table A4_2015'!L436))</f>
        <v>87</v>
      </c>
      <c r="M436" s="209">
        <f>IF($O$3=2013,'Table A4_2013'!M436,IF($O$3=2014,'Table A4_2014'!M436,'Table A4_2015'!M436))</f>
        <v>4513</v>
      </c>
      <c r="N436" s="209">
        <f>IF($O$3=2013,'Table A4_2013'!N436,IF($O$3=2014,'Table A4_2014'!N436,'Table A4_2015'!N436))</f>
        <v>80</v>
      </c>
      <c r="O436" s="209">
        <f>IF($O$3=2013,'Table A4_2013'!O436,IF($O$3=2014,'Table A4_2014'!O436,'Table A4_2015'!O436))</f>
        <v>4513</v>
      </c>
      <c r="P436" s="209">
        <f>IF($O$3=2013,'Table A4_2013'!P436,IF($O$3=2014,'Table A4_2014'!P436,'Table A4_2015'!P436))</f>
        <v>80</v>
      </c>
      <c r="Q436" s="68"/>
      <c r="R436" s="68"/>
      <c r="S436" s="68"/>
      <c r="T436" s="2"/>
      <c r="U436" s="2"/>
    </row>
    <row r="437" spans="2:21" x14ac:dyDescent="0.2">
      <c r="B437" s="33"/>
      <c r="C437" s="28"/>
      <c r="D437" s="2"/>
      <c r="E437" s="2"/>
      <c r="F437" s="2" t="s">
        <v>790</v>
      </c>
      <c r="G437" s="209">
        <f>IF($O$3=2013,'Table A4_2013'!G437,IF($O$3=2014,'Table A4_2014'!G437,'Table A4_2015'!G437))</f>
        <v>3448</v>
      </c>
      <c r="H437" s="209">
        <f>IF($O$3=2013,'Table A4_2013'!H437,IF($O$3=2014,'Table A4_2014'!H437,'Table A4_2015'!H437))</f>
        <v>91</v>
      </c>
      <c r="I437" s="209">
        <f>IF($O$3=2013,'Table A4_2013'!I437,IF($O$3=2014,'Table A4_2014'!I437,'Table A4_2015'!I437))</f>
        <v>3447</v>
      </c>
      <c r="J437" s="209">
        <f>IF($O$3=2013,'Table A4_2013'!J437,IF($O$3=2014,'Table A4_2014'!J437,'Table A4_2015'!J437))</f>
        <v>88</v>
      </c>
      <c r="K437" s="209">
        <f>IF($O$3=2013,'Table A4_2013'!K437,IF($O$3=2014,'Table A4_2014'!K437,'Table A4_2015'!K437))</f>
        <v>3448</v>
      </c>
      <c r="L437" s="209">
        <f>IF($O$3=2013,'Table A4_2013'!L437,IF($O$3=2014,'Table A4_2014'!L437,'Table A4_2015'!L437))</f>
        <v>87</v>
      </c>
      <c r="M437" s="209">
        <f>IF($O$3=2013,'Table A4_2013'!M437,IF($O$3=2014,'Table A4_2014'!M437,'Table A4_2015'!M437))</f>
        <v>3448</v>
      </c>
      <c r="N437" s="209">
        <f>IF($O$3=2013,'Table A4_2013'!N437,IF($O$3=2014,'Table A4_2014'!N437,'Table A4_2015'!N437))</f>
        <v>80</v>
      </c>
      <c r="O437" s="209">
        <f>IF($O$3=2013,'Table A4_2013'!O437,IF($O$3=2014,'Table A4_2014'!O437,'Table A4_2015'!O437))</f>
        <v>3447</v>
      </c>
      <c r="P437" s="209">
        <f>IF($O$3=2013,'Table A4_2013'!P437,IF($O$3=2014,'Table A4_2014'!P437,'Table A4_2015'!P437))</f>
        <v>81</v>
      </c>
      <c r="Q437" s="68"/>
      <c r="R437" s="68"/>
      <c r="S437" s="68"/>
      <c r="T437" s="2"/>
      <c r="U437" s="2"/>
    </row>
    <row r="438" spans="2:21" ht="5.25" customHeight="1" x14ac:dyDescent="0.2">
      <c r="B438" s="33"/>
      <c r="C438" s="28"/>
      <c r="D438" s="2"/>
      <c r="E438" s="2"/>
      <c r="F438" s="2"/>
      <c r="G438" s="209"/>
      <c r="H438" s="209"/>
      <c r="I438" s="209"/>
      <c r="J438" s="209"/>
      <c r="K438" s="209"/>
      <c r="L438" s="209"/>
      <c r="M438" s="209"/>
      <c r="N438" s="209"/>
      <c r="O438" s="209"/>
      <c r="P438" s="209"/>
      <c r="Q438" s="68"/>
      <c r="R438" s="68"/>
      <c r="S438" s="68"/>
      <c r="T438" s="2"/>
      <c r="U438" s="2"/>
    </row>
    <row r="439" spans="2:21" x14ac:dyDescent="0.2">
      <c r="B439" s="33"/>
      <c r="C439" s="28"/>
      <c r="D439" s="2" t="s">
        <v>796</v>
      </c>
      <c r="E439" s="2" t="s">
        <v>791</v>
      </c>
      <c r="F439" s="2"/>
      <c r="G439" s="209">
        <f>IF($O$3=2013,'Table A4_2013'!G439,IF($O$3=2014,'Table A4_2014'!G439,'Table A4_2015'!G439))</f>
        <v>7058</v>
      </c>
      <c r="H439" s="209">
        <f>IF($O$3=2013,'Table A4_2013'!H439,IF($O$3=2014,'Table A4_2014'!H439,'Table A4_2015'!H439))</f>
        <v>91</v>
      </c>
      <c r="I439" s="209">
        <f>IF($O$3=2013,'Table A4_2013'!I439,IF($O$3=2014,'Table A4_2014'!I439,'Table A4_2015'!I439))</f>
        <v>7057</v>
      </c>
      <c r="J439" s="209">
        <f>IF($O$3=2013,'Table A4_2013'!J439,IF($O$3=2014,'Table A4_2014'!J439,'Table A4_2015'!J439))</f>
        <v>89</v>
      </c>
      <c r="K439" s="209">
        <f>IF($O$3=2013,'Table A4_2013'!K439,IF($O$3=2014,'Table A4_2014'!K439,'Table A4_2015'!K439))</f>
        <v>7058</v>
      </c>
      <c r="L439" s="209">
        <f>IF($O$3=2013,'Table A4_2013'!L439,IF($O$3=2014,'Table A4_2014'!L439,'Table A4_2015'!L439))</f>
        <v>88</v>
      </c>
      <c r="M439" s="209">
        <f>IF($O$3=2013,'Table A4_2013'!M439,IF($O$3=2014,'Table A4_2014'!M439,'Table A4_2015'!M439))</f>
        <v>7058</v>
      </c>
      <c r="N439" s="209">
        <f>IF($O$3=2013,'Table A4_2013'!N439,IF($O$3=2014,'Table A4_2014'!N439,'Table A4_2015'!N439))</f>
        <v>82</v>
      </c>
      <c r="O439" s="209">
        <f>IF($O$3=2013,'Table A4_2013'!O439,IF($O$3=2014,'Table A4_2014'!O439,'Table A4_2015'!O439))</f>
        <v>7057</v>
      </c>
      <c r="P439" s="209">
        <f>IF($O$3=2013,'Table A4_2013'!P439,IF($O$3=2014,'Table A4_2014'!P439,'Table A4_2015'!P439))</f>
        <v>82</v>
      </c>
      <c r="Q439" s="68"/>
      <c r="R439" s="68"/>
      <c r="S439" s="68"/>
      <c r="T439" s="2"/>
      <c r="U439" s="2"/>
    </row>
    <row r="440" spans="2:21" x14ac:dyDescent="0.2">
      <c r="B440" s="33"/>
      <c r="C440" s="28"/>
      <c r="D440" s="2"/>
      <c r="E440" s="2"/>
      <c r="F440" s="2" t="s">
        <v>62</v>
      </c>
      <c r="G440" s="209">
        <f>IF($O$3=2013,'Table A4_2013'!G440,IF($O$3=2014,'Table A4_2014'!G440,'Table A4_2015'!G440))</f>
        <v>3917</v>
      </c>
      <c r="H440" s="209">
        <f>IF($O$3=2013,'Table A4_2013'!H440,IF($O$3=2014,'Table A4_2014'!H440,'Table A4_2015'!H440))</f>
        <v>92</v>
      </c>
      <c r="I440" s="209">
        <f>IF($O$3=2013,'Table A4_2013'!I440,IF($O$3=2014,'Table A4_2014'!I440,'Table A4_2015'!I440))</f>
        <v>3917</v>
      </c>
      <c r="J440" s="209">
        <f>IF($O$3=2013,'Table A4_2013'!J440,IF($O$3=2014,'Table A4_2014'!J440,'Table A4_2015'!J440))</f>
        <v>90</v>
      </c>
      <c r="K440" s="209">
        <f>IF($O$3=2013,'Table A4_2013'!K440,IF($O$3=2014,'Table A4_2014'!K440,'Table A4_2015'!K440))</f>
        <v>3917</v>
      </c>
      <c r="L440" s="209">
        <f>IF($O$3=2013,'Table A4_2013'!L440,IF($O$3=2014,'Table A4_2014'!L440,'Table A4_2015'!L440))</f>
        <v>89</v>
      </c>
      <c r="M440" s="209">
        <f>IF($O$3=2013,'Table A4_2013'!M440,IF($O$3=2014,'Table A4_2014'!M440,'Table A4_2015'!M440))</f>
        <v>3917</v>
      </c>
      <c r="N440" s="209">
        <f>IF($O$3=2013,'Table A4_2013'!N440,IF($O$3=2014,'Table A4_2014'!N440,'Table A4_2015'!N440))</f>
        <v>82</v>
      </c>
      <c r="O440" s="209">
        <f>IF($O$3=2013,'Table A4_2013'!O440,IF($O$3=2014,'Table A4_2014'!O440,'Table A4_2015'!O440))</f>
        <v>3917</v>
      </c>
      <c r="P440" s="209">
        <f>IF($O$3=2013,'Table A4_2013'!P440,IF($O$3=2014,'Table A4_2014'!P440,'Table A4_2015'!P440))</f>
        <v>83</v>
      </c>
      <c r="Q440" s="68"/>
      <c r="R440" s="68"/>
      <c r="S440" s="68"/>
      <c r="T440" s="2"/>
      <c r="U440" s="2"/>
    </row>
    <row r="441" spans="2:21" x14ac:dyDescent="0.2">
      <c r="B441" s="33"/>
      <c r="C441" s="28"/>
      <c r="D441" s="2"/>
      <c r="E441" s="2"/>
      <c r="F441" s="2" t="s">
        <v>790</v>
      </c>
      <c r="G441" s="209">
        <f>IF($O$3=2013,'Table A4_2013'!G441,IF($O$3=2014,'Table A4_2014'!G441,'Table A4_2015'!G441))</f>
        <v>3141</v>
      </c>
      <c r="H441" s="209">
        <f>IF($O$3=2013,'Table A4_2013'!H441,IF($O$3=2014,'Table A4_2014'!H441,'Table A4_2015'!H441))</f>
        <v>91</v>
      </c>
      <c r="I441" s="209">
        <f>IF($O$3=2013,'Table A4_2013'!I441,IF($O$3=2014,'Table A4_2014'!I441,'Table A4_2015'!I441))</f>
        <v>3140</v>
      </c>
      <c r="J441" s="209">
        <f>IF($O$3=2013,'Table A4_2013'!J441,IF($O$3=2014,'Table A4_2014'!J441,'Table A4_2015'!J441))</f>
        <v>89</v>
      </c>
      <c r="K441" s="209">
        <f>IF($O$3=2013,'Table A4_2013'!K441,IF($O$3=2014,'Table A4_2014'!K441,'Table A4_2015'!K441))</f>
        <v>3141</v>
      </c>
      <c r="L441" s="209">
        <f>IF($O$3=2013,'Table A4_2013'!L441,IF($O$3=2014,'Table A4_2014'!L441,'Table A4_2015'!L441))</f>
        <v>88</v>
      </c>
      <c r="M441" s="209">
        <f>IF($O$3=2013,'Table A4_2013'!M441,IF($O$3=2014,'Table A4_2014'!M441,'Table A4_2015'!M441))</f>
        <v>3141</v>
      </c>
      <c r="N441" s="209">
        <f>IF($O$3=2013,'Table A4_2013'!N441,IF($O$3=2014,'Table A4_2014'!N441,'Table A4_2015'!N441))</f>
        <v>81</v>
      </c>
      <c r="O441" s="209">
        <f>IF($O$3=2013,'Table A4_2013'!O441,IF($O$3=2014,'Table A4_2014'!O441,'Table A4_2015'!O441))</f>
        <v>3140</v>
      </c>
      <c r="P441" s="209">
        <f>IF($O$3=2013,'Table A4_2013'!P441,IF($O$3=2014,'Table A4_2014'!P441,'Table A4_2015'!P441))</f>
        <v>82</v>
      </c>
      <c r="Q441" s="68"/>
      <c r="R441" s="68"/>
      <c r="S441" s="68"/>
      <c r="T441" s="2"/>
      <c r="U441" s="2"/>
    </row>
    <row r="442" spans="2:21" ht="5.25" customHeight="1" x14ac:dyDescent="0.2">
      <c r="B442" s="33"/>
      <c r="C442" s="28"/>
      <c r="D442" s="2"/>
      <c r="E442" s="2"/>
      <c r="F442" s="2"/>
      <c r="G442" s="209"/>
      <c r="H442" s="209"/>
      <c r="I442" s="209"/>
      <c r="J442" s="209"/>
      <c r="K442" s="209"/>
      <c r="L442" s="209"/>
      <c r="M442" s="209"/>
      <c r="N442" s="209"/>
      <c r="O442" s="209"/>
      <c r="P442" s="209"/>
      <c r="Q442" s="68"/>
      <c r="R442" s="68"/>
      <c r="S442" s="68"/>
      <c r="T442" s="2"/>
      <c r="U442" s="2"/>
    </row>
    <row r="443" spans="2:21" x14ac:dyDescent="0.2">
      <c r="B443" s="33"/>
      <c r="C443" s="28"/>
      <c r="D443" s="2" t="s">
        <v>795</v>
      </c>
      <c r="E443" s="2" t="s">
        <v>791</v>
      </c>
      <c r="F443" s="2"/>
      <c r="G443" s="209">
        <f>IF($O$3=2013,'Table A4_2013'!G443,IF($O$3=2014,'Table A4_2014'!G443,'Table A4_2015'!G443))</f>
        <v>6590</v>
      </c>
      <c r="H443" s="209">
        <f>IF($O$3=2013,'Table A4_2013'!H443,IF($O$3=2014,'Table A4_2014'!H443,'Table A4_2015'!H443))</f>
        <v>93</v>
      </c>
      <c r="I443" s="209">
        <f>IF($O$3=2013,'Table A4_2013'!I443,IF($O$3=2014,'Table A4_2014'!I443,'Table A4_2015'!I443))</f>
        <v>6590</v>
      </c>
      <c r="J443" s="209">
        <f>IF($O$3=2013,'Table A4_2013'!J443,IF($O$3=2014,'Table A4_2014'!J443,'Table A4_2015'!J443))</f>
        <v>90</v>
      </c>
      <c r="K443" s="209">
        <f>IF($O$3=2013,'Table A4_2013'!K443,IF($O$3=2014,'Table A4_2014'!K443,'Table A4_2015'!K443))</f>
        <v>6590</v>
      </c>
      <c r="L443" s="209">
        <f>IF($O$3=2013,'Table A4_2013'!L443,IF($O$3=2014,'Table A4_2014'!L443,'Table A4_2015'!L443))</f>
        <v>90</v>
      </c>
      <c r="M443" s="209">
        <f>IF($O$3=2013,'Table A4_2013'!M443,IF($O$3=2014,'Table A4_2014'!M443,'Table A4_2015'!M443))</f>
        <v>6590</v>
      </c>
      <c r="N443" s="209">
        <f>IF($O$3=2013,'Table A4_2013'!N443,IF($O$3=2014,'Table A4_2014'!N443,'Table A4_2015'!N443))</f>
        <v>82</v>
      </c>
      <c r="O443" s="209">
        <f>IF($O$3=2013,'Table A4_2013'!O443,IF($O$3=2014,'Table A4_2014'!O443,'Table A4_2015'!O443))</f>
        <v>6590</v>
      </c>
      <c r="P443" s="209">
        <f>IF($O$3=2013,'Table A4_2013'!P443,IF($O$3=2014,'Table A4_2014'!P443,'Table A4_2015'!P443))</f>
        <v>85</v>
      </c>
      <c r="Q443" s="68"/>
      <c r="R443" s="68"/>
      <c r="S443" s="68"/>
      <c r="T443" s="2"/>
      <c r="U443" s="2"/>
    </row>
    <row r="444" spans="2:21" x14ac:dyDescent="0.2">
      <c r="B444" s="33"/>
      <c r="C444" s="28"/>
      <c r="D444" s="2"/>
      <c r="E444" s="2"/>
      <c r="F444" s="2" t="s">
        <v>62</v>
      </c>
      <c r="G444" s="209">
        <f>IF($O$3=2013,'Table A4_2013'!G444,IF($O$3=2014,'Table A4_2014'!G444,'Table A4_2015'!G444))</f>
        <v>3865</v>
      </c>
      <c r="H444" s="209">
        <f>IF($O$3=2013,'Table A4_2013'!H444,IF($O$3=2014,'Table A4_2014'!H444,'Table A4_2015'!H444))</f>
        <v>93</v>
      </c>
      <c r="I444" s="209">
        <f>IF($O$3=2013,'Table A4_2013'!I444,IF($O$3=2014,'Table A4_2014'!I444,'Table A4_2015'!I444))</f>
        <v>3865</v>
      </c>
      <c r="J444" s="209">
        <f>IF($O$3=2013,'Table A4_2013'!J444,IF($O$3=2014,'Table A4_2014'!J444,'Table A4_2015'!J444))</f>
        <v>90</v>
      </c>
      <c r="K444" s="209">
        <f>IF($O$3=2013,'Table A4_2013'!K444,IF($O$3=2014,'Table A4_2014'!K444,'Table A4_2015'!K444))</f>
        <v>3865</v>
      </c>
      <c r="L444" s="209">
        <f>IF($O$3=2013,'Table A4_2013'!L444,IF($O$3=2014,'Table A4_2014'!L444,'Table A4_2015'!L444))</f>
        <v>90</v>
      </c>
      <c r="M444" s="209">
        <f>IF($O$3=2013,'Table A4_2013'!M444,IF($O$3=2014,'Table A4_2014'!M444,'Table A4_2015'!M444))</f>
        <v>3865</v>
      </c>
      <c r="N444" s="209">
        <f>IF($O$3=2013,'Table A4_2013'!N444,IF($O$3=2014,'Table A4_2014'!N444,'Table A4_2015'!N444))</f>
        <v>83</v>
      </c>
      <c r="O444" s="209">
        <f>IF($O$3=2013,'Table A4_2013'!O444,IF($O$3=2014,'Table A4_2014'!O444,'Table A4_2015'!O444))</f>
        <v>3865</v>
      </c>
      <c r="P444" s="209">
        <f>IF($O$3=2013,'Table A4_2013'!P444,IF($O$3=2014,'Table A4_2014'!P444,'Table A4_2015'!P444))</f>
        <v>85</v>
      </c>
      <c r="Q444" s="68"/>
      <c r="R444" s="68"/>
      <c r="S444" s="68"/>
      <c r="T444" s="2"/>
      <c r="U444" s="2"/>
    </row>
    <row r="445" spans="2:21" x14ac:dyDescent="0.2">
      <c r="B445" s="33"/>
      <c r="C445" s="28"/>
      <c r="D445" s="2"/>
      <c r="E445" s="2"/>
      <c r="F445" s="2" t="s">
        <v>790</v>
      </c>
      <c r="G445" s="209">
        <f>IF($O$3=2013,'Table A4_2013'!G445,IF($O$3=2014,'Table A4_2014'!G445,'Table A4_2015'!G445))</f>
        <v>2725</v>
      </c>
      <c r="H445" s="209">
        <f>IF($O$3=2013,'Table A4_2013'!H445,IF($O$3=2014,'Table A4_2014'!H445,'Table A4_2015'!H445))</f>
        <v>93</v>
      </c>
      <c r="I445" s="209">
        <f>IF($O$3=2013,'Table A4_2013'!I445,IF($O$3=2014,'Table A4_2014'!I445,'Table A4_2015'!I445))</f>
        <v>2725</v>
      </c>
      <c r="J445" s="209">
        <f>IF($O$3=2013,'Table A4_2013'!J445,IF($O$3=2014,'Table A4_2014'!J445,'Table A4_2015'!J445))</f>
        <v>90</v>
      </c>
      <c r="K445" s="209">
        <f>IF($O$3=2013,'Table A4_2013'!K445,IF($O$3=2014,'Table A4_2014'!K445,'Table A4_2015'!K445))</f>
        <v>2725</v>
      </c>
      <c r="L445" s="209">
        <f>IF($O$3=2013,'Table A4_2013'!L445,IF($O$3=2014,'Table A4_2014'!L445,'Table A4_2015'!L445))</f>
        <v>90</v>
      </c>
      <c r="M445" s="209">
        <f>IF($O$3=2013,'Table A4_2013'!M445,IF($O$3=2014,'Table A4_2014'!M445,'Table A4_2015'!M445))</f>
        <v>2725</v>
      </c>
      <c r="N445" s="209">
        <f>IF($O$3=2013,'Table A4_2013'!N445,IF($O$3=2014,'Table A4_2014'!N445,'Table A4_2015'!N445))</f>
        <v>82</v>
      </c>
      <c r="O445" s="209">
        <f>IF($O$3=2013,'Table A4_2013'!O445,IF($O$3=2014,'Table A4_2014'!O445,'Table A4_2015'!O445))</f>
        <v>2725</v>
      </c>
      <c r="P445" s="209">
        <f>IF($O$3=2013,'Table A4_2013'!P445,IF($O$3=2014,'Table A4_2014'!P445,'Table A4_2015'!P445))</f>
        <v>85</v>
      </c>
      <c r="Q445" s="68"/>
      <c r="R445" s="68"/>
      <c r="S445" s="68"/>
      <c r="T445" s="2"/>
      <c r="U445" s="2"/>
    </row>
    <row r="446" spans="2:21" ht="5.25" customHeight="1" x14ac:dyDescent="0.2">
      <c r="B446" s="33"/>
      <c r="C446" s="28"/>
      <c r="D446" s="2"/>
      <c r="E446" s="2"/>
      <c r="F446" s="2"/>
      <c r="G446" s="209"/>
      <c r="H446" s="209"/>
      <c r="I446" s="209"/>
      <c r="J446" s="209"/>
      <c r="K446" s="209"/>
      <c r="L446" s="209"/>
      <c r="M446" s="209"/>
      <c r="N446" s="209"/>
      <c r="O446" s="209"/>
      <c r="P446" s="209"/>
      <c r="Q446" s="68"/>
      <c r="R446" s="68"/>
      <c r="S446" s="68"/>
      <c r="T446" s="2"/>
      <c r="U446" s="2"/>
    </row>
    <row r="447" spans="2:21" x14ac:dyDescent="0.2">
      <c r="B447" s="33"/>
      <c r="C447" s="28"/>
      <c r="D447" s="2" t="s">
        <v>794</v>
      </c>
      <c r="E447" s="2" t="s">
        <v>791</v>
      </c>
      <c r="F447" s="2"/>
      <c r="G447" s="209">
        <f>IF($O$3=2013,'Table A4_2013'!G447,IF($O$3=2014,'Table A4_2014'!G447,'Table A4_2015'!G447))</f>
        <v>5257</v>
      </c>
      <c r="H447" s="209">
        <f>IF($O$3=2013,'Table A4_2013'!H447,IF($O$3=2014,'Table A4_2014'!H447,'Table A4_2015'!H447))</f>
        <v>93</v>
      </c>
      <c r="I447" s="209">
        <f>IF($O$3=2013,'Table A4_2013'!I447,IF($O$3=2014,'Table A4_2014'!I447,'Table A4_2015'!I447))</f>
        <v>5257</v>
      </c>
      <c r="J447" s="209">
        <f>IF($O$3=2013,'Table A4_2013'!J447,IF($O$3=2014,'Table A4_2014'!J447,'Table A4_2015'!J447))</f>
        <v>91</v>
      </c>
      <c r="K447" s="209">
        <f>IF($O$3=2013,'Table A4_2013'!K447,IF($O$3=2014,'Table A4_2014'!K447,'Table A4_2015'!K447))</f>
        <v>5257</v>
      </c>
      <c r="L447" s="209">
        <f>IF($O$3=2013,'Table A4_2013'!L447,IF($O$3=2014,'Table A4_2014'!L447,'Table A4_2015'!L447))</f>
        <v>90</v>
      </c>
      <c r="M447" s="209">
        <f>IF($O$3=2013,'Table A4_2013'!M447,IF($O$3=2014,'Table A4_2014'!M447,'Table A4_2015'!M447))</f>
        <v>5256</v>
      </c>
      <c r="N447" s="209">
        <f>IF($O$3=2013,'Table A4_2013'!N447,IF($O$3=2014,'Table A4_2014'!N447,'Table A4_2015'!N447))</f>
        <v>85</v>
      </c>
      <c r="O447" s="209">
        <f>IF($O$3=2013,'Table A4_2013'!O447,IF($O$3=2014,'Table A4_2014'!O447,'Table A4_2015'!O447))</f>
        <v>5257</v>
      </c>
      <c r="P447" s="209">
        <f>IF($O$3=2013,'Table A4_2013'!P447,IF($O$3=2014,'Table A4_2014'!P447,'Table A4_2015'!P447))</f>
        <v>85</v>
      </c>
      <c r="Q447" s="68"/>
      <c r="R447" s="68"/>
      <c r="S447" s="68"/>
      <c r="T447" s="2"/>
      <c r="U447" s="2"/>
    </row>
    <row r="448" spans="2:21" x14ac:dyDescent="0.2">
      <c r="B448" s="33"/>
      <c r="C448" s="28"/>
      <c r="D448" s="2"/>
      <c r="E448" s="2"/>
      <c r="F448" s="2" t="s">
        <v>62</v>
      </c>
      <c r="G448" s="209">
        <f>IF($O$3=2013,'Table A4_2013'!G448,IF($O$3=2014,'Table A4_2014'!G448,'Table A4_2015'!G448))</f>
        <v>3330</v>
      </c>
      <c r="H448" s="209">
        <f>IF($O$3=2013,'Table A4_2013'!H448,IF($O$3=2014,'Table A4_2014'!H448,'Table A4_2015'!H448))</f>
        <v>93</v>
      </c>
      <c r="I448" s="209">
        <f>IF($O$3=2013,'Table A4_2013'!I448,IF($O$3=2014,'Table A4_2014'!I448,'Table A4_2015'!I448))</f>
        <v>3330</v>
      </c>
      <c r="J448" s="209">
        <f>IF($O$3=2013,'Table A4_2013'!J448,IF($O$3=2014,'Table A4_2014'!J448,'Table A4_2015'!J448))</f>
        <v>92</v>
      </c>
      <c r="K448" s="209">
        <f>IF($O$3=2013,'Table A4_2013'!K448,IF($O$3=2014,'Table A4_2014'!K448,'Table A4_2015'!K448))</f>
        <v>3330</v>
      </c>
      <c r="L448" s="209">
        <f>IF($O$3=2013,'Table A4_2013'!L448,IF($O$3=2014,'Table A4_2014'!L448,'Table A4_2015'!L448))</f>
        <v>90</v>
      </c>
      <c r="M448" s="209">
        <f>IF($O$3=2013,'Table A4_2013'!M448,IF($O$3=2014,'Table A4_2014'!M448,'Table A4_2015'!M448))</f>
        <v>3330</v>
      </c>
      <c r="N448" s="209">
        <f>IF($O$3=2013,'Table A4_2013'!N448,IF($O$3=2014,'Table A4_2014'!N448,'Table A4_2015'!N448))</f>
        <v>85</v>
      </c>
      <c r="O448" s="209">
        <f>IF($O$3=2013,'Table A4_2013'!O448,IF($O$3=2014,'Table A4_2014'!O448,'Table A4_2015'!O448))</f>
        <v>3330</v>
      </c>
      <c r="P448" s="209">
        <f>IF($O$3=2013,'Table A4_2013'!P448,IF($O$3=2014,'Table A4_2014'!P448,'Table A4_2015'!P448))</f>
        <v>86</v>
      </c>
      <c r="Q448" s="68"/>
      <c r="R448" s="68"/>
      <c r="S448" s="68"/>
      <c r="T448" s="2"/>
      <c r="U448" s="2"/>
    </row>
    <row r="449" spans="1:41" x14ac:dyDescent="0.2">
      <c r="B449" s="33"/>
      <c r="C449" s="28"/>
      <c r="D449" s="2"/>
      <c r="E449" s="2"/>
      <c r="F449" s="2" t="s">
        <v>790</v>
      </c>
      <c r="G449" s="209">
        <f>IF($O$3=2013,'Table A4_2013'!G449,IF($O$3=2014,'Table A4_2014'!G449,'Table A4_2015'!G449))</f>
        <v>1927</v>
      </c>
      <c r="H449" s="209">
        <f>IF($O$3=2013,'Table A4_2013'!H449,IF($O$3=2014,'Table A4_2014'!H449,'Table A4_2015'!H449))</f>
        <v>93</v>
      </c>
      <c r="I449" s="209">
        <f>IF($O$3=2013,'Table A4_2013'!I449,IF($O$3=2014,'Table A4_2014'!I449,'Table A4_2015'!I449))</f>
        <v>1927</v>
      </c>
      <c r="J449" s="209">
        <f>IF($O$3=2013,'Table A4_2013'!J449,IF($O$3=2014,'Table A4_2014'!J449,'Table A4_2015'!J449))</f>
        <v>91</v>
      </c>
      <c r="K449" s="209">
        <f>IF($O$3=2013,'Table A4_2013'!K449,IF($O$3=2014,'Table A4_2014'!K449,'Table A4_2015'!K449))</f>
        <v>1927</v>
      </c>
      <c r="L449" s="209">
        <f>IF($O$3=2013,'Table A4_2013'!L449,IF($O$3=2014,'Table A4_2014'!L449,'Table A4_2015'!L449))</f>
        <v>90</v>
      </c>
      <c r="M449" s="209">
        <f>IF($O$3=2013,'Table A4_2013'!M449,IF($O$3=2014,'Table A4_2014'!M449,'Table A4_2015'!M449))</f>
        <v>1926</v>
      </c>
      <c r="N449" s="209">
        <f>IF($O$3=2013,'Table A4_2013'!N449,IF($O$3=2014,'Table A4_2014'!N449,'Table A4_2015'!N449))</f>
        <v>84</v>
      </c>
      <c r="O449" s="209">
        <f>IF($O$3=2013,'Table A4_2013'!O449,IF($O$3=2014,'Table A4_2014'!O449,'Table A4_2015'!O449))</f>
        <v>1927</v>
      </c>
      <c r="P449" s="209">
        <f>IF($O$3=2013,'Table A4_2013'!P449,IF($O$3=2014,'Table A4_2014'!P449,'Table A4_2015'!P449))</f>
        <v>85</v>
      </c>
      <c r="Q449" s="68"/>
      <c r="R449" s="68"/>
      <c r="S449" s="68"/>
      <c r="T449" s="2"/>
      <c r="U449" s="2"/>
    </row>
    <row r="450" spans="1:41" ht="5.25" customHeight="1" x14ac:dyDescent="0.2">
      <c r="B450" s="33"/>
      <c r="C450" s="28"/>
      <c r="D450" s="2"/>
      <c r="E450" s="2"/>
      <c r="F450" s="2"/>
      <c r="G450" s="209"/>
      <c r="H450" s="209"/>
      <c r="I450" s="209"/>
      <c r="J450" s="209"/>
      <c r="K450" s="209"/>
      <c r="L450" s="209"/>
      <c r="M450" s="209"/>
      <c r="N450" s="209"/>
      <c r="O450" s="209"/>
      <c r="P450" s="209"/>
      <c r="Q450" s="68"/>
      <c r="R450" s="68"/>
      <c r="S450" s="68"/>
      <c r="T450" s="2"/>
      <c r="U450" s="2"/>
    </row>
    <row r="451" spans="1:41" x14ac:dyDescent="0.2">
      <c r="B451" s="33"/>
      <c r="C451" s="28"/>
      <c r="D451" s="2" t="s">
        <v>793</v>
      </c>
      <c r="E451" s="2" t="s">
        <v>791</v>
      </c>
      <c r="F451" s="2"/>
      <c r="G451" s="209">
        <f>IF($O$3=2013,'Table A4_2013'!G451,IF($O$3=2014,'Table A4_2014'!G451,'Table A4_2015'!G451))</f>
        <v>3519</v>
      </c>
      <c r="H451" s="209">
        <f>IF($O$3=2013,'Table A4_2013'!H451,IF($O$3=2014,'Table A4_2014'!H451,'Table A4_2015'!H451))</f>
        <v>94</v>
      </c>
      <c r="I451" s="209">
        <f>IF($O$3=2013,'Table A4_2013'!I451,IF($O$3=2014,'Table A4_2014'!I451,'Table A4_2015'!I451))</f>
        <v>3519</v>
      </c>
      <c r="J451" s="209">
        <f>IF($O$3=2013,'Table A4_2013'!J451,IF($O$3=2014,'Table A4_2014'!J451,'Table A4_2015'!J451))</f>
        <v>92</v>
      </c>
      <c r="K451" s="209">
        <f>IF($O$3=2013,'Table A4_2013'!K451,IF($O$3=2014,'Table A4_2014'!K451,'Table A4_2015'!K451))</f>
        <v>3518</v>
      </c>
      <c r="L451" s="209">
        <f>IF($O$3=2013,'Table A4_2013'!L451,IF($O$3=2014,'Table A4_2014'!L451,'Table A4_2015'!L451))</f>
        <v>91</v>
      </c>
      <c r="M451" s="209">
        <f>IF($O$3=2013,'Table A4_2013'!M451,IF($O$3=2014,'Table A4_2014'!M451,'Table A4_2015'!M451))</f>
        <v>3519</v>
      </c>
      <c r="N451" s="209">
        <f>IF($O$3=2013,'Table A4_2013'!N451,IF($O$3=2014,'Table A4_2014'!N451,'Table A4_2015'!N451))</f>
        <v>86</v>
      </c>
      <c r="O451" s="209">
        <f>IF($O$3=2013,'Table A4_2013'!O451,IF($O$3=2014,'Table A4_2014'!O451,'Table A4_2015'!O451))</f>
        <v>3518</v>
      </c>
      <c r="P451" s="209">
        <f>IF($O$3=2013,'Table A4_2013'!P451,IF($O$3=2014,'Table A4_2014'!P451,'Table A4_2015'!P451))</f>
        <v>87</v>
      </c>
      <c r="Q451" s="68"/>
      <c r="R451" s="68"/>
      <c r="S451" s="68"/>
      <c r="T451" s="2"/>
      <c r="U451" s="2"/>
    </row>
    <row r="452" spans="1:41" x14ac:dyDescent="0.2">
      <c r="B452" s="33"/>
      <c r="C452" s="28"/>
      <c r="D452" s="2"/>
      <c r="E452" s="2"/>
      <c r="F452" s="2" t="s">
        <v>62</v>
      </c>
      <c r="G452" s="209">
        <f>IF($O$3=2013,'Table A4_2013'!G452,IF($O$3=2014,'Table A4_2014'!G452,'Table A4_2015'!G452))</f>
        <v>2756</v>
      </c>
      <c r="H452" s="209">
        <f>IF($O$3=2013,'Table A4_2013'!H452,IF($O$3=2014,'Table A4_2014'!H452,'Table A4_2015'!H452))</f>
        <v>94</v>
      </c>
      <c r="I452" s="209">
        <f>IF($O$3=2013,'Table A4_2013'!I452,IF($O$3=2014,'Table A4_2014'!I452,'Table A4_2015'!I452))</f>
        <v>2756</v>
      </c>
      <c r="J452" s="209">
        <f>IF($O$3=2013,'Table A4_2013'!J452,IF($O$3=2014,'Table A4_2014'!J452,'Table A4_2015'!J452))</f>
        <v>92</v>
      </c>
      <c r="K452" s="209">
        <f>IF($O$3=2013,'Table A4_2013'!K452,IF($O$3=2014,'Table A4_2014'!K452,'Table A4_2015'!K452))</f>
        <v>2756</v>
      </c>
      <c r="L452" s="209">
        <f>IF($O$3=2013,'Table A4_2013'!L452,IF($O$3=2014,'Table A4_2014'!L452,'Table A4_2015'!L452))</f>
        <v>92</v>
      </c>
      <c r="M452" s="209">
        <f>IF($O$3=2013,'Table A4_2013'!M452,IF($O$3=2014,'Table A4_2014'!M452,'Table A4_2015'!M452))</f>
        <v>2756</v>
      </c>
      <c r="N452" s="209">
        <f>IF($O$3=2013,'Table A4_2013'!N452,IF($O$3=2014,'Table A4_2014'!N452,'Table A4_2015'!N452))</f>
        <v>86</v>
      </c>
      <c r="O452" s="209">
        <f>IF($O$3=2013,'Table A4_2013'!O452,IF($O$3=2014,'Table A4_2014'!O452,'Table A4_2015'!O452))</f>
        <v>2756</v>
      </c>
      <c r="P452" s="209">
        <f>IF($O$3=2013,'Table A4_2013'!P452,IF($O$3=2014,'Table A4_2014'!P452,'Table A4_2015'!P452))</f>
        <v>87</v>
      </c>
      <c r="Q452" s="68"/>
      <c r="R452" s="68"/>
      <c r="S452" s="68"/>
      <c r="T452" s="2"/>
      <c r="U452" s="2"/>
    </row>
    <row r="453" spans="1:41" x14ac:dyDescent="0.2">
      <c r="B453" s="33"/>
      <c r="C453" s="28"/>
      <c r="D453" s="2"/>
      <c r="E453" s="2"/>
      <c r="F453" s="2" t="s">
        <v>790</v>
      </c>
      <c r="G453" s="209">
        <f>IF($O$3=2013,'Table A4_2013'!G453,IF($O$3=2014,'Table A4_2014'!G453,'Table A4_2015'!G453))</f>
        <v>763</v>
      </c>
      <c r="H453" s="209">
        <f>IF($O$3=2013,'Table A4_2013'!H453,IF($O$3=2014,'Table A4_2014'!H453,'Table A4_2015'!H453))</f>
        <v>93</v>
      </c>
      <c r="I453" s="209">
        <f>IF($O$3=2013,'Table A4_2013'!I453,IF($O$3=2014,'Table A4_2014'!I453,'Table A4_2015'!I453))</f>
        <v>763</v>
      </c>
      <c r="J453" s="209">
        <f>IF($O$3=2013,'Table A4_2013'!J453,IF($O$3=2014,'Table A4_2014'!J453,'Table A4_2015'!J453))</f>
        <v>90</v>
      </c>
      <c r="K453" s="209">
        <f>IF($O$3=2013,'Table A4_2013'!K453,IF($O$3=2014,'Table A4_2014'!K453,'Table A4_2015'!K453))</f>
        <v>762</v>
      </c>
      <c r="L453" s="209">
        <f>IF($O$3=2013,'Table A4_2013'!L453,IF($O$3=2014,'Table A4_2014'!L453,'Table A4_2015'!L453))</f>
        <v>90</v>
      </c>
      <c r="M453" s="209">
        <f>IF($O$3=2013,'Table A4_2013'!M453,IF($O$3=2014,'Table A4_2014'!M453,'Table A4_2015'!M453))</f>
        <v>763</v>
      </c>
      <c r="N453" s="209">
        <f>IF($O$3=2013,'Table A4_2013'!N453,IF($O$3=2014,'Table A4_2014'!N453,'Table A4_2015'!N453))</f>
        <v>83</v>
      </c>
      <c r="O453" s="209">
        <f>IF($O$3=2013,'Table A4_2013'!O453,IF($O$3=2014,'Table A4_2014'!O453,'Table A4_2015'!O453))</f>
        <v>762</v>
      </c>
      <c r="P453" s="209">
        <f>IF($O$3=2013,'Table A4_2013'!P453,IF($O$3=2014,'Table A4_2014'!P453,'Table A4_2015'!P453))</f>
        <v>84</v>
      </c>
      <c r="Q453" s="68"/>
      <c r="R453" s="68"/>
      <c r="S453" s="68"/>
      <c r="T453" s="2"/>
      <c r="U453" s="2"/>
    </row>
    <row r="454" spans="1:41" ht="5.25" customHeight="1" x14ac:dyDescent="0.2">
      <c r="B454" s="33"/>
      <c r="C454" s="28"/>
      <c r="D454" s="2"/>
      <c r="E454" s="2"/>
      <c r="F454" s="2"/>
      <c r="G454" s="209"/>
      <c r="H454" s="209"/>
      <c r="I454" s="209"/>
      <c r="J454" s="209"/>
      <c r="K454" s="209"/>
      <c r="L454" s="209"/>
      <c r="M454" s="209"/>
      <c r="N454" s="209"/>
      <c r="O454" s="209"/>
      <c r="P454" s="209"/>
      <c r="Q454" s="68"/>
      <c r="R454" s="68"/>
      <c r="S454" s="68"/>
      <c r="T454" s="2"/>
      <c r="U454" s="2"/>
    </row>
    <row r="455" spans="1:41" x14ac:dyDescent="0.2">
      <c r="B455" s="33"/>
      <c r="C455" s="28"/>
      <c r="D455" s="2" t="s">
        <v>792</v>
      </c>
      <c r="E455" s="2" t="s">
        <v>791</v>
      </c>
      <c r="F455" s="2"/>
      <c r="G455" s="209">
        <f>IF($O$3=2013,'Table A4_2013'!G455,IF($O$3=2014,'Table A4_2014'!G455,'Table A4_2015'!G455))</f>
        <v>52625</v>
      </c>
      <c r="H455" s="209">
        <f>IF($O$3=2013,'Table A4_2013'!H455,IF($O$3=2014,'Table A4_2014'!H455,'Table A4_2015'!H455))</f>
        <v>90</v>
      </c>
      <c r="I455" s="209">
        <f>IF($O$3=2013,'Table A4_2013'!I455,IF($O$3=2014,'Table A4_2014'!I455,'Table A4_2015'!I455))</f>
        <v>52624</v>
      </c>
      <c r="J455" s="209">
        <f>IF($O$3=2013,'Table A4_2013'!J455,IF($O$3=2014,'Table A4_2014'!J455,'Table A4_2015'!J455))</f>
        <v>87</v>
      </c>
      <c r="K455" s="209">
        <f>IF($O$3=2013,'Table A4_2013'!K455,IF($O$3=2014,'Table A4_2014'!K455,'Table A4_2015'!K455))</f>
        <v>52623</v>
      </c>
      <c r="L455" s="209">
        <f>IF($O$3=2013,'Table A4_2013'!L455,IF($O$3=2014,'Table A4_2014'!L455,'Table A4_2015'!L455))</f>
        <v>87</v>
      </c>
      <c r="M455" s="209">
        <f>IF($O$3=2013,'Table A4_2013'!M455,IF($O$3=2014,'Table A4_2014'!M455,'Table A4_2015'!M455))</f>
        <v>52624</v>
      </c>
      <c r="N455" s="209">
        <f>IF($O$3=2013,'Table A4_2013'!N455,IF($O$3=2014,'Table A4_2014'!N455,'Table A4_2015'!N455))</f>
        <v>80</v>
      </c>
      <c r="O455" s="209">
        <f>IF($O$3=2013,'Table A4_2013'!O455,IF($O$3=2014,'Table A4_2014'!O455,'Table A4_2015'!O455))</f>
        <v>52620</v>
      </c>
      <c r="P455" s="209">
        <f>IF($O$3=2013,'Table A4_2013'!P455,IF($O$3=2014,'Table A4_2014'!P455,'Table A4_2015'!P455))</f>
        <v>80</v>
      </c>
      <c r="Q455" s="68"/>
      <c r="R455" s="68"/>
      <c r="S455" s="68"/>
      <c r="T455" s="2"/>
      <c r="U455" s="2"/>
    </row>
    <row r="456" spans="1:41" x14ac:dyDescent="0.2">
      <c r="B456" s="33"/>
      <c r="C456" s="28"/>
      <c r="D456" s="2"/>
      <c r="E456" s="2"/>
      <c r="F456" s="2" t="s">
        <v>62</v>
      </c>
      <c r="G456" s="209">
        <f>IF($O$3=2013,'Table A4_2013'!G456,IF($O$3=2014,'Table A4_2014'!G456,'Table A4_2015'!G456))</f>
        <v>36525</v>
      </c>
      <c r="H456" s="209">
        <f>IF($O$3=2013,'Table A4_2013'!H456,IF($O$3=2014,'Table A4_2014'!H456,'Table A4_2015'!H456))</f>
        <v>90</v>
      </c>
      <c r="I456" s="209">
        <f>IF($O$3=2013,'Table A4_2013'!I456,IF($O$3=2014,'Table A4_2014'!I456,'Table A4_2015'!I456))</f>
        <v>36525</v>
      </c>
      <c r="J456" s="209">
        <f>IF($O$3=2013,'Table A4_2013'!J456,IF($O$3=2014,'Table A4_2014'!J456,'Table A4_2015'!J456))</f>
        <v>87</v>
      </c>
      <c r="K456" s="209">
        <f>IF($O$3=2013,'Table A4_2013'!K456,IF($O$3=2014,'Table A4_2014'!K456,'Table A4_2015'!K456))</f>
        <v>36523</v>
      </c>
      <c r="L456" s="209">
        <f>IF($O$3=2013,'Table A4_2013'!L456,IF($O$3=2014,'Table A4_2014'!L456,'Table A4_2015'!L456))</f>
        <v>87</v>
      </c>
      <c r="M456" s="209">
        <f>IF($O$3=2013,'Table A4_2013'!M456,IF($O$3=2014,'Table A4_2014'!M456,'Table A4_2015'!M456))</f>
        <v>36525</v>
      </c>
      <c r="N456" s="209">
        <f>IF($O$3=2013,'Table A4_2013'!N456,IF($O$3=2014,'Table A4_2014'!N456,'Table A4_2015'!N456))</f>
        <v>79</v>
      </c>
      <c r="O456" s="209">
        <f>IF($O$3=2013,'Table A4_2013'!O456,IF($O$3=2014,'Table A4_2014'!O456,'Table A4_2015'!O456))</f>
        <v>36523</v>
      </c>
      <c r="P456" s="209">
        <f>IF($O$3=2013,'Table A4_2013'!P456,IF($O$3=2014,'Table A4_2014'!P456,'Table A4_2015'!P456))</f>
        <v>80</v>
      </c>
      <c r="Q456" s="68"/>
      <c r="R456" s="68"/>
      <c r="S456" s="68"/>
      <c r="T456" s="2"/>
      <c r="U456" s="2"/>
    </row>
    <row r="457" spans="1:41" x14ac:dyDescent="0.2">
      <c r="A457" s="22"/>
      <c r="B457" s="297"/>
      <c r="C457" s="298"/>
      <c r="D457" s="22"/>
      <c r="E457" s="22"/>
      <c r="F457" s="22" t="s">
        <v>790</v>
      </c>
      <c r="G457" s="210">
        <f>IF($O$3=2013,'Table A4_2013'!G457,IF($O$3=2014,'Table A4_2014'!G457,'Table A4_2015'!G457))</f>
        <v>16100</v>
      </c>
      <c r="H457" s="210">
        <f>IF($O$3=2013,'Table A4_2013'!H457,IF($O$3=2014,'Table A4_2014'!H457,'Table A4_2015'!H457))</f>
        <v>91</v>
      </c>
      <c r="I457" s="210">
        <f>IF($O$3=2013,'Table A4_2013'!I457,IF($O$3=2014,'Table A4_2014'!I457,'Table A4_2015'!I457))</f>
        <v>16099</v>
      </c>
      <c r="J457" s="210">
        <f>IF($O$3=2013,'Table A4_2013'!J457,IF($O$3=2014,'Table A4_2014'!J457,'Table A4_2015'!J457))</f>
        <v>88</v>
      </c>
      <c r="K457" s="210">
        <f>IF($O$3=2013,'Table A4_2013'!K457,IF($O$3=2014,'Table A4_2014'!K457,'Table A4_2015'!K457))</f>
        <v>16100</v>
      </c>
      <c r="L457" s="210">
        <f>IF($O$3=2013,'Table A4_2013'!L457,IF($O$3=2014,'Table A4_2014'!L457,'Table A4_2015'!L457))</f>
        <v>87</v>
      </c>
      <c r="M457" s="210">
        <f>IF($O$3=2013,'Table A4_2013'!M457,IF($O$3=2014,'Table A4_2014'!M457,'Table A4_2015'!M457))</f>
        <v>16099</v>
      </c>
      <c r="N457" s="210">
        <f>IF($O$3=2013,'Table A4_2013'!N457,IF($O$3=2014,'Table A4_2014'!N457,'Table A4_2015'!N457))</f>
        <v>80</v>
      </c>
      <c r="O457" s="210">
        <f>IF($O$3=2013,'Table A4_2013'!O457,IF($O$3=2014,'Table A4_2014'!O457,'Table A4_2015'!O457))</f>
        <v>16097</v>
      </c>
      <c r="P457" s="210">
        <f>IF($O$3=2013,'Table A4_2013'!P457,IF($O$3=2014,'Table A4_2014'!P457,'Table A4_2015'!P457))</f>
        <v>81</v>
      </c>
      <c r="Q457" s="68"/>
      <c r="R457" s="68"/>
      <c r="S457" s="68"/>
      <c r="T457" s="2"/>
      <c r="U457" s="2"/>
    </row>
    <row r="458" spans="1:41" s="2" customFormat="1" ht="5.25" customHeight="1" x14ac:dyDescent="0.2">
      <c r="B458" s="295"/>
      <c r="C458" s="295"/>
      <c r="G458" s="209"/>
      <c r="H458" s="209"/>
      <c r="I458" s="209"/>
      <c r="J458" s="209"/>
      <c r="K458" s="209"/>
      <c r="L458" s="209"/>
      <c r="M458" s="209"/>
      <c r="N458" s="209"/>
      <c r="O458" s="209"/>
      <c r="P458" s="209"/>
      <c r="Q458" s="66"/>
      <c r="R458" s="66"/>
      <c r="S458" s="66"/>
      <c r="AA458" s="296"/>
    </row>
    <row r="459" spans="1:41" x14ac:dyDescent="0.2">
      <c r="A459" s="2"/>
      <c r="G459" s="17"/>
      <c r="H459" s="17"/>
      <c r="I459" s="17"/>
      <c r="J459" s="17"/>
      <c r="K459" s="17"/>
      <c r="L459" s="17"/>
      <c r="N459" s="1"/>
      <c r="P459" s="19" t="s">
        <v>6</v>
      </c>
      <c r="R459" s="18"/>
      <c r="T459" s="18"/>
      <c r="U459" s="1"/>
    </row>
    <row r="460" spans="1:41" ht="6.4" customHeight="1" x14ac:dyDescent="0.2">
      <c r="G460" s="17"/>
      <c r="H460" s="17"/>
      <c r="I460" s="17"/>
      <c r="J460" s="17"/>
      <c r="K460" s="17"/>
      <c r="L460" s="17"/>
      <c r="N460" s="1"/>
      <c r="O460" s="1"/>
      <c r="P460" s="1"/>
      <c r="T460" s="1"/>
      <c r="U460" s="1"/>
    </row>
    <row r="461" spans="1:41" ht="12.75" customHeight="1" x14ac:dyDescent="0.2">
      <c r="A461" s="5" t="s">
        <v>1837</v>
      </c>
      <c r="B461" s="131"/>
      <c r="C461" s="5"/>
      <c r="D461" s="5"/>
      <c r="E461" s="5"/>
      <c r="F461" s="130"/>
      <c r="G461" s="130"/>
      <c r="H461" s="130"/>
      <c r="I461" s="130"/>
      <c r="J461" s="130"/>
      <c r="K461" s="130"/>
      <c r="L461" s="5"/>
      <c r="M461" s="5"/>
      <c r="N461" s="5"/>
      <c r="U461" s="1"/>
      <c r="Z461" s="57"/>
      <c r="AA461" s="1"/>
    </row>
    <row r="462" spans="1:41" s="3" customFormat="1" ht="26.1" customHeight="1" x14ac:dyDescent="0.25">
      <c r="A462" s="315" t="s">
        <v>1838</v>
      </c>
      <c r="B462" s="315"/>
      <c r="C462" s="315"/>
      <c r="D462" s="315"/>
      <c r="E462" s="315"/>
      <c r="F462" s="315"/>
      <c r="G462" s="315"/>
      <c r="H462" s="315"/>
      <c r="I462" s="315"/>
      <c r="J462" s="315"/>
      <c r="K462" s="315"/>
      <c r="L462" s="315"/>
      <c r="M462" s="315"/>
      <c r="N462" s="315"/>
      <c r="O462" s="315"/>
      <c r="P462" s="315"/>
      <c r="Q462" s="2"/>
      <c r="R462" s="2"/>
      <c r="S462" s="2"/>
      <c r="T462" s="2"/>
      <c r="U462" s="2"/>
      <c r="V462" s="2"/>
      <c r="X462" s="1"/>
      <c r="Y462" s="1"/>
      <c r="Z462" s="57"/>
      <c r="AA462" s="1"/>
      <c r="AB462" s="1"/>
      <c r="AC462" s="1"/>
      <c r="AD462" s="1"/>
      <c r="AE462" s="1"/>
      <c r="AF462" s="1"/>
      <c r="AG462" s="1"/>
      <c r="AH462" s="1"/>
      <c r="AI462" s="1"/>
      <c r="AJ462" s="1"/>
      <c r="AK462" s="1"/>
      <c r="AL462" s="1"/>
      <c r="AM462" s="1"/>
      <c r="AN462" s="1"/>
      <c r="AO462" s="1"/>
    </row>
    <row r="463" spans="1:41" ht="38.25" customHeight="1" x14ac:dyDescent="0.2">
      <c r="A463" s="315" t="s">
        <v>1860</v>
      </c>
      <c r="B463" s="315"/>
      <c r="C463" s="315"/>
      <c r="D463" s="315"/>
      <c r="E463" s="315"/>
      <c r="F463" s="315"/>
      <c r="G463" s="315"/>
      <c r="H463" s="315"/>
      <c r="I463" s="315"/>
      <c r="J463" s="315"/>
      <c r="K463" s="315"/>
      <c r="L463" s="315"/>
      <c r="M463" s="315"/>
      <c r="N463" s="315"/>
      <c r="O463" s="315"/>
      <c r="P463" s="315"/>
      <c r="U463" s="1"/>
      <c r="Z463" s="57"/>
      <c r="AA463" s="1"/>
    </row>
    <row r="464" spans="1:41" ht="12.75" customHeight="1" x14ac:dyDescent="0.2">
      <c r="A464" s="5" t="s">
        <v>1887</v>
      </c>
      <c r="B464" s="12"/>
      <c r="C464" s="12"/>
      <c r="D464" s="12"/>
      <c r="E464" s="12"/>
      <c r="F464" s="12"/>
      <c r="G464" s="12"/>
      <c r="H464" s="12"/>
      <c r="I464" s="12"/>
      <c r="J464" s="12"/>
      <c r="K464" s="12"/>
      <c r="L464" s="12"/>
      <c r="M464" s="12"/>
      <c r="N464" s="12"/>
      <c r="O464" s="75"/>
      <c r="P464" s="75"/>
      <c r="Q464" s="75"/>
      <c r="R464" s="75"/>
      <c r="S464" s="75"/>
      <c r="T464" s="75"/>
      <c r="U464" s="75"/>
      <c r="V464" s="75"/>
      <c r="W464" s="75"/>
      <c r="X464" s="75"/>
      <c r="Z464" s="57"/>
      <c r="AA464" s="1"/>
    </row>
    <row r="465" spans="1:27" s="80" customFormat="1" ht="12.75" customHeight="1" x14ac:dyDescent="0.2">
      <c r="A465" s="316" t="s">
        <v>1882</v>
      </c>
      <c r="B465" s="316"/>
      <c r="C465" s="316"/>
      <c r="D465" s="316"/>
      <c r="E465" s="316"/>
      <c r="F465" s="316"/>
      <c r="G465" s="316"/>
      <c r="H465" s="316"/>
      <c r="I465" s="316"/>
      <c r="J465" s="316"/>
      <c r="K465" s="316"/>
      <c r="L465" s="316"/>
      <c r="M465" s="316"/>
      <c r="N465" s="316"/>
      <c r="O465" s="316"/>
      <c r="P465" s="316"/>
      <c r="Q465" s="125"/>
      <c r="R465" s="125"/>
      <c r="S465" s="125"/>
      <c r="T465" s="125"/>
    </row>
    <row r="466" spans="1:27" ht="12.75" customHeight="1" x14ac:dyDescent="0.2">
      <c r="A466" s="315" t="s">
        <v>862</v>
      </c>
      <c r="B466" s="315"/>
      <c r="C466" s="315"/>
      <c r="D466" s="315"/>
      <c r="E466" s="315"/>
      <c r="F466" s="315"/>
      <c r="G466" s="315"/>
      <c r="H466" s="315"/>
      <c r="I466" s="315"/>
      <c r="J466" s="315"/>
      <c r="K466" s="315"/>
      <c r="L466" s="315"/>
      <c r="M466" s="315"/>
      <c r="N466" s="315"/>
      <c r="O466" s="14"/>
      <c r="P466" s="14"/>
      <c r="Q466" s="14"/>
      <c r="R466" s="14"/>
      <c r="S466" s="1"/>
      <c r="T466" s="1"/>
      <c r="U466" s="1"/>
      <c r="Z466" s="57"/>
      <c r="AA466" s="1"/>
    </row>
    <row r="467" spans="1:27" s="2" customFormat="1" ht="12.75" customHeight="1" x14ac:dyDescent="0.2">
      <c r="A467" s="78" t="s">
        <v>1</v>
      </c>
      <c r="B467" s="78"/>
      <c r="C467" s="11"/>
      <c r="D467" s="11"/>
      <c r="E467" s="11"/>
      <c r="F467" s="10"/>
      <c r="G467" s="10"/>
      <c r="H467" s="10"/>
      <c r="I467" s="10"/>
      <c r="J467" s="10"/>
      <c r="K467" s="10"/>
      <c r="L467" s="10"/>
      <c r="M467" s="10"/>
      <c r="Z467" s="62"/>
    </row>
    <row r="468" spans="1:27" ht="12.75" customHeight="1" x14ac:dyDescent="0.2">
      <c r="A468" s="307" t="s">
        <v>0</v>
      </c>
      <c r="B468" s="307"/>
      <c r="C468" s="307"/>
      <c r="D468" s="307"/>
      <c r="E468" s="307"/>
      <c r="F468" s="307"/>
      <c r="G468" s="307"/>
      <c r="H468" s="307"/>
      <c r="I468" s="307"/>
      <c r="J468" s="307"/>
      <c r="K468" s="307"/>
      <c r="L468" s="307"/>
      <c r="M468" s="307"/>
      <c r="N468" s="307"/>
      <c r="O468" s="9"/>
      <c r="P468" s="9"/>
      <c r="Q468" s="9"/>
      <c r="R468" s="9"/>
      <c r="S468" s="1"/>
      <c r="T468" s="1"/>
      <c r="U468" s="1"/>
      <c r="Z468" s="57"/>
      <c r="AA468" s="1"/>
    </row>
    <row r="469" spans="1:27" ht="12.75" customHeight="1" x14ac:dyDescent="0.2">
      <c r="A469" s="8"/>
      <c r="B469" s="7"/>
      <c r="C469" s="121"/>
      <c r="D469" s="121"/>
      <c r="E469" s="121"/>
      <c r="F469" s="122"/>
      <c r="G469" s="122"/>
      <c r="H469" s="122"/>
      <c r="I469" s="122"/>
      <c r="J469" s="122"/>
      <c r="K469" s="122"/>
      <c r="L469" s="121"/>
      <c r="M469" s="118"/>
      <c r="U469" s="1"/>
      <c r="Z469" s="57"/>
      <c r="AA469" s="1"/>
    </row>
  </sheetData>
  <sheetProtection sheet="1" objects="1" scenarios="1"/>
  <mergeCells count="23">
    <mergeCell ref="A468:N468"/>
    <mergeCell ref="N2:P2"/>
    <mergeCell ref="O3:P3"/>
    <mergeCell ref="L7:L8"/>
    <mergeCell ref="M7:M8"/>
    <mergeCell ref="N7:N8"/>
    <mergeCell ref="H7:H8"/>
    <mergeCell ref="I7:I8"/>
    <mergeCell ref="A466:N466"/>
    <mergeCell ref="I6:J6"/>
    <mergeCell ref="A463:P463"/>
    <mergeCell ref="A462:P462"/>
    <mergeCell ref="O6:P6"/>
    <mergeCell ref="G7:G8"/>
    <mergeCell ref="E8:F8"/>
    <mergeCell ref="G6:H6"/>
    <mergeCell ref="A465:P465"/>
    <mergeCell ref="P7:P8"/>
    <mergeCell ref="J7:J8"/>
    <mergeCell ref="K7:K8"/>
    <mergeCell ref="K6:L6"/>
    <mergeCell ref="M6:N6"/>
    <mergeCell ref="O7:O8"/>
  </mergeCells>
  <dataValidations count="1">
    <dataValidation type="list" allowBlank="1" showInputMessage="1" showErrorMessage="1" sqref="O3:P3">
      <formula1>$S$2:$S$4</formula1>
    </dataValidation>
  </dataValidations>
  <pageMargins left="0.70866141732283472" right="0.70866141732283472" top="0.74803149606299213" bottom="0.74803149606299213" header="0.31496062992125984" footer="0.31496062992125984"/>
  <pageSetup paperSize="9" scale="5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01"/>
  <sheetViews>
    <sheetView zoomScaleNormal="100" workbookViewId="0">
      <pane ySplit="7" topLeftCell="A8" activePane="bottomLeft" state="frozen"/>
      <selection pane="bottomLeft" sqref="A1:N1"/>
    </sheetView>
  </sheetViews>
  <sheetFormatPr defaultColWidth="9.140625" defaultRowHeight="12.75" x14ac:dyDescent="0.2"/>
  <cols>
    <col min="1" max="1" width="9.140625" style="107"/>
    <col min="2" max="2" width="3.5703125" style="107" customWidth="1"/>
    <col min="3" max="3" width="29.42578125" style="107" customWidth="1"/>
    <col min="4" max="4" width="1.140625" style="107" customWidth="1"/>
    <col min="5" max="5" width="10.7109375" style="177" customWidth="1"/>
    <col min="6" max="6" width="12.5703125" style="107" customWidth="1"/>
    <col min="7" max="7" width="10.7109375" style="177" customWidth="1"/>
    <col min="8" max="8" width="12.5703125" style="107" customWidth="1"/>
    <col min="9" max="9" width="10.7109375" style="177" customWidth="1"/>
    <col min="10" max="10" width="12.5703125" style="107" customWidth="1"/>
    <col min="11" max="11" width="10.7109375" style="177" customWidth="1"/>
    <col min="12" max="12" width="12.5703125" style="107" customWidth="1"/>
    <col min="13" max="13" width="10.7109375" style="177" customWidth="1"/>
    <col min="14" max="14" width="12.5703125" style="107" customWidth="1"/>
    <col min="15" max="16384" width="9.140625" style="107"/>
  </cols>
  <sheetData>
    <row r="1" spans="1:14" ht="14.25" x14ac:dyDescent="0.2">
      <c r="A1" s="329" t="s">
        <v>1869</v>
      </c>
      <c r="B1" s="330"/>
      <c r="C1" s="330"/>
      <c r="D1" s="330"/>
      <c r="E1" s="330"/>
      <c r="F1" s="330"/>
      <c r="G1" s="330"/>
      <c r="H1" s="330"/>
      <c r="I1" s="330"/>
      <c r="J1" s="330"/>
      <c r="K1" s="330"/>
      <c r="L1" s="330"/>
      <c r="M1" s="330"/>
      <c r="N1" s="330"/>
    </row>
    <row r="2" spans="1:14" x14ac:dyDescent="0.2">
      <c r="A2" s="49" t="s">
        <v>1889</v>
      </c>
      <c r="C2" s="172"/>
      <c r="D2" s="172"/>
      <c r="E2" s="225"/>
      <c r="F2" s="171"/>
      <c r="G2" s="225"/>
      <c r="H2" s="171"/>
      <c r="I2" s="170"/>
      <c r="J2" s="170"/>
      <c r="K2" s="170"/>
      <c r="L2" s="170"/>
    </row>
    <row r="3" spans="1:14" x14ac:dyDescent="0.2">
      <c r="A3" s="49" t="s">
        <v>64</v>
      </c>
      <c r="C3" s="171"/>
      <c r="D3" s="171"/>
      <c r="E3" s="225"/>
      <c r="F3" s="171"/>
      <c r="G3" s="225"/>
      <c r="H3" s="171"/>
      <c r="I3" s="225"/>
      <c r="J3" s="171"/>
      <c r="K3" s="170"/>
      <c r="L3" s="170"/>
    </row>
    <row r="4" spans="1:14" ht="14.25" x14ac:dyDescent="0.2">
      <c r="A4" s="49" t="s">
        <v>1841</v>
      </c>
      <c r="B4" s="169"/>
      <c r="C4" s="169"/>
      <c r="D4" s="169"/>
      <c r="E4" s="143"/>
      <c r="F4" s="95"/>
      <c r="G4" s="143"/>
      <c r="H4" s="95"/>
      <c r="I4" s="143"/>
      <c r="J4" s="143"/>
      <c r="K4" s="143"/>
      <c r="L4" s="143"/>
    </row>
    <row r="5" spans="1:14" ht="12.75" customHeight="1" x14ac:dyDescent="0.2">
      <c r="A5" s="162"/>
      <c r="B5" s="331"/>
      <c r="C5" s="331"/>
      <c r="D5" s="168"/>
      <c r="E5" s="226"/>
      <c r="F5" s="167"/>
      <c r="G5" s="167"/>
      <c r="H5" s="167"/>
      <c r="I5" s="226"/>
      <c r="J5" s="166"/>
      <c r="K5" s="229"/>
      <c r="L5" s="166"/>
      <c r="M5" s="226"/>
    </row>
    <row r="6" spans="1:14" ht="37.5" customHeight="1" x14ac:dyDescent="0.2">
      <c r="B6" s="165"/>
      <c r="C6" s="164" t="s">
        <v>1843</v>
      </c>
      <c r="D6" s="163"/>
      <c r="E6" s="332" t="s">
        <v>53</v>
      </c>
      <c r="F6" s="332"/>
      <c r="G6" s="332" t="s">
        <v>52</v>
      </c>
      <c r="H6" s="332"/>
      <c r="I6" s="332" t="s">
        <v>51</v>
      </c>
      <c r="J6" s="332"/>
      <c r="K6" s="313" t="s">
        <v>50</v>
      </c>
      <c r="L6" s="313"/>
      <c r="M6" s="332" t="s">
        <v>808</v>
      </c>
      <c r="N6" s="332"/>
    </row>
    <row r="7" spans="1:14" ht="37.5" customHeight="1" x14ac:dyDescent="0.2">
      <c r="A7" s="162"/>
      <c r="B7" s="91"/>
      <c r="C7" s="91"/>
      <c r="D7" s="161"/>
      <c r="E7" s="160" t="s">
        <v>48</v>
      </c>
      <c r="F7" s="160" t="s">
        <v>1836</v>
      </c>
      <c r="G7" s="160" t="s">
        <v>48</v>
      </c>
      <c r="H7" s="160" t="s">
        <v>1836</v>
      </c>
      <c r="I7" s="160" t="s">
        <v>48</v>
      </c>
      <c r="J7" s="160" t="s">
        <v>1836</v>
      </c>
      <c r="K7" s="160" t="s">
        <v>48</v>
      </c>
      <c r="L7" s="160" t="s">
        <v>1836</v>
      </c>
      <c r="M7" s="160" t="s">
        <v>48</v>
      </c>
      <c r="N7" s="160" t="s">
        <v>1836</v>
      </c>
    </row>
    <row r="8" spans="1:14" ht="13.5" x14ac:dyDescent="0.25">
      <c r="A8" s="34" t="s">
        <v>46</v>
      </c>
      <c r="B8" s="33" t="s">
        <v>45</v>
      </c>
      <c r="C8" s="28" t="s">
        <v>44</v>
      </c>
      <c r="D8" s="159"/>
      <c r="E8" s="227"/>
      <c r="F8" s="159"/>
      <c r="G8" s="227"/>
      <c r="H8" s="159"/>
      <c r="I8" s="158"/>
      <c r="J8" s="158"/>
      <c r="K8" s="158"/>
      <c r="L8" s="157"/>
    </row>
    <row r="9" spans="1:14" ht="13.5" x14ac:dyDescent="0.25">
      <c r="A9" s="3"/>
      <c r="B9" s="2"/>
      <c r="C9" s="203" t="s">
        <v>828</v>
      </c>
      <c r="D9" s="156"/>
      <c r="E9" s="209">
        <v>207471</v>
      </c>
      <c r="F9" s="230">
        <v>90</v>
      </c>
      <c r="G9" s="209">
        <v>207455</v>
      </c>
      <c r="H9" s="230">
        <v>88</v>
      </c>
      <c r="I9" s="209">
        <v>207387</v>
      </c>
      <c r="J9" s="230">
        <v>88</v>
      </c>
      <c r="K9" s="209">
        <v>207388</v>
      </c>
      <c r="L9" s="230">
        <v>83</v>
      </c>
      <c r="M9" s="209">
        <v>207370</v>
      </c>
      <c r="N9" s="230">
        <v>82</v>
      </c>
    </row>
    <row r="10" spans="1:14" ht="13.5" x14ac:dyDescent="0.25">
      <c r="A10" s="3"/>
      <c r="B10" s="2"/>
      <c r="C10" s="203" t="s">
        <v>829</v>
      </c>
      <c r="D10" s="150"/>
      <c r="E10" s="209">
        <v>20039</v>
      </c>
      <c r="F10" s="230">
        <v>87</v>
      </c>
      <c r="G10" s="209">
        <v>20035</v>
      </c>
      <c r="H10" s="230">
        <v>85</v>
      </c>
      <c r="I10" s="209">
        <v>20040</v>
      </c>
      <c r="J10" s="230">
        <v>86</v>
      </c>
      <c r="K10" s="209">
        <v>20039</v>
      </c>
      <c r="L10" s="230">
        <v>78</v>
      </c>
      <c r="M10" s="209">
        <v>20035</v>
      </c>
      <c r="N10" s="230">
        <v>78</v>
      </c>
    </row>
    <row r="11" spans="1:14" ht="13.5" x14ac:dyDescent="0.25">
      <c r="A11" s="3"/>
      <c r="B11" s="2"/>
      <c r="C11" s="203" t="s">
        <v>830</v>
      </c>
      <c r="D11" s="150"/>
      <c r="E11" s="209">
        <v>247711</v>
      </c>
      <c r="F11" s="230">
        <v>89</v>
      </c>
      <c r="G11" s="209">
        <v>247737</v>
      </c>
      <c r="H11" s="230">
        <v>86</v>
      </c>
      <c r="I11" s="209">
        <v>247719</v>
      </c>
      <c r="J11" s="230">
        <v>86</v>
      </c>
      <c r="K11" s="209">
        <v>247753</v>
      </c>
      <c r="L11" s="230">
        <v>79</v>
      </c>
      <c r="M11" s="209">
        <v>247655</v>
      </c>
      <c r="N11" s="230">
        <v>79</v>
      </c>
    </row>
    <row r="12" spans="1:14" ht="13.5" x14ac:dyDescent="0.25">
      <c r="A12" s="3"/>
      <c r="B12" s="2"/>
      <c r="C12" s="204" t="s">
        <v>61</v>
      </c>
      <c r="D12" s="155"/>
      <c r="E12" s="209">
        <v>53441</v>
      </c>
      <c r="F12" s="230">
        <v>91</v>
      </c>
      <c r="G12" s="209">
        <v>53441</v>
      </c>
      <c r="H12" s="230">
        <v>89</v>
      </c>
      <c r="I12" s="209">
        <v>53413</v>
      </c>
      <c r="J12" s="230">
        <v>88</v>
      </c>
      <c r="K12" s="209">
        <v>53442</v>
      </c>
      <c r="L12" s="230">
        <v>81</v>
      </c>
      <c r="M12" s="209">
        <v>53408</v>
      </c>
      <c r="N12" s="230">
        <v>82</v>
      </c>
    </row>
    <row r="13" spans="1:14" ht="13.5" x14ac:dyDescent="0.25">
      <c r="A13" s="3"/>
      <c r="B13" s="2"/>
      <c r="C13" s="203" t="s">
        <v>60</v>
      </c>
      <c r="D13" s="155"/>
      <c r="E13" s="209">
        <v>29591</v>
      </c>
      <c r="F13" s="230">
        <v>92</v>
      </c>
      <c r="G13" s="209">
        <v>29592</v>
      </c>
      <c r="H13" s="230">
        <v>89</v>
      </c>
      <c r="I13" s="209">
        <v>29575</v>
      </c>
      <c r="J13" s="230">
        <v>89</v>
      </c>
      <c r="K13" s="209">
        <v>29591</v>
      </c>
      <c r="L13" s="230">
        <v>82</v>
      </c>
      <c r="M13" s="209">
        <v>29574</v>
      </c>
      <c r="N13" s="230">
        <v>83</v>
      </c>
    </row>
    <row r="14" spans="1:14" ht="13.5" x14ac:dyDescent="0.25">
      <c r="A14" s="3"/>
      <c r="B14" s="2"/>
      <c r="C14" s="203" t="s">
        <v>59</v>
      </c>
      <c r="D14" s="155"/>
      <c r="E14" s="209">
        <v>10597</v>
      </c>
      <c r="F14" s="230">
        <v>92</v>
      </c>
      <c r="G14" s="209">
        <v>10597</v>
      </c>
      <c r="H14" s="230">
        <v>89</v>
      </c>
      <c r="I14" s="209">
        <v>10596</v>
      </c>
      <c r="J14" s="230">
        <v>88</v>
      </c>
      <c r="K14" s="209">
        <v>10596</v>
      </c>
      <c r="L14" s="230">
        <v>81</v>
      </c>
      <c r="M14" s="209">
        <v>10596</v>
      </c>
      <c r="N14" s="230">
        <v>83</v>
      </c>
    </row>
    <row r="15" spans="1:14" ht="13.5" x14ac:dyDescent="0.25">
      <c r="A15" s="3"/>
      <c r="B15" s="2"/>
      <c r="C15" s="2"/>
      <c r="D15" s="150"/>
      <c r="E15" s="209"/>
      <c r="F15" s="79"/>
      <c r="G15" s="209"/>
      <c r="H15" s="79"/>
      <c r="I15" s="209"/>
      <c r="J15" s="25"/>
      <c r="K15" s="209"/>
      <c r="L15" s="25"/>
      <c r="M15" s="209"/>
      <c r="N15" s="25"/>
    </row>
    <row r="16" spans="1:14" x14ac:dyDescent="0.2">
      <c r="A16" s="29" t="s">
        <v>43</v>
      </c>
      <c r="B16" s="28" t="s">
        <v>42</v>
      </c>
      <c r="C16" s="28" t="s">
        <v>41</v>
      </c>
      <c r="D16" s="156"/>
      <c r="E16" s="209"/>
      <c r="F16" s="79"/>
      <c r="G16" s="209"/>
      <c r="H16" s="79"/>
      <c r="I16" s="209"/>
      <c r="J16" s="25"/>
      <c r="K16" s="209"/>
      <c r="L16" s="25"/>
      <c r="M16" s="209"/>
      <c r="N16" s="25"/>
    </row>
    <row r="17" spans="1:14" ht="13.5" x14ac:dyDescent="0.25">
      <c r="A17" s="3"/>
      <c r="B17" s="2"/>
      <c r="C17" s="203" t="s">
        <v>828</v>
      </c>
      <c r="D17" s="150"/>
      <c r="E17" s="209">
        <v>11512</v>
      </c>
      <c r="F17" s="230">
        <v>91</v>
      </c>
      <c r="G17" s="209">
        <v>11509</v>
      </c>
      <c r="H17" s="230">
        <v>88</v>
      </c>
      <c r="I17" s="209">
        <v>11512</v>
      </c>
      <c r="J17" s="230">
        <v>89</v>
      </c>
      <c r="K17" s="209">
        <v>11512</v>
      </c>
      <c r="L17" s="230">
        <v>82</v>
      </c>
      <c r="M17" s="209">
        <v>11509</v>
      </c>
      <c r="N17" s="230">
        <v>82</v>
      </c>
    </row>
    <row r="18" spans="1:14" ht="13.5" x14ac:dyDescent="0.25">
      <c r="A18" s="3"/>
      <c r="B18" s="2"/>
      <c r="C18" s="203" t="s">
        <v>829</v>
      </c>
      <c r="D18" s="150"/>
      <c r="E18" s="209"/>
      <c r="F18" s="230"/>
      <c r="G18" s="209"/>
      <c r="H18" s="230"/>
      <c r="I18" s="209"/>
      <c r="J18" s="230"/>
      <c r="K18" s="209"/>
      <c r="L18" s="230"/>
      <c r="M18" s="209"/>
      <c r="N18" s="230"/>
    </row>
    <row r="19" spans="1:14" ht="13.5" x14ac:dyDescent="0.25">
      <c r="A19" s="3"/>
      <c r="B19" s="2"/>
      <c r="C19" s="203" t="s">
        <v>830</v>
      </c>
      <c r="D19" s="155"/>
      <c r="E19" s="209">
        <v>11533</v>
      </c>
      <c r="F19" s="230">
        <v>90</v>
      </c>
      <c r="G19" s="209">
        <v>11533</v>
      </c>
      <c r="H19" s="230">
        <v>87</v>
      </c>
      <c r="I19" s="209">
        <v>11515</v>
      </c>
      <c r="J19" s="230">
        <v>89</v>
      </c>
      <c r="K19" s="209">
        <v>11533</v>
      </c>
      <c r="L19" s="230">
        <v>81</v>
      </c>
      <c r="M19" s="209">
        <v>11515</v>
      </c>
      <c r="N19" s="230">
        <v>81</v>
      </c>
    </row>
    <row r="20" spans="1:14" ht="13.5" x14ac:dyDescent="0.25">
      <c r="A20" s="3"/>
      <c r="B20" s="2"/>
      <c r="C20" s="204" t="s">
        <v>61</v>
      </c>
      <c r="D20" s="155"/>
      <c r="E20" s="209">
        <v>3464</v>
      </c>
      <c r="F20" s="230">
        <v>91</v>
      </c>
      <c r="G20" s="209">
        <v>3464</v>
      </c>
      <c r="H20" s="230">
        <v>89</v>
      </c>
      <c r="I20" s="209">
        <v>3464</v>
      </c>
      <c r="J20" s="230">
        <v>89</v>
      </c>
      <c r="K20" s="209">
        <v>3464</v>
      </c>
      <c r="L20" s="230">
        <v>82</v>
      </c>
      <c r="M20" s="209">
        <v>3464</v>
      </c>
      <c r="N20" s="230">
        <v>82</v>
      </c>
    </row>
    <row r="21" spans="1:14" ht="13.5" x14ac:dyDescent="0.25">
      <c r="A21" s="3"/>
      <c r="B21" s="2"/>
      <c r="C21" s="203" t="s">
        <v>60</v>
      </c>
      <c r="D21" s="155"/>
      <c r="E21" s="209">
        <v>567</v>
      </c>
      <c r="F21" s="230">
        <v>92</v>
      </c>
      <c r="G21" s="209">
        <v>567</v>
      </c>
      <c r="H21" s="230">
        <v>88</v>
      </c>
      <c r="I21" s="209">
        <v>567</v>
      </c>
      <c r="J21" s="230">
        <v>89</v>
      </c>
      <c r="K21" s="209">
        <v>567</v>
      </c>
      <c r="L21" s="230">
        <v>83</v>
      </c>
      <c r="M21" s="209">
        <v>567</v>
      </c>
      <c r="N21" s="230">
        <v>82</v>
      </c>
    </row>
    <row r="22" spans="1:14" ht="13.5" x14ac:dyDescent="0.25">
      <c r="A22" s="3"/>
      <c r="B22" s="2"/>
      <c r="C22" s="203" t="s">
        <v>59</v>
      </c>
      <c r="D22" s="150"/>
      <c r="E22" s="209">
        <v>88</v>
      </c>
      <c r="F22" s="230">
        <v>88</v>
      </c>
      <c r="G22" s="209">
        <v>88</v>
      </c>
      <c r="H22" s="230">
        <v>85</v>
      </c>
      <c r="I22" s="209">
        <v>88</v>
      </c>
      <c r="J22" s="230">
        <v>88</v>
      </c>
      <c r="K22" s="209">
        <v>88</v>
      </c>
      <c r="L22" s="230">
        <v>80</v>
      </c>
      <c r="M22" s="209">
        <v>88</v>
      </c>
      <c r="N22" s="230">
        <v>77</v>
      </c>
    </row>
    <row r="23" spans="1:14" ht="13.5" x14ac:dyDescent="0.25">
      <c r="A23" s="3"/>
      <c r="B23" s="2"/>
      <c r="C23" s="2"/>
      <c r="D23" s="156"/>
      <c r="E23" s="209"/>
      <c r="F23" s="79"/>
      <c r="G23" s="209"/>
      <c r="H23" s="79"/>
      <c r="I23" s="209"/>
      <c r="J23" s="25"/>
      <c r="K23" s="209"/>
      <c r="L23" s="25"/>
      <c r="M23" s="209"/>
      <c r="N23" s="25"/>
    </row>
    <row r="24" spans="1:14" x14ac:dyDescent="0.2">
      <c r="A24" s="29" t="s">
        <v>40</v>
      </c>
      <c r="B24" s="28" t="s">
        <v>39</v>
      </c>
      <c r="C24" s="28" t="s">
        <v>38</v>
      </c>
      <c r="D24" s="150"/>
      <c r="E24" s="209"/>
      <c r="F24" s="79"/>
      <c r="G24" s="209"/>
      <c r="H24" s="79"/>
      <c r="I24" s="209"/>
      <c r="J24" s="25"/>
      <c r="K24" s="209"/>
      <c r="L24" s="25"/>
      <c r="M24" s="209"/>
      <c r="N24" s="25"/>
    </row>
    <row r="25" spans="1:14" ht="13.5" x14ac:dyDescent="0.25">
      <c r="A25" s="3"/>
      <c r="B25" s="28"/>
      <c r="C25" s="203" t="s">
        <v>828</v>
      </c>
      <c r="D25" s="150"/>
      <c r="E25" s="209">
        <v>44296</v>
      </c>
      <c r="F25" s="230">
        <v>90</v>
      </c>
      <c r="G25" s="209">
        <v>44292</v>
      </c>
      <c r="H25" s="230">
        <v>87</v>
      </c>
      <c r="I25" s="209">
        <v>44296</v>
      </c>
      <c r="J25" s="230">
        <v>88</v>
      </c>
      <c r="K25" s="209">
        <v>44295</v>
      </c>
      <c r="L25" s="230">
        <v>82</v>
      </c>
      <c r="M25" s="209">
        <v>44292</v>
      </c>
      <c r="N25" s="230">
        <v>81</v>
      </c>
    </row>
    <row r="26" spans="1:14" ht="13.5" x14ac:dyDescent="0.25">
      <c r="A26" s="3"/>
      <c r="B26" s="28"/>
      <c r="C26" s="203" t="s">
        <v>829</v>
      </c>
      <c r="D26" s="155"/>
      <c r="E26" s="209"/>
      <c r="F26" s="230"/>
      <c r="G26" s="209"/>
      <c r="H26" s="230"/>
      <c r="I26" s="209"/>
      <c r="J26" s="230"/>
      <c r="K26" s="209"/>
      <c r="L26" s="230"/>
      <c r="M26" s="209"/>
      <c r="N26" s="230"/>
    </row>
    <row r="27" spans="1:14" ht="13.5" x14ac:dyDescent="0.25">
      <c r="A27" s="3"/>
      <c r="B27" s="28"/>
      <c r="C27" s="203" t="s">
        <v>830</v>
      </c>
      <c r="D27" s="155"/>
      <c r="E27" s="209">
        <v>25870</v>
      </c>
      <c r="F27" s="230">
        <v>90</v>
      </c>
      <c r="G27" s="209">
        <v>25868</v>
      </c>
      <c r="H27" s="230">
        <v>86</v>
      </c>
      <c r="I27" s="209">
        <v>25869</v>
      </c>
      <c r="J27" s="230">
        <v>88</v>
      </c>
      <c r="K27" s="209">
        <v>25871</v>
      </c>
      <c r="L27" s="230">
        <v>81</v>
      </c>
      <c r="M27" s="209">
        <v>25866</v>
      </c>
      <c r="N27" s="230">
        <v>80</v>
      </c>
    </row>
    <row r="28" spans="1:14" ht="13.5" x14ac:dyDescent="0.25">
      <c r="A28" s="3"/>
      <c r="B28" s="28"/>
      <c r="C28" s="204" t="s">
        <v>61</v>
      </c>
      <c r="D28" s="155"/>
      <c r="E28" s="209">
        <v>4078</v>
      </c>
      <c r="F28" s="230">
        <v>93</v>
      </c>
      <c r="G28" s="209">
        <v>4078</v>
      </c>
      <c r="H28" s="230">
        <v>90</v>
      </c>
      <c r="I28" s="209">
        <v>4078</v>
      </c>
      <c r="J28" s="230">
        <v>91</v>
      </c>
      <c r="K28" s="209">
        <v>4078</v>
      </c>
      <c r="L28" s="230">
        <v>84</v>
      </c>
      <c r="M28" s="209">
        <v>4078</v>
      </c>
      <c r="N28" s="230">
        <v>85</v>
      </c>
    </row>
    <row r="29" spans="1:14" ht="13.5" x14ac:dyDescent="0.25">
      <c r="A29" s="3"/>
      <c r="B29" s="28"/>
      <c r="C29" s="203" t="s">
        <v>60</v>
      </c>
      <c r="D29" s="150"/>
      <c r="E29" s="209">
        <v>2459</v>
      </c>
      <c r="F29" s="230">
        <v>94</v>
      </c>
      <c r="G29" s="209">
        <v>2459</v>
      </c>
      <c r="H29" s="230">
        <v>91</v>
      </c>
      <c r="I29" s="209">
        <v>2459</v>
      </c>
      <c r="J29" s="230">
        <v>91</v>
      </c>
      <c r="K29" s="209">
        <v>2459</v>
      </c>
      <c r="L29" s="230">
        <v>84</v>
      </c>
      <c r="M29" s="209">
        <v>2459</v>
      </c>
      <c r="N29" s="230">
        <v>85</v>
      </c>
    </row>
    <row r="30" spans="1:14" ht="13.5" x14ac:dyDescent="0.25">
      <c r="A30" s="3"/>
      <c r="B30" s="28"/>
      <c r="C30" s="203" t="s">
        <v>59</v>
      </c>
      <c r="D30" s="156"/>
      <c r="E30" s="209">
        <v>1506</v>
      </c>
      <c r="F30" s="230">
        <v>94</v>
      </c>
      <c r="G30" s="209">
        <v>1506</v>
      </c>
      <c r="H30" s="230">
        <v>90</v>
      </c>
      <c r="I30" s="209">
        <v>1506</v>
      </c>
      <c r="J30" s="230">
        <v>90</v>
      </c>
      <c r="K30" s="209">
        <v>1506</v>
      </c>
      <c r="L30" s="230">
        <v>84</v>
      </c>
      <c r="M30" s="209">
        <v>1506</v>
      </c>
      <c r="N30" s="230">
        <v>84</v>
      </c>
    </row>
    <row r="31" spans="1:14" ht="13.5" x14ac:dyDescent="0.25">
      <c r="A31" s="3"/>
      <c r="B31" s="28"/>
      <c r="C31" s="2"/>
      <c r="D31" s="150"/>
      <c r="E31" s="209"/>
      <c r="F31" s="79"/>
      <c r="G31" s="209"/>
      <c r="H31" s="79"/>
      <c r="I31" s="209"/>
      <c r="J31" s="25"/>
      <c r="K31" s="209"/>
      <c r="L31" s="25"/>
      <c r="M31" s="209"/>
      <c r="N31" s="25"/>
    </row>
    <row r="32" spans="1:14" x14ac:dyDescent="0.2">
      <c r="A32" s="29" t="s">
        <v>37</v>
      </c>
      <c r="B32" s="28" t="s">
        <v>36</v>
      </c>
      <c r="C32" s="28" t="s">
        <v>35</v>
      </c>
      <c r="D32" s="150"/>
      <c r="E32" s="209"/>
      <c r="F32" s="79"/>
      <c r="G32" s="209"/>
      <c r="H32" s="79"/>
      <c r="I32" s="209"/>
      <c r="J32" s="25"/>
      <c r="K32" s="209"/>
      <c r="L32" s="25"/>
      <c r="M32" s="209"/>
      <c r="N32" s="25"/>
    </row>
    <row r="33" spans="1:14" ht="13.5" x14ac:dyDescent="0.25">
      <c r="A33" s="3"/>
      <c r="B33" s="28"/>
      <c r="C33" s="203" t="s">
        <v>828</v>
      </c>
      <c r="D33" s="155"/>
      <c r="E33" s="209">
        <v>19949</v>
      </c>
      <c r="F33" s="230">
        <v>86</v>
      </c>
      <c r="G33" s="209">
        <v>19948</v>
      </c>
      <c r="H33" s="230">
        <v>85</v>
      </c>
      <c r="I33" s="209">
        <v>19948</v>
      </c>
      <c r="J33" s="230">
        <v>85</v>
      </c>
      <c r="K33" s="209">
        <v>19949</v>
      </c>
      <c r="L33" s="230">
        <v>78</v>
      </c>
      <c r="M33" s="209">
        <v>19947</v>
      </c>
      <c r="N33" s="230">
        <v>77</v>
      </c>
    </row>
    <row r="34" spans="1:14" ht="13.5" x14ac:dyDescent="0.25">
      <c r="A34" s="3"/>
      <c r="B34" s="28"/>
      <c r="C34" s="203" t="s">
        <v>829</v>
      </c>
      <c r="D34" s="155"/>
      <c r="E34" s="209">
        <v>11934</v>
      </c>
      <c r="F34" s="230">
        <v>86</v>
      </c>
      <c r="G34" s="209">
        <v>11930</v>
      </c>
      <c r="H34" s="230">
        <v>84</v>
      </c>
      <c r="I34" s="209">
        <v>11935</v>
      </c>
      <c r="J34" s="230">
        <v>85</v>
      </c>
      <c r="K34" s="209">
        <v>11934</v>
      </c>
      <c r="L34" s="230">
        <v>76</v>
      </c>
      <c r="M34" s="209">
        <v>11930</v>
      </c>
      <c r="N34" s="230">
        <v>77</v>
      </c>
    </row>
    <row r="35" spans="1:14" ht="13.5" x14ac:dyDescent="0.25">
      <c r="A35" s="3"/>
      <c r="B35" s="28"/>
      <c r="C35" s="203" t="s">
        <v>830</v>
      </c>
      <c r="D35" s="155"/>
      <c r="E35" s="209">
        <v>16975</v>
      </c>
      <c r="F35" s="230">
        <v>88</v>
      </c>
      <c r="G35" s="209">
        <v>16973</v>
      </c>
      <c r="H35" s="230">
        <v>86</v>
      </c>
      <c r="I35" s="209">
        <v>16972</v>
      </c>
      <c r="J35" s="230">
        <v>86</v>
      </c>
      <c r="K35" s="209">
        <v>16975</v>
      </c>
      <c r="L35" s="230">
        <v>76</v>
      </c>
      <c r="M35" s="209">
        <v>16970</v>
      </c>
      <c r="N35" s="230">
        <v>79</v>
      </c>
    </row>
    <row r="36" spans="1:14" ht="13.5" x14ac:dyDescent="0.25">
      <c r="A36" s="3"/>
      <c r="B36" s="28"/>
      <c r="C36" s="204" t="s">
        <v>61</v>
      </c>
      <c r="D36" s="150"/>
      <c r="E36" s="209">
        <v>6384</v>
      </c>
      <c r="F36" s="230">
        <v>90</v>
      </c>
      <c r="G36" s="209">
        <v>6384</v>
      </c>
      <c r="H36" s="230">
        <v>88</v>
      </c>
      <c r="I36" s="209">
        <v>6384</v>
      </c>
      <c r="J36" s="230">
        <v>87</v>
      </c>
      <c r="K36" s="209">
        <v>6384</v>
      </c>
      <c r="L36" s="230">
        <v>80</v>
      </c>
      <c r="M36" s="209">
        <v>6384</v>
      </c>
      <c r="N36" s="230">
        <v>80</v>
      </c>
    </row>
    <row r="37" spans="1:14" ht="13.5" x14ac:dyDescent="0.25">
      <c r="A37" s="3"/>
      <c r="B37" s="28"/>
      <c r="C37" s="203" t="s">
        <v>60</v>
      </c>
      <c r="D37" s="156"/>
      <c r="E37" s="209">
        <v>2364</v>
      </c>
      <c r="F37" s="230">
        <v>92</v>
      </c>
      <c r="G37" s="209">
        <v>2364</v>
      </c>
      <c r="H37" s="230">
        <v>90</v>
      </c>
      <c r="I37" s="209">
        <v>2363</v>
      </c>
      <c r="J37" s="230">
        <v>87</v>
      </c>
      <c r="K37" s="209">
        <v>2364</v>
      </c>
      <c r="L37" s="230">
        <v>80</v>
      </c>
      <c r="M37" s="209">
        <v>2363</v>
      </c>
      <c r="N37" s="230">
        <v>83</v>
      </c>
    </row>
    <row r="38" spans="1:14" ht="13.5" x14ac:dyDescent="0.25">
      <c r="A38" s="3"/>
      <c r="B38" s="28"/>
      <c r="C38" s="203" t="s">
        <v>59</v>
      </c>
      <c r="D38" s="150"/>
      <c r="E38" s="209">
        <v>735</v>
      </c>
      <c r="F38" s="230">
        <v>91</v>
      </c>
      <c r="G38" s="209">
        <v>735</v>
      </c>
      <c r="H38" s="230">
        <v>90</v>
      </c>
      <c r="I38" s="209">
        <v>735</v>
      </c>
      <c r="J38" s="230">
        <v>89</v>
      </c>
      <c r="K38" s="209">
        <v>735</v>
      </c>
      <c r="L38" s="230">
        <v>79</v>
      </c>
      <c r="M38" s="209">
        <v>735</v>
      </c>
      <c r="N38" s="230">
        <v>83</v>
      </c>
    </row>
    <row r="39" spans="1:14" ht="13.5" x14ac:dyDescent="0.25">
      <c r="A39" s="3"/>
      <c r="B39" s="28"/>
      <c r="C39" s="2"/>
      <c r="D39" s="150"/>
      <c r="E39" s="209"/>
      <c r="F39" s="79"/>
      <c r="G39" s="209"/>
      <c r="H39" s="79"/>
      <c r="I39" s="209"/>
      <c r="J39" s="25"/>
      <c r="K39" s="209"/>
      <c r="L39" s="25"/>
      <c r="M39" s="209"/>
      <c r="N39" s="25"/>
    </row>
    <row r="40" spans="1:14" x14ac:dyDescent="0.2">
      <c r="A40" s="31" t="s">
        <v>34</v>
      </c>
      <c r="B40" s="28" t="s">
        <v>33</v>
      </c>
      <c r="C40" s="28" t="s">
        <v>32</v>
      </c>
      <c r="D40" s="155"/>
      <c r="E40" s="209"/>
      <c r="F40" s="79"/>
      <c r="G40" s="209"/>
      <c r="H40" s="79"/>
      <c r="I40" s="209"/>
      <c r="J40" s="25"/>
      <c r="K40" s="209"/>
      <c r="L40" s="25"/>
      <c r="M40" s="209"/>
      <c r="N40" s="25"/>
    </row>
    <row r="41" spans="1:14" ht="13.5" x14ac:dyDescent="0.25">
      <c r="A41" s="3"/>
      <c r="B41" s="2"/>
      <c r="C41" s="203" t="s">
        <v>828</v>
      </c>
      <c r="D41" s="155"/>
      <c r="E41" s="209">
        <v>327</v>
      </c>
      <c r="F41" s="230">
        <v>91</v>
      </c>
      <c r="G41" s="209">
        <v>327</v>
      </c>
      <c r="H41" s="230">
        <v>92</v>
      </c>
      <c r="I41" s="209">
        <v>327</v>
      </c>
      <c r="J41" s="230">
        <v>88</v>
      </c>
      <c r="K41" s="209">
        <v>327</v>
      </c>
      <c r="L41" s="230">
        <v>84</v>
      </c>
      <c r="M41" s="209">
        <v>327</v>
      </c>
      <c r="N41" s="230">
        <v>82</v>
      </c>
    </row>
    <row r="42" spans="1:14" ht="13.5" x14ac:dyDescent="0.25">
      <c r="A42" s="3"/>
      <c r="B42" s="2"/>
      <c r="C42" s="203" t="s">
        <v>829</v>
      </c>
      <c r="D42" s="155"/>
      <c r="E42" s="209">
        <v>8105</v>
      </c>
      <c r="F42" s="230">
        <v>89</v>
      </c>
      <c r="G42" s="209">
        <v>8105</v>
      </c>
      <c r="H42" s="230">
        <v>86</v>
      </c>
      <c r="I42" s="209">
        <v>8105</v>
      </c>
      <c r="J42" s="230">
        <v>88</v>
      </c>
      <c r="K42" s="209">
        <v>8105</v>
      </c>
      <c r="L42" s="230">
        <v>80</v>
      </c>
      <c r="M42" s="209">
        <v>8105</v>
      </c>
      <c r="N42" s="230">
        <v>80</v>
      </c>
    </row>
    <row r="43" spans="1:14" ht="13.5" x14ac:dyDescent="0.25">
      <c r="A43" s="3"/>
      <c r="B43" s="2"/>
      <c r="C43" s="203" t="s">
        <v>830</v>
      </c>
      <c r="D43" s="150"/>
      <c r="E43" s="209">
        <v>27565</v>
      </c>
      <c r="F43" s="230">
        <v>88</v>
      </c>
      <c r="G43" s="209">
        <v>27606</v>
      </c>
      <c r="H43" s="230">
        <v>85</v>
      </c>
      <c r="I43" s="209">
        <v>27607</v>
      </c>
      <c r="J43" s="230">
        <v>85</v>
      </c>
      <c r="K43" s="209">
        <v>27609</v>
      </c>
      <c r="L43" s="230">
        <v>78</v>
      </c>
      <c r="M43" s="209">
        <v>27560</v>
      </c>
      <c r="N43" s="230">
        <v>78</v>
      </c>
    </row>
    <row r="44" spans="1:14" ht="13.5" x14ac:dyDescent="0.25">
      <c r="A44" s="3"/>
      <c r="B44" s="2"/>
      <c r="C44" s="204" t="s">
        <v>61</v>
      </c>
      <c r="D44" s="156"/>
      <c r="E44" s="209">
        <v>7803</v>
      </c>
      <c r="F44" s="230">
        <v>91</v>
      </c>
      <c r="G44" s="209">
        <v>7803</v>
      </c>
      <c r="H44" s="230">
        <v>88</v>
      </c>
      <c r="I44" s="209">
        <v>7773</v>
      </c>
      <c r="J44" s="230">
        <v>89</v>
      </c>
      <c r="K44" s="209">
        <v>7803</v>
      </c>
      <c r="L44" s="230">
        <v>82</v>
      </c>
      <c r="M44" s="209">
        <v>7773</v>
      </c>
      <c r="N44" s="230">
        <v>82</v>
      </c>
    </row>
    <row r="45" spans="1:14" ht="13.5" x14ac:dyDescent="0.25">
      <c r="A45" s="3"/>
      <c r="B45" s="2"/>
      <c r="C45" s="203" t="s">
        <v>60</v>
      </c>
      <c r="D45" s="150"/>
      <c r="E45" s="209">
        <v>4101</v>
      </c>
      <c r="F45" s="230">
        <v>92</v>
      </c>
      <c r="G45" s="209">
        <v>4102</v>
      </c>
      <c r="H45" s="230">
        <v>90</v>
      </c>
      <c r="I45" s="209">
        <v>4102</v>
      </c>
      <c r="J45" s="230">
        <v>90</v>
      </c>
      <c r="K45" s="209">
        <v>4102</v>
      </c>
      <c r="L45" s="230">
        <v>83</v>
      </c>
      <c r="M45" s="209">
        <v>4101</v>
      </c>
      <c r="N45" s="230">
        <v>84</v>
      </c>
    </row>
    <row r="46" spans="1:14" ht="13.5" x14ac:dyDescent="0.25">
      <c r="A46" s="3"/>
      <c r="B46" s="2"/>
      <c r="C46" s="203" t="s">
        <v>59</v>
      </c>
      <c r="D46" s="150"/>
      <c r="E46" s="209">
        <v>863</v>
      </c>
      <c r="F46" s="230">
        <v>94</v>
      </c>
      <c r="G46" s="209">
        <v>863</v>
      </c>
      <c r="H46" s="230">
        <v>92</v>
      </c>
      <c r="I46" s="209">
        <v>863</v>
      </c>
      <c r="J46" s="230">
        <v>90</v>
      </c>
      <c r="K46" s="209">
        <v>863</v>
      </c>
      <c r="L46" s="230">
        <v>84</v>
      </c>
      <c r="M46" s="209">
        <v>863</v>
      </c>
      <c r="N46" s="230">
        <v>85</v>
      </c>
    </row>
    <row r="47" spans="1:14" ht="13.5" x14ac:dyDescent="0.25">
      <c r="A47" s="3"/>
      <c r="B47" s="2"/>
      <c r="C47" s="2"/>
      <c r="D47" s="150"/>
      <c r="E47" s="209"/>
      <c r="F47" s="79"/>
      <c r="G47" s="209"/>
      <c r="H47" s="79"/>
      <c r="I47" s="209"/>
      <c r="J47" s="25"/>
      <c r="K47" s="209"/>
      <c r="L47" s="25"/>
      <c r="M47" s="209"/>
      <c r="N47" s="25"/>
    </row>
    <row r="48" spans="1:14" x14ac:dyDescent="0.2">
      <c r="A48" s="29" t="s">
        <v>31</v>
      </c>
      <c r="B48" s="28" t="s">
        <v>30</v>
      </c>
      <c r="C48" s="28" t="s">
        <v>29</v>
      </c>
      <c r="D48" s="150"/>
      <c r="E48" s="209"/>
      <c r="F48" s="79"/>
      <c r="G48" s="209"/>
      <c r="H48" s="79"/>
      <c r="I48" s="209"/>
      <c r="J48" s="25"/>
      <c r="K48" s="209"/>
      <c r="L48" s="25"/>
      <c r="M48" s="209"/>
      <c r="N48" s="25"/>
    </row>
    <row r="49" spans="1:14" ht="13.5" x14ac:dyDescent="0.25">
      <c r="A49" s="3"/>
      <c r="B49" s="2"/>
      <c r="C49" s="203" t="s">
        <v>828</v>
      </c>
      <c r="D49" s="150"/>
      <c r="E49" s="209">
        <v>31893</v>
      </c>
      <c r="F49" s="230">
        <v>88</v>
      </c>
      <c r="G49" s="209">
        <v>31892</v>
      </c>
      <c r="H49" s="230">
        <v>86</v>
      </c>
      <c r="I49" s="209">
        <v>31891</v>
      </c>
      <c r="J49" s="230">
        <v>86</v>
      </c>
      <c r="K49" s="209">
        <v>31893</v>
      </c>
      <c r="L49" s="230">
        <v>81</v>
      </c>
      <c r="M49" s="209">
        <v>31890</v>
      </c>
      <c r="N49" s="230">
        <v>79</v>
      </c>
    </row>
    <row r="50" spans="1:14" ht="13.5" x14ac:dyDescent="0.25">
      <c r="A50" s="3"/>
      <c r="B50" s="2"/>
      <c r="C50" s="203" t="s">
        <v>829</v>
      </c>
      <c r="D50" s="150"/>
      <c r="E50" s="209"/>
      <c r="F50" s="230"/>
      <c r="G50" s="209"/>
      <c r="H50" s="230"/>
      <c r="I50" s="209"/>
      <c r="J50" s="230"/>
      <c r="K50" s="209"/>
      <c r="L50" s="230"/>
      <c r="M50" s="209"/>
      <c r="N50" s="230"/>
    </row>
    <row r="51" spans="1:14" ht="13.5" x14ac:dyDescent="0.25">
      <c r="A51" s="3"/>
      <c r="B51" s="2"/>
      <c r="C51" s="203" t="s">
        <v>830</v>
      </c>
      <c r="D51" s="150"/>
      <c r="E51" s="209">
        <v>24305</v>
      </c>
      <c r="F51" s="230">
        <v>88</v>
      </c>
      <c r="G51" s="209">
        <v>24304</v>
      </c>
      <c r="H51" s="230">
        <v>86</v>
      </c>
      <c r="I51" s="209">
        <v>24303</v>
      </c>
      <c r="J51" s="230">
        <v>86</v>
      </c>
      <c r="K51" s="209">
        <v>24304</v>
      </c>
      <c r="L51" s="230">
        <v>79</v>
      </c>
      <c r="M51" s="209">
        <v>24302</v>
      </c>
      <c r="N51" s="230">
        <v>78</v>
      </c>
    </row>
    <row r="52" spans="1:14" ht="13.5" x14ac:dyDescent="0.25">
      <c r="A52" s="3"/>
      <c r="B52" s="2"/>
      <c r="C52" s="204" t="s">
        <v>61</v>
      </c>
      <c r="D52" s="150"/>
      <c r="E52" s="209">
        <v>3800</v>
      </c>
      <c r="F52" s="230">
        <v>92</v>
      </c>
      <c r="G52" s="209">
        <v>3800</v>
      </c>
      <c r="H52" s="230">
        <v>89</v>
      </c>
      <c r="I52" s="209">
        <v>3800</v>
      </c>
      <c r="J52" s="230">
        <v>89</v>
      </c>
      <c r="K52" s="209">
        <v>3800</v>
      </c>
      <c r="L52" s="230">
        <v>83</v>
      </c>
      <c r="M52" s="209">
        <v>3800</v>
      </c>
      <c r="N52" s="230">
        <v>82</v>
      </c>
    </row>
    <row r="53" spans="1:14" ht="13.5" x14ac:dyDescent="0.25">
      <c r="A53" s="3"/>
      <c r="B53" s="2"/>
      <c r="C53" s="203" t="s">
        <v>60</v>
      </c>
      <c r="D53" s="150"/>
      <c r="E53" s="209">
        <v>2754</v>
      </c>
      <c r="F53" s="230">
        <v>92</v>
      </c>
      <c r="G53" s="209">
        <v>2754</v>
      </c>
      <c r="H53" s="230">
        <v>88</v>
      </c>
      <c r="I53" s="209">
        <v>2738</v>
      </c>
      <c r="J53" s="230">
        <v>88</v>
      </c>
      <c r="K53" s="209">
        <v>2753</v>
      </c>
      <c r="L53" s="230">
        <v>82</v>
      </c>
      <c r="M53" s="209">
        <v>2738</v>
      </c>
      <c r="N53" s="230">
        <v>81</v>
      </c>
    </row>
    <row r="54" spans="1:14" ht="13.5" x14ac:dyDescent="0.25">
      <c r="A54" s="3"/>
      <c r="B54" s="2"/>
      <c r="C54" s="203" t="s">
        <v>59</v>
      </c>
      <c r="D54" s="150"/>
      <c r="E54" s="209">
        <v>1527</v>
      </c>
      <c r="F54" s="230">
        <v>90</v>
      </c>
      <c r="G54" s="209">
        <v>1527</v>
      </c>
      <c r="H54" s="230">
        <v>86</v>
      </c>
      <c r="I54" s="209">
        <v>1527</v>
      </c>
      <c r="J54" s="230">
        <v>87</v>
      </c>
      <c r="K54" s="209">
        <v>1527</v>
      </c>
      <c r="L54" s="230">
        <v>80</v>
      </c>
      <c r="M54" s="209">
        <v>1527</v>
      </c>
      <c r="N54" s="230">
        <v>80</v>
      </c>
    </row>
    <row r="55" spans="1:14" ht="13.5" x14ac:dyDescent="0.25">
      <c r="A55" s="3"/>
      <c r="B55" s="2"/>
      <c r="C55" s="2"/>
      <c r="D55" s="150"/>
      <c r="E55" s="209"/>
      <c r="F55" s="79"/>
      <c r="G55" s="209"/>
      <c r="H55" s="79"/>
      <c r="I55" s="209"/>
      <c r="J55" s="25"/>
      <c r="K55" s="209"/>
      <c r="L55" s="25"/>
      <c r="M55" s="209"/>
      <c r="N55" s="25"/>
    </row>
    <row r="56" spans="1:14" x14ac:dyDescent="0.2">
      <c r="A56" s="29" t="s">
        <v>28</v>
      </c>
      <c r="B56" s="28" t="s">
        <v>27</v>
      </c>
      <c r="C56" s="28" t="s">
        <v>26</v>
      </c>
      <c r="D56" s="150"/>
      <c r="E56" s="209"/>
      <c r="F56" s="79"/>
      <c r="G56" s="209"/>
      <c r="H56" s="79"/>
      <c r="I56" s="209"/>
      <c r="J56" s="25"/>
      <c r="K56" s="209"/>
      <c r="L56" s="25"/>
      <c r="M56" s="209"/>
      <c r="N56" s="25"/>
    </row>
    <row r="57" spans="1:14" ht="13.5" x14ac:dyDescent="0.25">
      <c r="A57" s="3"/>
      <c r="B57" s="28"/>
      <c r="C57" s="203" t="s">
        <v>828</v>
      </c>
      <c r="D57" s="150"/>
      <c r="E57" s="209">
        <v>6433</v>
      </c>
      <c r="F57" s="230">
        <v>91</v>
      </c>
      <c r="G57" s="209">
        <v>6433</v>
      </c>
      <c r="H57" s="230">
        <v>88</v>
      </c>
      <c r="I57" s="209">
        <v>6432</v>
      </c>
      <c r="J57" s="230">
        <v>88</v>
      </c>
      <c r="K57" s="209">
        <v>6433</v>
      </c>
      <c r="L57" s="230">
        <v>82</v>
      </c>
      <c r="M57" s="209">
        <v>6432</v>
      </c>
      <c r="N57" s="230">
        <v>81</v>
      </c>
    </row>
    <row r="58" spans="1:14" ht="13.5" x14ac:dyDescent="0.25">
      <c r="A58" s="3"/>
      <c r="B58" s="28"/>
      <c r="C58" s="203" t="s">
        <v>829</v>
      </c>
      <c r="D58" s="150"/>
      <c r="E58" s="209"/>
      <c r="F58" s="230"/>
      <c r="G58" s="209"/>
      <c r="H58" s="230"/>
      <c r="I58" s="209"/>
      <c r="J58" s="230"/>
      <c r="K58" s="209"/>
      <c r="L58" s="230"/>
      <c r="M58" s="209"/>
      <c r="N58" s="230"/>
    </row>
    <row r="59" spans="1:14" ht="13.5" x14ac:dyDescent="0.25">
      <c r="A59" s="3"/>
      <c r="B59" s="28"/>
      <c r="C59" s="203" t="s">
        <v>830</v>
      </c>
      <c r="D59" s="150"/>
      <c r="E59" s="209">
        <v>40338</v>
      </c>
      <c r="F59" s="230">
        <v>88</v>
      </c>
      <c r="G59" s="209">
        <v>40334</v>
      </c>
      <c r="H59" s="230">
        <v>86</v>
      </c>
      <c r="I59" s="209">
        <v>40331</v>
      </c>
      <c r="J59" s="230">
        <v>85</v>
      </c>
      <c r="K59" s="209">
        <v>40338</v>
      </c>
      <c r="L59" s="230">
        <v>78</v>
      </c>
      <c r="M59" s="209">
        <v>40327</v>
      </c>
      <c r="N59" s="230">
        <v>78</v>
      </c>
    </row>
    <row r="60" spans="1:14" ht="13.5" x14ac:dyDescent="0.25">
      <c r="A60" s="3"/>
      <c r="B60" s="28"/>
      <c r="C60" s="204" t="s">
        <v>61</v>
      </c>
      <c r="D60" s="150"/>
      <c r="E60" s="209">
        <v>10125</v>
      </c>
      <c r="F60" s="230">
        <v>91</v>
      </c>
      <c r="G60" s="209">
        <v>10124</v>
      </c>
      <c r="H60" s="230">
        <v>88</v>
      </c>
      <c r="I60" s="209">
        <v>10125</v>
      </c>
      <c r="J60" s="230">
        <v>86</v>
      </c>
      <c r="K60" s="209">
        <v>10125</v>
      </c>
      <c r="L60" s="230">
        <v>80</v>
      </c>
      <c r="M60" s="209">
        <v>10124</v>
      </c>
      <c r="N60" s="230">
        <v>80</v>
      </c>
    </row>
    <row r="61" spans="1:14" ht="13.5" x14ac:dyDescent="0.25">
      <c r="A61" s="3"/>
      <c r="B61" s="28"/>
      <c r="C61" s="203" t="s">
        <v>60</v>
      </c>
      <c r="D61" s="150"/>
      <c r="E61" s="209">
        <v>5467</v>
      </c>
      <c r="F61" s="230">
        <v>91</v>
      </c>
      <c r="G61" s="209">
        <v>5467</v>
      </c>
      <c r="H61" s="230">
        <v>89</v>
      </c>
      <c r="I61" s="209">
        <v>5467</v>
      </c>
      <c r="J61" s="230">
        <v>87</v>
      </c>
      <c r="K61" s="209">
        <v>5467</v>
      </c>
      <c r="L61" s="230">
        <v>80</v>
      </c>
      <c r="M61" s="209">
        <v>5467</v>
      </c>
      <c r="N61" s="230">
        <v>82</v>
      </c>
    </row>
    <row r="62" spans="1:14" ht="13.5" x14ac:dyDescent="0.25">
      <c r="A62" s="3"/>
      <c r="B62" s="28"/>
      <c r="C62" s="203" t="s">
        <v>59</v>
      </c>
      <c r="D62" s="150"/>
      <c r="E62" s="209">
        <v>1443</v>
      </c>
      <c r="F62" s="230">
        <v>90</v>
      </c>
      <c r="G62" s="209">
        <v>1443</v>
      </c>
      <c r="H62" s="230">
        <v>88</v>
      </c>
      <c r="I62" s="209">
        <v>1443</v>
      </c>
      <c r="J62" s="230">
        <v>85</v>
      </c>
      <c r="K62" s="209">
        <v>1443</v>
      </c>
      <c r="L62" s="230">
        <v>79</v>
      </c>
      <c r="M62" s="209">
        <v>1443</v>
      </c>
      <c r="N62" s="230">
        <v>79</v>
      </c>
    </row>
    <row r="63" spans="1:14" ht="13.5" x14ac:dyDescent="0.25">
      <c r="A63" s="3"/>
      <c r="B63" s="28"/>
      <c r="C63" s="2"/>
      <c r="D63" s="150"/>
      <c r="E63" s="209"/>
      <c r="F63" s="79"/>
      <c r="G63" s="209"/>
      <c r="H63" s="79"/>
      <c r="I63" s="209"/>
      <c r="J63" s="25"/>
      <c r="K63" s="209"/>
      <c r="L63" s="25"/>
      <c r="M63" s="209"/>
      <c r="N63" s="25"/>
    </row>
    <row r="64" spans="1:14" x14ac:dyDescent="0.2">
      <c r="A64" s="29" t="s">
        <v>25</v>
      </c>
      <c r="B64" s="28" t="s">
        <v>24</v>
      </c>
      <c r="C64" s="28" t="s">
        <v>23</v>
      </c>
      <c r="D64" s="150"/>
      <c r="E64" s="209"/>
      <c r="F64" s="79"/>
      <c r="G64" s="209"/>
      <c r="H64" s="79"/>
      <c r="I64" s="209"/>
      <c r="J64" s="25"/>
      <c r="K64" s="209"/>
      <c r="L64" s="25"/>
      <c r="M64" s="209"/>
      <c r="N64" s="25"/>
    </row>
    <row r="65" spans="1:14" ht="13.5" x14ac:dyDescent="0.25">
      <c r="A65" s="3"/>
      <c r="B65" s="2"/>
      <c r="C65" s="203" t="s">
        <v>828</v>
      </c>
      <c r="D65" s="150"/>
      <c r="E65" s="209">
        <v>85463</v>
      </c>
      <c r="F65" s="230">
        <v>91</v>
      </c>
      <c r="G65" s="209">
        <v>85456</v>
      </c>
      <c r="H65" s="230">
        <v>89</v>
      </c>
      <c r="I65" s="209">
        <v>85383</v>
      </c>
      <c r="J65" s="230">
        <v>90</v>
      </c>
      <c r="K65" s="209">
        <v>85381</v>
      </c>
      <c r="L65" s="230">
        <v>85</v>
      </c>
      <c r="M65" s="209">
        <v>85375</v>
      </c>
      <c r="N65" s="230">
        <v>84</v>
      </c>
    </row>
    <row r="66" spans="1:14" ht="13.5" x14ac:dyDescent="0.25">
      <c r="A66" s="3"/>
      <c r="B66" s="2"/>
      <c r="C66" s="203" t="s">
        <v>829</v>
      </c>
      <c r="D66" s="150"/>
      <c r="E66" s="209"/>
      <c r="F66" s="230"/>
      <c r="G66" s="209"/>
      <c r="H66" s="230"/>
      <c r="I66" s="209"/>
      <c r="J66" s="230"/>
      <c r="K66" s="209"/>
      <c r="L66" s="230"/>
      <c r="M66" s="209"/>
      <c r="N66" s="230"/>
    </row>
    <row r="67" spans="1:14" ht="13.5" x14ac:dyDescent="0.25">
      <c r="A67" s="3"/>
      <c r="B67" s="2"/>
      <c r="C67" s="203" t="s">
        <v>830</v>
      </c>
      <c r="D67" s="150"/>
      <c r="E67" s="209">
        <v>255</v>
      </c>
      <c r="F67" s="230">
        <v>94</v>
      </c>
      <c r="G67" s="209">
        <v>255</v>
      </c>
      <c r="H67" s="230">
        <v>93</v>
      </c>
      <c r="I67" s="209">
        <v>255</v>
      </c>
      <c r="J67" s="230">
        <v>95</v>
      </c>
      <c r="K67" s="209">
        <v>255</v>
      </c>
      <c r="L67" s="230">
        <v>88</v>
      </c>
      <c r="M67" s="209">
        <v>255</v>
      </c>
      <c r="N67" s="230">
        <v>89</v>
      </c>
    </row>
    <row r="68" spans="1:14" ht="13.5" x14ac:dyDescent="0.25">
      <c r="A68" s="3"/>
      <c r="B68" s="2"/>
      <c r="C68" s="204" t="s">
        <v>61</v>
      </c>
      <c r="D68" s="150"/>
      <c r="E68" s="209">
        <v>70</v>
      </c>
      <c r="F68" s="230">
        <v>96</v>
      </c>
      <c r="G68" s="209">
        <v>70</v>
      </c>
      <c r="H68" s="230">
        <v>96</v>
      </c>
      <c r="I68" s="209">
        <v>70</v>
      </c>
      <c r="J68" s="230">
        <v>96</v>
      </c>
      <c r="K68" s="209">
        <v>70</v>
      </c>
      <c r="L68" s="230">
        <v>96</v>
      </c>
      <c r="M68" s="209">
        <v>70</v>
      </c>
      <c r="N68" s="230">
        <v>96</v>
      </c>
    </row>
    <row r="69" spans="1:14" ht="13.5" x14ac:dyDescent="0.25">
      <c r="A69" s="3"/>
      <c r="B69" s="2"/>
      <c r="C69" s="203" t="s">
        <v>60</v>
      </c>
      <c r="D69" s="150"/>
      <c r="E69" s="209">
        <v>35</v>
      </c>
      <c r="F69" s="230">
        <v>94</v>
      </c>
      <c r="G69" s="209">
        <v>35</v>
      </c>
      <c r="H69" s="230">
        <v>89</v>
      </c>
      <c r="I69" s="209">
        <v>35</v>
      </c>
      <c r="J69" s="230">
        <v>94</v>
      </c>
      <c r="K69" s="209">
        <v>35</v>
      </c>
      <c r="L69" s="230">
        <v>86</v>
      </c>
      <c r="M69" s="209">
        <v>35</v>
      </c>
      <c r="N69" s="230">
        <v>83</v>
      </c>
    </row>
    <row r="70" spans="1:14" ht="13.5" x14ac:dyDescent="0.25">
      <c r="A70" s="3"/>
      <c r="B70" s="2"/>
      <c r="C70" s="203" t="s">
        <v>59</v>
      </c>
      <c r="D70" s="150"/>
      <c r="E70" s="209">
        <v>40</v>
      </c>
      <c r="F70" s="230">
        <v>98</v>
      </c>
      <c r="G70" s="209">
        <v>40</v>
      </c>
      <c r="H70" s="230">
        <v>93</v>
      </c>
      <c r="I70" s="209">
        <v>40</v>
      </c>
      <c r="J70" s="230">
        <v>98</v>
      </c>
      <c r="K70" s="209">
        <v>40</v>
      </c>
      <c r="L70" s="230">
        <v>93</v>
      </c>
      <c r="M70" s="209">
        <v>40</v>
      </c>
      <c r="N70" s="230">
        <v>93</v>
      </c>
    </row>
    <row r="71" spans="1:14" ht="13.5" x14ac:dyDescent="0.25">
      <c r="A71" s="3"/>
      <c r="B71" s="2"/>
      <c r="C71" s="2"/>
      <c r="D71" s="150"/>
      <c r="E71" s="209"/>
      <c r="F71" s="79"/>
      <c r="G71" s="209"/>
      <c r="H71" s="79"/>
      <c r="I71" s="209"/>
      <c r="J71" s="25"/>
      <c r="K71" s="209"/>
      <c r="L71" s="25"/>
      <c r="M71" s="209"/>
      <c r="N71" s="25"/>
    </row>
    <row r="72" spans="1:14" x14ac:dyDescent="0.2">
      <c r="A72" s="29" t="s">
        <v>22</v>
      </c>
      <c r="B72" s="28" t="s">
        <v>21</v>
      </c>
      <c r="C72" s="28" t="s">
        <v>20</v>
      </c>
      <c r="D72" s="150"/>
      <c r="E72" s="209"/>
      <c r="F72" s="79"/>
      <c r="G72" s="209"/>
      <c r="H72" s="79"/>
      <c r="I72" s="209"/>
      <c r="J72" s="25"/>
      <c r="K72" s="209"/>
      <c r="L72" s="25"/>
      <c r="M72" s="209"/>
      <c r="N72" s="25"/>
    </row>
    <row r="73" spans="1:14" ht="13.5" x14ac:dyDescent="0.25">
      <c r="A73" s="3"/>
      <c r="B73" s="28"/>
      <c r="C73" s="203" t="s">
        <v>828</v>
      </c>
      <c r="D73" s="150"/>
      <c r="E73" s="209">
        <v>7598</v>
      </c>
      <c r="F73" s="230">
        <v>91</v>
      </c>
      <c r="G73" s="209">
        <v>7598</v>
      </c>
      <c r="H73" s="230">
        <v>88</v>
      </c>
      <c r="I73" s="209">
        <v>7598</v>
      </c>
      <c r="J73" s="230">
        <v>88</v>
      </c>
      <c r="K73" s="209">
        <v>7598</v>
      </c>
      <c r="L73" s="230">
        <v>82</v>
      </c>
      <c r="M73" s="209">
        <v>7598</v>
      </c>
      <c r="N73" s="230">
        <v>82</v>
      </c>
    </row>
    <row r="74" spans="1:14" ht="13.5" x14ac:dyDescent="0.25">
      <c r="A74" s="3"/>
      <c r="B74" s="28"/>
      <c r="C74" s="203" t="s">
        <v>829</v>
      </c>
      <c r="D74" s="150"/>
      <c r="E74" s="209"/>
      <c r="F74" s="230"/>
      <c r="G74" s="209"/>
      <c r="H74" s="230"/>
      <c r="I74" s="209"/>
      <c r="J74" s="230"/>
      <c r="K74" s="209"/>
      <c r="L74" s="230"/>
      <c r="M74" s="209"/>
      <c r="N74" s="230"/>
    </row>
    <row r="75" spans="1:14" ht="13.5" x14ac:dyDescent="0.25">
      <c r="A75" s="3"/>
      <c r="B75" s="28"/>
      <c r="C75" s="203" t="s">
        <v>830</v>
      </c>
      <c r="D75" s="150"/>
      <c r="E75" s="209">
        <v>64248</v>
      </c>
      <c r="F75" s="230">
        <v>89</v>
      </c>
      <c r="G75" s="209">
        <v>64243</v>
      </c>
      <c r="H75" s="230">
        <v>87</v>
      </c>
      <c r="I75" s="209">
        <v>64247</v>
      </c>
      <c r="J75" s="230">
        <v>86</v>
      </c>
      <c r="K75" s="209">
        <v>64246</v>
      </c>
      <c r="L75" s="230">
        <v>79</v>
      </c>
      <c r="M75" s="209">
        <v>64241</v>
      </c>
      <c r="N75" s="230">
        <v>80</v>
      </c>
    </row>
    <row r="76" spans="1:14" ht="13.5" x14ac:dyDescent="0.25">
      <c r="A76" s="3"/>
      <c r="B76" s="28"/>
      <c r="C76" s="204" t="s">
        <v>61</v>
      </c>
      <c r="D76" s="150"/>
      <c r="E76" s="209">
        <v>9684</v>
      </c>
      <c r="F76" s="230">
        <v>93</v>
      </c>
      <c r="G76" s="209">
        <v>9685</v>
      </c>
      <c r="H76" s="230">
        <v>90</v>
      </c>
      <c r="I76" s="209">
        <v>9685</v>
      </c>
      <c r="J76" s="230">
        <v>89</v>
      </c>
      <c r="K76" s="209">
        <v>9685</v>
      </c>
      <c r="L76" s="230">
        <v>81</v>
      </c>
      <c r="M76" s="209">
        <v>9683</v>
      </c>
      <c r="N76" s="230">
        <v>83</v>
      </c>
    </row>
    <row r="77" spans="1:14" ht="13.5" x14ac:dyDescent="0.25">
      <c r="A77" s="3"/>
      <c r="B77" s="28"/>
      <c r="C77" s="203" t="s">
        <v>60</v>
      </c>
      <c r="D77" s="150"/>
      <c r="E77" s="209">
        <v>5752</v>
      </c>
      <c r="F77" s="230">
        <v>94</v>
      </c>
      <c r="G77" s="209">
        <v>5752</v>
      </c>
      <c r="H77" s="230">
        <v>91</v>
      </c>
      <c r="I77" s="209">
        <v>5752</v>
      </c>
      <c r="J77" s="230">
        <v>91</v>
      </c>
      <c r="K77" s="209">
        <v>5752</v>
      </c>
      <c r="L77" s="230">
        <v>83</v>
      </c>
      <c r="M77" s="209">
        <v>5752</v>
      </c>
      <c r="N77" s="230">
        <v>85</v>
      </c>
    </row>
    <row r="78" spans="1:14" ht="13.5" x14ac:dyDescent="0.25">
      <c r="A78" s="3"/>
      <c r="B78" s="28"/>
      <c r="C78" s="203" t="s">
        <v>59</v>
      </c>
      <c r="D78" s="155"/>
      <c r="E78" s="209">
        <v>2314</v>
      </c>
      <c r="F78" s="230">
        <v>92</v>
      </c>
      <c r="G78" s="209">
        <v>2314</v>
      </c>
      <c r="H78" s="230">
        <v>90</v>
      </c>
      <c r="I78" s="209">
        <v>2314</v>
      </c>
      <c r="J78" s="230">
        <v>88</v>
      </c>
      <c r="K78" s="209">
        <v>2314</v>
      </c>
      <c r="L78" s="230">
        <v>81</v>
      </c>
      <c r="M78" s="209">
        <v>2314</v>
      </c>
      <c r="N78" s="230">
        <v>83</v>
      </c>
    </row>
    <row r="79" spans="1:14" ht="13.5" x14ac:dyDescent="0.25">
      <c r="A79" s="3"/>
      <c r="B79" s="28"/>
      <c r="C79" s="2"/>
      <c r="D79" s="155"/>
      <c r="E79" s="209"/>
      <c r="F79" s="79"/>
      <c r="G79" s="209"/>
      <c r="H79" s="79"/>
      <c r="I79" s="209"/>
      <c r="J79" s="25"/>
      <c r="K79" s="209"/>
      <c r="L79" s="25"/>
      <c r="M79" s="209"/>
      <c r="N79" s="25"/>
    </row>
    <row r="80" spans="1:14" x14ac:dyDescent="0.2">
      <c r="A80" s="29" t="s">
        <v>19</v>
      </c>
      <c r="B80" s="28" t="s">
        <v>18</v>
      </c>
      <c r="C80" s="28" t="s">
        <v>17</v>
      </c>
      <c r="D80" s="155"/>
      <c r="E80" s="209"/>
      <c r="F80" s="79"/>
      <c r="G80" s="209"/>
      <c r="H80" s="79"/>
      <c r="I80" s="209"/>
      <c r="J80" s="25"/>
      <c r="K80" s="209"/>
      <c r="L80" s="25"/>
      <c r="M80" s="209"/>
      <c r="N80" s="25"/>
    </row>
    <row r="81" spans="1:14" ht="13.5" x14ac:dyDescent="0.25">
      <c r="A81" s="3"/>
      <c r="B81" s="2"/>
      <c r="C81" s="203" t="s">
        <v>828</v>
      </c>
      <c r="D81" s="150"/>
      <c r="E81" s="209"/>
      <c r="F81" s="230"/>
      <c r="G81" s="209"/>
      <c r="H81" s="230"/>
      <c r="I81" s="209"/>
      <c r="J81" s="230"/>
      <c r="K81" s="209"/>
      <c r="L81" s="230"/>
      <c r="M81" s="209"/>
      <c r="N81" s="230"/>
    </row>
    <row r="82" spans="1:14" ht="13.5" x14ac:dyDescent="0.25">
      <c r="A82" s="3"/>
      <c r="B82" s="2"/>
      <c r="C82" s="203" t="s">
        <v>829</v>
      </c>
      <c r="D82" s="156"/>
      <c r="E82" s="209"/>
      <c r="F82" s="230"/>
      <c r="G82" s="209"/>
      <c r="H82" s="230"/>
      <c r="I82" s="209"/>
      <c r="J82" s="230"/>
      <c r="K82" s="209"/>
      <c r="L82" s="230"/>
      <c r="M82" s="209"/>
      <c r="N82" s="230"/>
    </row>
    <row r="83" spans="1:14" ht="13.5" x14ac:dyDescent="0.25">
      <c r="A83" s="3"/>
      <c r="B83" s="2"/>
      <c r="C83" s="203" t="s">
        <v>830</v>
      </c>
      <c r="D83" s="150"/>
      <c r="E83" s="209">
        <v>36622</v>
      </c>
      <c r="F83" s="230">
        <v>89</v>
      </c>
      <c r="G83" s="209">
        <v>36621</v>
      </c>
      <c r="H83" s="230">
        <v>87</v>
      </c>
      <c r="I83" s="209">
        <v>36620</v>
      </c>
      <c r="J83" s="230">
        <v>86</v>
      </c>
      <c r="K83" s="209">
        <v>36622</v>
      </c>
      <c r="L83" s="230">
        <v>79</v>
      </c>
      <c r="M83" s="209">
        <v>36619</v>
      </c>
      <c r="N83" s="230">
        <v>79</v>
      </c>
    </row>
    <row r="84" spans="1:14" ht="13.5" x14ac:dyDescent="0.25">
      <c r="A84" s="3"/>
      <c r="B84" s="2"/>
      <c r="C84" s="204" t="s">
        <v>61</v>
      </c>
      <c r="D84" s="150"/>
      <c r="E84" s="209">
        <v>8033</v>
      </c>
      <c r="F84" s="230">
        <v>90</v>
      </c>
      <c r="G84" s="209">
        <v>8033</v>
      </c>
      <c r="H84" s="230">
        <v>88</v>
      </c>
      <c r="I84" s="209">
        <v>8034</v>
      </c>
      <c r="J84" s="230">
        <v>87</v>
      </c>
      <c r="K84" s="209">
        <v>8033</v>
      </c>
      <c r="L84" s="230">
        <v>80</v>
      </c>
      <c r="M84" s="209">
        <v>8032</v>
      </c>
      <c r="N84" s="230">
        <v>81</v>
      </c>
    </row>
    <row r="85" spans="1:14" ht="13.5" x14ac:dyDescent="0.25">
      <c r="A85" s="3"/>
      <c r="B85" s="2"/>
      <c r="C85" s="203" t="s">
        <v>60</v>
      </c>
      <c r="D85" s="155"/>
      <c r="E85" s="209">
        <v>6092</v>
      </c>
      <c r="F85" s="230">
        <v>92</v>
      </c>
      <c r="G85" s="209">
        <v>6092</v>
      </c>
      <c r="H85" s="230">
        <v>89</v>
      </c>
      <c r="I85" s="209">
        <v>6092</v>
      </c>
      <c r="J85" s="230">
        <v>89</v>
      </c>
      <c r="K85" s="209">
        <v>6092</v>
      </c>
      <c r="L85" s="230">
        <v>81</v>
      </c>
      <c r="M85" s="209">
        <v>6092</v>
      </c>
      <c r="N85" s="230">
        <v>82</v>
      </c>
    </row>
    <row r="86" spans="1:14" ht="13.5" x14ac:dyDescent="0.25">
      <c r="A86" s="21"/>
      <c r="B86" s="22"/>
      <c r="C86" s="205" t="s">
        <v>59</v>
      </c>
      <c r="D86" s="224"/>
      <c r="E86" s="210">
        <v>2081</v>
      </c>
      <c r="F86" s="231">
        <v>92</v>
      </c>
      <c r="G86" s="210">
        <v>2081</v>
      </c>
      <c r="H86" s="231">
        <v>90</v>
      </c>
      <c r="I86" s="210">
        <v>2080</v>
      </c>
      <c r="J86" s="231">
        <v>89</v>
      </c>
      <c r="K86" s="210">
        <v>2080</v>
      </c>
      <c r="L86" s="231">
        <v>80</v>
      </c>
      <c r="M86" s="210">
        <v>2080</v>
      </c>
      <c r="N86" s="231">
        <v>83</v>
      </c>
    </row>
    <row r="87" spans="1:14" x14ac:dyDescent="0.2">
      <c r="A87" s="151"/>
      <c r="B87" s="150"/>
      <c r="C87" s="150"/>
      <c r="D87" s="150"/>
      <c r="E87" s="149"/>
      <c r="F87" s="150"/>
      <c r="G87" s="149"/>
      <c r="H87" s="150"/>
      <c r="I87" s="149"/>
      <c r="J87" s="149"/>
      <c r="K87" s="149"/>
      <c r="N87" s="19" t="s">
        <v>6</v>
      </c>
    </row>
    <row r="88" spans="1:14" ht="34.5" customHeight="1" x14ac:dyDescent="0.2">
      <c r="A88" s="327" t="s">
        <v>1861</v>
      </c>
      <c r="B88" s="327"/>
      <c r="C88" s="327"/>
      <c r="D88" s="327"/>
      <c r="E88" s="327"/>
      <c r="F88" s="327"/>
      <c r="G88" s="327"/>
      <c r="H88" s="327"/>
      <c r="I88" s="327"/>
      <c r="J88" s="327"/>
      <c r="K88" s="327"/>
      <c r="L88" s="327"/>
      <c r="M88" s="327"/>
      <c r="N88" s="327"/>
    </row>
    <row r="89" spans="1:14" ht="25.5" customHeight="1" x14ac:dyDescent="0.2">
      <c r="A89" s="328" t="s">
        <v>1863</v>
      </c>
      <c r="B89" s="328"/>
      <c r="C89" s="328"/>
      <c r="D89" s="328"/>
      <c r="E89" s="328"/>
      <c r="F89" s="328"/>
      <c r="G89" s="328"/>
      <c r="H89" s="328"/>
      <c r="I89" s="328"/>
      <c r="J89" s="328"/>
      <c r="K89" s="328"/>
      <c r="L89" s="328"/>
      <c r="M89" s="328"/>
      <c r="N89" s="328"/>
    </row>
    <row r="90" spans="1:14" ht="12.75" customHeight="1" x14ac:dyDescent="0.2">
      <c r="A90" s="315" t="s">
        <v>1839</v>
      </c>
      <c r="B90" s="315"/>
      <c r="C90" s="315"/>
      <c r="D90" s="315"/>
      <c r="E90" s="315"/>
      <c r="F90" s="315"/>
      <c r="G90" s="315"/>
      <c r="H90" s="315"/>
      <c r="I90" s="315"/>
      <c r="J90" s="315"/>
      <c r="K90" s="315"/>
      <c r="L90" s="315"/>
      <c r="M90" s="315"/>
      <c r="N90" s="315"/>
    </row>
    <row r="91" spans="1:14" ht="12.75" customHeight="1" x14ac:dyDescent="0.2">
      <c r="A91" s="288"/>
      <c r="B91" s="288"/>
      <c r="C91" s="288"/>
      <c r="D91" s="288"/>
      <c r="E91" s="228"/>
      <c r="F91" s="288"/>
      <c r="G91" s="228"/>
      <c r="H91" s="288"/>
      <c r="I91" s="228"/>
      <c r="J91" s="288"/>
      <c r="K91" s="228"/>
      <c r="L91" s="288"/>
      <c r="M91" s="228"/>
      <c r="N91" s="288"/>
    </row>
    <row r="92" spans="1:14" ht="12.75" customHeight="1" x14ac:dyDescent="0.2">
      <c r="A92" s="289" t="s">
        <v>1</v>
      </c>
      <c r="B92" s="289"/>
      <c r="C92" s="289"/>
      <c r="D92" s="289"/>
      <c r="E92" s="289"/>
      <c r="F92" s="289"/>
      <c r="G92" s="289"/>
      <c r="H92" s="289"/>
      <c r="I92" s="289"/>
      <c r="J92" s="289"/>
      <c r="K92" s="289"/>
      <c r="L92" s="289"/>
    </row>
    <row r="93" spans="1:14" x14ac:dyDescent="0.2">
      <c r="A93" s="95" t="s">
        <v>0</v>
      </c>
      <c r="D93" s="144"/>
      <c r="F93" s="143"/>
      <c r="G93" s="143"/>
      <c r="H93" s="143"/>
      <c r="I93" s="143"/>
      <c r="J93" s="143"/>
      <c r="K93" s="143"/>
      <c r="L93" s="143"/>
    </row>
    <row r="101" spans="1:12" x14ac:dyDescent="0.2">
      <c r="A101" s="148"/>
      <c r="B101" s="147"/>
      <c r="C101" s="147"/>
      <c r="D101" s="147"/>
      <c r="E101" s="176"/>
      <c r="F101" s="147"/>
      <c r="G101" s="176"/>
      <c r="H101" s="147"/>
      <c r="I101" s="146"/>
      <c r="J101" s="146"/>
      <c r="K101" s="146"/>
      <c r="L101" s="146"/>
    </row>
  </sheetData>
  <mergeCells count="10">
    <mergeCell ref="A90:N90"/>
    <mergeCell ref="A88:N88"/>
    <mergeCell ref="A89:N89"/>
    <mergeCell ref="A1:N1"/>
    <mergeCell ref="B5:C5"/>
    <mergeCell ref="E6:F6"/>
    <mergeCell ref="G6:H6"/>
    <mergeCell ref="I6:J6"/>
    <mergeCell ref="K6:L6"/>
    <mergeCell ref="M6:N6"/>
  </mergeCells>
  <pageMargins left="0.70866141732283472" right="0.70866141732283472" top="0.74803149606299213" bottom="0.74803149606299213" header="0.31496062992125984" footer="0.31496062992125984"/>
  <pageSetup paperSize="9" scale="56" orientation="landscape" r:id="rId1"/>
  <rowBreaks count="1" manualBreakCount="1">
    <brk id="43"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P460"/>
  <sheetViews>
    <sheetView zoomScaleNormal="100" workbookViewId="0">
      <pane ySplit="7" topLeftCell="A8" activePane="bottomLeft" state="frozen"/>
      <selection pane="bottomLeft" sqref="A1:P1"/>
    </sheetView>
  </sheetViews>
  <sheetFormatPr defaultColWidth="9.140625" defaultRowHeight="12.75" x14ac:dyDescent="0.2"/>
  <cols>
    <col min="1" max="1" width="9.140625" style="107"/>
    <col min="2" max="2" width="3.28515625" style="107" customWidth="1"/>
    <col min="3" max="3" width="9.42578125" style="107" customWidth="1"/>
    <col min="4" max="4" width="6.28515625" style="107" customWidth="1"/>
    <col min="5" max="5" width="28" style="107" bestFit="1" customWidth="1"/>
    <col min="6" max="6" width="1.140625" style="107" customWidth="1"/>
    <col min="7" max="7" width="10.42578125" style="107" customWidth="1"/>
    <col min="8" max="8" width="12.5703125" style="107" customWidth="1"/>
    <col min="9" max="9" width="10.42578125" style="107" customWidth="1"/>
    <col min="10" max="10" width="12.5703125" style="107" customWidth="1"/>
    <col min="11" max="11" width="10.42578125" style="107" customWidth="1"/>
    <col min="12" max="12" width="12.5703125" style="107" customWidth="1"/>
    <col min="13" max="13" width="10.42578125" style="107" customWidth="1"/>
    <col min="14" max="14" width="12.5703125" style="107" customWidth="1"/>
    <col min="15" max="15" width="10.42578125" style="107" customWidth="1"/>
    <col min="16" max="16" width="12.5703125" style="107" customWidth="1"/>
    <col min="17" max="16384" width="9.140625" style="107"/>
  </cols>
  <sheetData>
    <row r="1" spans="1:16" ht="14.25" x14ac:dyDescent="0.2">
      <c r="A1" s="329" t="s">
        <v>1870</v>
      </c>
      <c r="B1" s="330"/>
      <c r="C1" s="330"/>
      <c r="D1" s="330"/>
      <c r="E1" s="330"/>
      <c r="F1" s="330"/>
      <c r="G1" s="330"/>
      <c r="H1" s="330"/>
      <c r="I1" s="330"/>
      <c r="J1" s="330"/>
      <c r="K1" s="330"/>
      <c r="L1" s="330"/>
      <c r="M1" s="330"/>
      <c r="N1" s="330"/>
      <c r="O1" s="330"/>
      <c r="P1" s="330"/>
    </row>
    <row r="2" spans="1:16" x14ac:dyDescent="0.2">
      <c r="A2" s="49" t="s">
        <v>1889</v>
      </c>
      <c r="B2" s="171"/>
      <c r="C2" s="171"/>
      <c r="D2" s="172"/>
      <c r="E2" s="194"/>
      <c r="F2" s="172"/>
      <c r="G2" s="194"/>
      <c r="H2" s="170"/>
      <c r="I2" s="170"/>
      <c r="J2" s="170"/>
      <c r="K2" s="170"/>
      <c r="L2" s="170"/>
    </row>
    <row r="3" spans="1:16" x14ac:dyDescent="0.2">
      <c r="A3" s="49" t="s">
        <v>64</v>
      </c>
      <c r="B3" s="171"/>
      <c r="C3" s="171"/>
      <c r="D3" s="171"/>
      <c r="E3" s="171"/>
      <c r="F3" s="171"/>
      <c r="G3" s="171"/>
      <c r="H3" s="171" t="s">
        <v>67</v>
      </c>
      <c r="I3" s="171"/>
      <c r="J3" s="171"/>
      <c r="K3" s="170"/>
      <c r="L3" s="170"/>
    </row>
    <row r="4" spans="1:16" ht="14.25" x14ac:dyDescent="0.2">
      <c r="A4" s="49" t="s">
        <v>1845</v>
      </c>
      <c r="D4" s="169"/>
      <c r="E4" s="169"/>
      <c r="F4" s="169"/>
      <c r="G4" s="95"/>
      <c r="H4" s="95"/>
      <c r="I4" s="143"/>
      <c r="J4" s="143"/>
      <c r="K4" s="143"/>
      <c r="L4" s="143"/>
    </row>
    <row r="5" spans="1:16" x14ac:dyDescent="0.2">
      <c r="A5" s="54"/>
      <c r="D5" s="169"/>
      <c r="E5" s="169"/>
      <c r="F5" s="169"/>
      <c r="G5" s="95"/>
      <c r="H5" s="95"/>
      <c r="I5" s="143"/>
      <c r="J5" s="143"/>
      <c r="K5" s="143"/>
      <c r="L5" s="143"/>
    </row>
    <row r="6" spans="1:16" ht="37.5" customHeight="1" x14ac:dyDescent="0.2">
      <c r="A6" s="151"/>
      <c r="B6" s="335" t="s">
        <v>811</v>
      </c>
      <c r="C6" s="335"/>
      <c r="D6" s="335"/>
      <c r="E6" s="335"/>
      <c r="F6" s="163"/>
      <c r="G6" s="332" t="s">
        <v>53</v>
      </c>
      <c r="H6" s="332"/>
      <c r="I6" s="332" t="s">
        <v>52</v>
      </c>
      <c r="J6" s="332"/>
      <c r="K6" s="332" t="s">
        <v>51</v>
      </c>
      <c r="L6" s="334"/>
      <c r="M6" s="313" t="s">
        <v>50</v>
      </c>
      <c r="N6" s="313"/>
      <c r="O6" s="332" t="s">
        <v>808</v>
      </c>
      <c r="P6" s="332"/>
    </row>
    <row r="7" spans="1:16" ht="37.5" customHeight="1" x14ac:dyDescent="0.2">
      <c r="B7" s="162"/>
      <c r="C7" s="162"/>
      <c r="D7" s="336" t="s">
        <v>1844</v>
      </c>
      <c r="E7" s="336"/>
      <c r="F7" s="161"/>
      <c r="G7" s="160" t="s">
        <v>48</v>
      </c>
      <c r="H7" s="160" t="s">
        <v>1836</v>
      </c>
      <c r="I7" s="160" t="s">
        <v>48</v>
      </c>
      <c r="J7" s="160" t="s">
        <v>1836</v>
      </c>
      <c r="K7" s="160" t="s">
        <v>48</v>
      </c>
      <c r="L7" s="160" t="s">
        <v>1836</v>
      </c>
      <c r="M7" s="160" t="s">
        <v>48</v>
      </c>
      <c r="N7" s="160" t="s">
        <v>1836</v>
      </c>
      <c r="O7" s="160" t="s">
        <v>48</v>
      </c>
      <c r="P7" s="160" t="s">
        <v>1836</v>
      </c>
    </row>
    <row r="8" spans="1:16" ht="13.5" x14ac:dyDescent="0.25">
      <c r="A8" s="151"/>
      <c r="B8" s="191"/>
      <c r="C8" s="191"/>
      <c r="D8" s="190"/>
      <c r="E8" s="190"/>
      <c r="F8" s="159"/>
      <c r="G8" s="193"/>
      <c r="H8" s="192"/>
      <c r="I8" s="158"/>
      <c r="J8" s="158"/>
      <c r="K8" s="158"/>
      <c r="L8" s="157"/>
    </row>
    <row r="9" spans="1:16" ht="13.5" x14ac:dyDescent="0.25">
      <c r="A9" s="34" t="s">
        <v>46</v>
      </c>
      <c r="B9" s="33" t="s">
        <v>45</v>
      </c>
      <c r="C9" s="33" t="s">
        <v>810</v>
      </c>
      <c r="D9" s="190"/>
      <c r="E9" s="190"/>
      <c r="F9" s="159"/>
      <c r="G9" s="223">
        <v>568850</v>
      </c>
      <c r="H9" s="223">
        <v>90</v>
      </c>
      <c r="I9" s="299">
        <v>568857</v>
      </c>
      <c r="J9" s="223">
        <v>87</v>
      </c>
      <c r="K9" s="299">
        <v>568730</v>
      </c>
      <c r="L9" s="223">
        <v>87</v>
      </c>
      <c r="M9" s="299">
        <v>568809</v>
      </c>
      <c r="N9" s="223">
        <v>81</v>
      </c>
      <c r="O9" s="299">
        <v>568638</v>
      </c>
      <c r="P9" s="223">
        <v>80</v>
      </c>
    </row>
    <row r="10" spans="1:16" ht="13.5" x14ac:dyDescent="0.25">
      <c r="A10" s="153"/>
      <c r="B10" s="191"/>
      <c r="C10" s="191"/>
      <c r="D10" s="190"/>
      <c r="E10" s="190"/>
      <c r="F10" s="159"/>
      <c r="G10" s="198"/>
      <c r="H10" s="198"/>
      <c r="I10" s="300"/>
      <c r="J10" s="198"/>
      <c r="K10" s="300"/>
      <c r="L10" s="198"/>
      <c r="M10" s="300"/>
      <c r="N10" s="198"/>
      <c r="O10" s="300"/>
      <c r="P10" s="198"/>
    </row>
    <row r="11" spans="1:16" s="186" customFormat="1" x14ac:dyDescent="0.2">
      <c r="A11" s="106" t="s">
        <v>43</v>
      </c>
      <c r="B11" s="106" t="s">
        <v>42</v>
      </c>
      <c r="C11" s="97" t="s">
        <v>783</v>
      </c>
      <c r="D11" s="187"/>
      <c r="E11" s="187"/>
      <c r="F11" s="156"/>
      <c r="G11" s="198"/>
      <c r="H11" s="198"/>
      <c r="I11" s="300"/>
      <c r="J11" s="198"/>
      <c r="K11" s="300"/>
      <c r="L11" s="198"/>
      <c r="M11" s="300"/>
      <c r="N11" s="198"/>
      <c r="O11" s="300"/>
      <c r="P11" s="198"/>
    </row>
    <row r="12" spans="1:16" x14ac:dyDescent="0.2">
      <c r="D12" s="106"/>
      <c r="E12" s="97"/>
      <c r="F12" s="150"/>
      <c r="G12" s="30"/>
      <c r="H12" s="25"/>
      <c r="I12" s="301"/>
      <c r="J12" s="25"/>
      <c r="K12" s="301"/>
      <c r="L12" s="25"/>
      <c r="M12" s="301"/>
      <c r="N12" s="25"/>
      <c r="O12" s="302"/>
      <c r="P12" s="199"/>
    </row>
    <row r="13" spans="1:16" x14ac:dyDescent="0.2">
      <c r="C13" s="97" t="s">
        <v>782</v>
      </c>
      <c r="D13" s="106"/>
      <c r="E13" s="97" t="s">
        <v>835</v>
      </c>
      <c r="F13" s="155"/>
      <c r="G13" s="198">
        <v>5217</v>
      </c>
      <c r="H13" s="200">
        <v>90</v>
      </c>
      <c r="I13" s="300">
        <v>5217</v>
      </c>
      <c r="J13" s="200">
        <v>87</v>
      </c>
      <c r="K13" s="300">
        <v>5216</v>
      </c>
      <c r="L13" s="200">
        <v>89</v>
      </c>
      <c r="M13" s="300">
        <v>5217</v>
      </c>
      <c r="N13" s="200">
        <v>82</v>
      </c>
      <c r="O13" s="300">
        <v>5216</v>
      </c>
      <c r="P13" s="200">
        <v>82</v>
      </c>
    </row>
    <row r="14" spans="1:16" x14ac:dyDescent="0.2">
      <c r="C14" s="97" t="s">
        <v>781</v>
      </c>
      <c r="D14" s="106"/>
      <c r="E14" s="97" t="s">
        <v>780</v>
      </c>
      <c r="F14" s="156"/>
      <c r="G14" s="198">
        <v>1164</v>
      </c>
      <c r="H14" s="200">
        <v>90</v>
      </c>
      <c r="I14" s="300">
        <v>1164</v>
      </c>
      <c r="J14" s="200">
        <v>86</v>
      </c>
      <c r="K14" s="300">
        <v>1164</v>
      </c>
      <c r="L14" s="200">
        <v>90</v>
      </c>
      <c r="M14" s="300">
        <v>1164</v>
      </c>
      <c r="N14" s="200">
        <v>82</v>
      </c>
      <c r="O14" s="300">
        <v>1164</v>
      </c>
      <c r="P14" s="200">
        <v>83</v>
      </c>
    </row>
    <row r="15" spans="1:16" x14ac:dyDescent="0.2">
      <c r="C15" s="97" t="s">
        <v>779</v>
      </c>
      <c r="D15" s="106"/>
      <c r="E15" s="97" t="s">
        <v>778</v>
      </c>
      <c r="F15" s="150"/>
      <c r="G15" s="198">
        <v>1062</v>
      </c>
      <c r="H15" s="200">
        <v>90</v>
      </c>
      <c r="I15" s="300">
        <v>1062</v>
      </c>
      <c r="J15" s="200">
        <v>90</v>
      </c>
      <c r="K15" s="300">
        <v>1062</v>
      </c>
      <c r="L15" s="200">
        <v>89</v>
      </c>
      <c r="M15" s="300">
        <v>1062</v>
      </c>
      <c r="N15" s="200">
        <v>83</v>
      </c>
      <c r="O15" s="300">
        <v>1062</v>
      </c>
      <c r="P15" s="200">
        <v>83</v>
      </c>
    </row>
    <row r="16" spans="1:16" x14ac:dyDescent="0.2">
      <c r="C16" s="97" t="s">
        <v>777</v>
      </c>
      <c r="D16" s="106"/>
      <c r="E16" s="97" t="s">
        <v>776</v>
      </c>
      <c r="F16" s="155"/>
      <c r="G16" s="198">
        <v>1755</v>
      </c>
      <c r="H16" s="200">
        <v>87</v>
      </c>
      <c r="I16" s="300">
        <v>1755</v>
      </c>
      <c r="J16" s="200">
        <v>86</v>
      </c>
      <c r="K16" s="300">
        <v>1739</v>
      </c>
      <c r="L16" s="200">
        <v>86</v>
      </c>
      <c r="M16" s="300">
        <v>1755</v>
      </c>
      <c r="N16" s="200">
        <v>79</v>
      </c>
      <c r="O16" s="300">
        <v>1739</v>
      </c>
      <c r="P16" s="200">
        <v>79</v>
      </c>
    </row>
    <row r="17" spans="1:16" x14ac:dyDescent="0.2">
      <c r="C17" s="97" t="s">
        <v>857</v>
      </c>
      <c r="D17" s="106"/>
      <c r="E17" s="97" t="s">
        <v>1846</v>
      </c>
      <c r="F17" s="155"/>
      <c r="G17" s="198">
        <v>3325</v>
      </c>
      <c r="H17" s="200">
        <v>91</v>
      </c>
      <c r="I17" s="300">
        <v>3325</v>
      </c>
      <c r="J17" s="200">
        <v>89</v>
      </c>
      <c r="K17" s="300">
        <v>3324</v>
      </c>
      <c r="L17" s="200">
        <v>87</v>
      </c>
      <c r="M17" s="300">
        <v>3325</v>
      </c>
      <c r="N17" s="200">
        <v>80</v>
      </c>
      <c r="O17" s="300">
        <v>3324</v>
      </c>
      <c r="P17" s="200">
        <v>81</v>
      </c>
    </row>
    <row r="18" spans="1:16" x14ac:dyDescent="0.2">
      <c r="C18" s="97" t="s">
        <v>774</v>
      </c>
      <c r="D18" s="106"/>
      <c r="E18" s="97" t="s">
        <v>773</v>
      </c>
      <c r="F18" s="156"/>
      <c r="G18" s="198">
        <v>1508</v>
      </c>
      <c r="H18" s="200">
        <v>93</v>
      </c>
      <c r="I18" s="300">
        <v>1508</v>
      </c>
      <c r="J18" s="200">
        <v>92</v>
      </c>
      <c r="K18" s="300">
        <v>1508</v>
      </c>
      <c r="L18" s="200">
        <v>92</v>
      </c>
      <c r="M18" s="300">
        <v>1508</v>
      </c>
      <c r="N18" s="200">
        <v>85</v>
      </c>
      <c r="O18" s="300">
        <v>1508</v>
      </c>
      <c r="P18" s="200">
        <v>87</v>
      </c>
    </row>
    <row r="19" spans="1:16" x14ac:dyDescent="0.2">
      <c r="C19" s="97" t="s">
        <v>772</v>
      </c>
      <c r="D19" s="106"/>
      <c r="E19" s="97" t="s">
        <v>771</v>
      </c>
      <c r="F19" s="150"/>
      <c r="G19" s="198">
        <v>2123</v>
      </c>
      <c r="H19" s="200">
        <v>88</v>
      </c>
      <c r="I19" s="300">
        <v>2123</v>
      </c>
      <c r="J19" s="200">
        <v>85</v>
      </c>
      <c r="K19" s="300">
        <v>2123</v>
      </c>
      <c r="L19" s="200">
        <v>88</v>
      </c>
      <c r="M19" s="300">
        <v>2123</v>
      </c>
      <c r="N19" s="200">
        <v>82</v>
      </c>
      <c r="O19" s="300">
        <v>2123</v>
      </c>
      <c r="P19" s="200">
        <v>80</v>
      </c>
    </row>
    <row r="20" spans="1:16" x14ac:dyDescent="0.2">
      <c r="C20" s="98"/>
      <c r="D20" s="185"/>
      <c r="E20" s="95"/>
      <c r="F20" s="155"/>
      <c r="G20" s="30"/>
      <c r="H20" s="25"/>
      <c r="I20" s="301"/>
      <c r="J20" s="25"/>
      <c r="K20" s="301"/>
      <c r="L20" s="25"/>
      <c r="M20" s="301"/>
      <c r="N20" s="25"/>
      <c r="O20" s="301"/>
      <c r="P20" s="25"/>
    </row>
    <row r="21" spans="1:16" x14ac:dyDescent="0.2">
      <c r="C21" s="97" t="s">
        <v>770</v>
      </c>
      <c r="D21" s="106"/>
      <c r="E21" s="97" t="s">
        <v>769</v>
      </c>
      <c r="F21" s="155"/>
      <c r="G21" s="30"/>
      <c r="H21" s="25"/>
      <c r="I21" s="301"/>
      <c r="J21" s="25"/>
      <c r="K21" s="301"/>
      <c r="L21" s="25"/>
      <c r="M21" s="301"/>
      <c r="N21" s="25"/>
      <c r="O21" s="301"/>
      <c r="P21" s="25"/>
    </row>
    <row r="22" spans="1:16" x14ac:dyDescent="0.2">
      <c r="C22" s="95" t="s">
        <v>858</v>
      </c>
      <c r="D22" s="185"/>
      <c r="E22" s="95" t="s">
        <v>1847</v>
      </c>
      <c r="F22" s="155"/>
      <c r="G22" s="30">
        <v>1963</v>
      </c>
      <c r="H22" s="25">
        <v>91</v>
      </c>
      <c r="I22" s="301">
        <v>1963</v>
      </c>
      <c r="J22" s="25">
        <v>87</v>
      </c>
      <c r="K22" s="301">
        <v>1963</v>
      </c>
      <c r="L22" s="25">
        <v>89</v>
      </c>
      <c r="M22" s="301">
        <v>1963</v>
      </c>
      <c r="N22" s="25">
        <v>83</v>
      </c>
      <c r="O22" s="301">
        <v>1963</v>
      </c>
      <c r="P22" s="25">
        <v>82</v>
      </c>
    </row>
    <row r="23" spans="1:16" x14ac:dyDescent="0.2">
      <c r="C23" s="95" t="s">
        <v>767</v>
      </c>
      <c r="D23" s="185"/>
      <c r="E23" s="95" t="s">
        <v>766</v>
      </c>
      <c r="F23" s="150"/>
      <c r="G23" s="30">
        <v>2560</v>
      </c>
      <c r="H23" s="25">
        <v>89</v>
      </c>
      <c r="I23" s="301">
        <v>2559</v>
      </c>
      <c r="J23" s="25">
        <v>85</v>
      </c>
      <c r="K23" s="301">
        <v>2560</v>
      </c>
      <c r="L23" s="25">
        <v>87</v>
      </c>
      <c r="M23" s="301">
        <v>2560</v>
      </c>
      <c r="N23" s="25">
        <v>79</v>
      </c>
      <c r="O23" s="301">
        <v>2559</v>
      </c>
      <c r="P23" s="25">
        <v>79</v>
      </c>
    </row>
    <row r="24" spans="1:16" x14ac:dyDescent="0.2">
      <c r="C24" s="95" t="s">
        <v>765</v>
      </c>
      <c r="D24" s="185"/>
      <c r="E24" s="95" t="s">
        <v>764</v>
      </c>
      <c r="F24" s="156"/>
      <c r="G24" s="30">
        <v>2062</v>
      </c>
      <c r="H24" s="25">
        <v>91</v>
      </c>
      <c r="I24" s="301">
        <v>2062</v>
      </c>
      <c r="J24" s="25">
        <v>88</v>
      </c>
      <c r="K24" s="301">
        <v>2062</v>
      </c>
      <c r="L24" s="25">
        <v>88</v>
      </c>
      <c r="M24" s="301">
        <v>2062</v>
      </c>
      <c r="N24" s="25">
        <v>80</v>
      </c>
      <c r="O24" s="301">
        <v>2062</v>
      </c>
      <c r="P24" s="25">
        <v>82</v>
      </c>
    </row>
    <row r="25" spans="1:16" x14ac:dyDescent="0.2">
      <c r="C25" s="95" t="s">
        <v>763</v>
      </c>
      <c r="D25" s="185"/>
      <c r="E25" s="95" t="s">
        <v>762</v>
      </c>
      <c r="F25" s="150"/>
      <c r="G25" s="30">
        <v>1540</v>
      </c>
      <c r="H25" s="25">
        <v>90</v>
      </c>
      <c r="I25" s="301">
        <v>1540</v>
      </c>
      <c r="J25" s="25">
        <v>89</v>
      </c>
      <c r="K25" s="301">
        <v>1540</v>
      </c>
      <c r="L25" s="25">
        <v>88</v>
      </c>
      <c r="M25" s="301">
        <v>1540</v>
      </c>
      <c r="N25" s="25">
        <v>82</v>
      </c>
      <c r="O25" s="301">
        <v>1540</v>
      </c>
      <c r="P25" s="25">
        <v>82</v>
      </c>
    </row>
    <row r="26" spans="1:16" x14ac:dyDescent="0.2">
      <c r="C26" s="95" t="s">
        <v>761</v>
      </c>
      <c r="D26" s="185"/>
      <c r="E26" s="95" t="s">
        <v>760</v>
      </c>
      <c r="F26" s="155"/>
      <c r="G26" s="30">
        <v>2885</v>
      </c>
      <c r="H26" s="25">
        <v>91</v>
      </c>
      <c r="I26" s="301">
        <v>2883</v>
      </c>
      <c r="J26" s="25">
        <v>88</v>
      </c>
      <c r="K26" s="301">
        <v>2885</v>
      </c>
      <c r="L26" s="25">
        <v>90</v>
      </c>
      <c r="M26" s="301">
        <v>2885</v>
      </c>
      <c r="N26" s="25">
        <v>84</v>
      </c>
      <c r="O26" s="301">
        <v>2883</v>
      </c>
      <c r="P26" s="25">
        <v>83</v>
      </c>
    </row>
    <row r="27" spans="1:16" x14ac:dyDescent="0.2">
      <c r="C27" s="99"/>
      <c r="D27" s="95"/>
      <c r="E27" s="95"/>
      <c r="F27" s="155"/>
      <c r="G27" s="30"/>
      <c r="H27" s="25"/>
      <c r="I27" s="301"/>
      <c r="J27" s="25"/>
      <c r="K27" s="301"/>
      <c r="L27" s="25"/>
      <c r="M27" s="301"/>
      <c r="N27" s="25"/>
      <c r="O27" s="302"/>
      <c r="P27" s="199"/>
    </row>
    <row r="28" spans="1:16" s="186" customFormat="1" x14ac:dyDescent="0.2">
      <c r="A28" s="106" t="s">
        <v>40</v>
      </c>
      <c r="B28" s="106" t="s">
        <v>39</v>
      </c>
      <c r="C28" s="28" t="s">
        <v>759</v>
      </c>
      <c r="D28" s="187"/>
      <c r="E28" s="187"/>
      <c r="F28" s="189"/>
      <c r="G28" s="198"/>
      <c r="H28" s="200"/>
      <c r="I28" s="300"/>
      <c r="J28" s="200"/>
      <c r="K28" s="300"/>
      <c r="L28" s="200"/>
      <c r="M28" s="300"/>
      <c r="N28" s="200"/>
      <c r="O28" s="300"/>
      <c r="P28" s="200"/>
    </row>
    <row r="29" spans="1:16" x14ac:dyDescent="0.2">
      <c r="C29" s="99"/>
      <c r="D29" s="106"/>
      <c r="E29" s="97"/>
      <c r="F29" s="150"/>
      <c r="G29" s="30"/>
      <c r="H29" s="25"/>
      <c r="I29" s="301"/>
      <c r="J29" s="25"/>
      <c r="K29" s="301"/>
      <c r="L29" s="25"/>
      <c r="M29" s="301"/>
      <c r="N29" s="25"/>
      <c r="O29" s="302"/>
      <c r="P29" s="199"/>
    </row>
    <row r="30" spans="1:16" x14ac:dyDescent="0.2">
      <c r="C30" s="97" t="s">
        <v>758</v>
      </c>
      <c r="D30" s="106"/>
      <c r="E30" s="97" t="s">
        <v>757</v>
      </c>
      <c r="F30" s="156"/>
      <c r="G30" s="198">
        <v>1992</v>
      </c>
      <c r="H30" s="200">
        <v>90</v>
      </c>
      <c r="I30" s="300">
        <v>1992</v>
      </c>
      <c r="J30" s="200">
        <v>85</v>
      </c>
      <c r="K30" s="300">
        <v>1992</v>
      </c>
      <c r="L30" s="200">
        <v>88</v>
      </c>
      <c r="M30" s="300">
        <v>1992</v>
      </c>
      <c r="N30" s="200">
        <v>80</v>
      </c>
      <c r="O30" s="300">
        <v>1992</v>
      </c>
      <c r="P30" s="200">
        <v>81</v>
      </c>
    </row>
    <row r="31" spans="1:16" x14ac:dyDescent="0.2">
      <c r="C31" s="97" t="s">
        <v>756</v>
      </c>
      <c r="D31" s="106"/>
      <c r="E31" s="97" t="s">
        <v>755</v>
      </c>
      <c r="F31" s="150"/>
      <c r="G31" s="198">
        <v>1649</v>
      </c>
      <c r="H31" s="200">
        <v>88</v>
      </c>
      <c r="I31" s="300">
        <v>1649</v>
      </c>
      <c r="J31" s="200">
        <v>86</v>
      </c>
      <c r="K31" s="300">
        <v>1649</v>
      </c>
      <c r="L31" s="200">
        <v>86</v>
      </c>
      <c r="M31" s="300">
        <v>1649</v>
      </c>
      <c r="N31" s="200">
        <v>78</v>
      </c>
      <c r="O31" s="300">
        <v>1649</v>
      </c>
      <c r="P31" s="200">
        <v>79</v>
      </c>
    </row>
    <row r="32" spans="1:16" x14ac:dyDescent="0.2">
      <c r="C32" s="97" t="s">
        <v>754</v>
      </c>
      <c r="D32" s="106"/>
      <c r="E32" s="97" t="s">
        <v>837</v>
      </c>
      <c r="F32" s="155"/>
      <c r="G32" s="198">
        <v>3773</v>
      </c>
      <c r="H32" s="200">
        <v>92</v>
      </c>
      <c r="I32" s="300">
        <v>3773</v>
      </c>
      <c r="J32" s="200">
        <v>87</v>
      </c>
      <c r="K32" s="300">
        <v>3773</v>
      </c>
      <c r="L32" s="200">
        <v>88</v>
      </c>
      <c r="M32" s="300">
        <v>3774</v>
      </c>
      <c r="N32" s="200">
        <v>84</v>
      </c>
      <c r="O32" s="300">
        <v>3772</v>
      </c>
      <c r="P32" s="200">
        <v>81</v>
      </c>
    </row>
    <row r="33" spans="3:16" x14ac:dyDescent="0.2">
      <c r="C33" s="97" t="s">
        <v>753</v>
      </c>
      <c r="D33" s="106"/>
      <c r="E33" s="97" t="s">
        <v>838</v>
      </c>
      <c r="F33" s="155"/>
      <c r="G33" s="198">
        <v>3453</v>
      </c>
      <c r="H33" s="200">
        <v>91</v>
      </c>
      <c r="I33" s="300">
        <v>3453</v>
      </c>
      <c r="J33" s="200">
        <v>87</v>
      </c>
      <c r="K33" s="300">
        <v>3453</v>
      </c>
      <c r="L33" s="200">
        <v>88</v>
      </c>
      <c r="M33" s="300">
        <v>3453</v>
      </c>
      <c r="N33" s="200">
        <v>83</v>
      </c>
      <c r="O33" s="300">
        <v>3453</v>
      </c>
      <c r="P33" s="200">
        <v>82</v>
      </c>
    </row>
    <row r="34" spans="3:16" x14ac:dyDescent="0.2">
      <c r="C34" s="97" t="s">
        <v>752</v>
      </c>
      <c r="D34" s="106"/>
      <c r="E34" s="97" t="s">
        <v>751</v>
      </c>
      <c r="F34" s="155"/>
      <c r="G34" s="198">
        <v>1424</v>
      </c>
      <c r="H34" s="200">
        <v>90</v>
      </c>
      <c r="I34" s="300">
        <v>1424</v>
      </c>
      <c r="J34" s="200">
        <v>85</v>
      </c>
      <c r="K34" s="300">
        <v>1424</v>
      </c>
      <c r="L34" s="200">
        <v>88</v>
      </c>
      <c r="M34" s="300">
        <v>1424</v>
      </c>
      <c r="N34" s="200">
        <v>79</v>
      </c>
      <c r="O34" s="300">
        <v>1424</v>
      </c>
      <c r="P34" s="200">
        <v>79</v>
      </c>
    </row>
    <row r="35" spans="3:16" x14ac:dyDescent="0.2">
      <c r="C35" s="97" t="s">
        <v>750</v>
      </c>
      <c r="D35" s="106"/>
      <c r="E35" s="97" t="s">
        <v>749</v>
      </c>
      <c r="F35" s="155"/>
      <c r="G35" s="198">
        <v>2375</v>
      </c>
      <c r="H35" s="200">
        <v>92</v>
      </c>
      <c r="I35" s="300">
        <v>2375</v>
      </c>
      <c r="J35" s="200">
        <v>90</v>
      </c>
      <c r="K35" s="300">
        <v>2375</v>
      </c>
      <c r="L35" s="200">
        <v>89</v>
      </c>
      <c r="M35" s="300">
        <v>2375</v>
      </c>
      <c r="N35" s="200">
        <v>84</v>
      </c>
      <c r="O35" s="300">
        <v>2375</v>
      </c>
      <c r="P35" s="200">
        <v>85</v>
      </c>
    </row>
    <row r="36" spans="3:16" x14ac:dyDescent="0.2">
      <c r="C36" s="98"/>
      <c r="D36" s="185"/>
      <c r="E36" s="95"/>
      <c r="F36" s="155"/>
      <c r="G36" s="30"/>
      <c r="H36" s="25"/>
      <c r="I36" s="301"/>
      <c r="J36" s="25"/>
      <c r="K36" s="301"/>
      <c r="L36" s="25"/>
      <c r="M36" s="301"/>
      <c r="N36" s="25"/>
      <c r="O36" s="301"/>
      <c r="P36" s="25"/>
    </row>
    <row r="37" spans="3:16" x14ac:dyDescent="0.2">
      <c r="C37" s="97" t="s">
        <v>748</v>
      </c>
      <c r="D37" s="106"/>
      <c r="E37" s="97" t="s">
        <v>747</v>
      </c>
      <c r="F37" s="150"/>
      <c r="G37" s="30"/>
      <c r="H37" s="25"/>
      <c r="I37" s="301"/>
      <c r="J37" s="25"/>
      <c r="K37" s="301"/>
      <c r="L37" s="25"/>
      <c r="M37" s="301"/>
      <c r="N37" s="25"/>
      <c r="O37" s="301"/>
      <c r="P37" s="25"/>
    </row>
    <row r="38" spans="3:16" x14ac:dyDescent="0.2">
      <c r="C38" s="95" t="s">
        <v>746</v>
      </c>
      <c r="D38" s="185"/>
      <c r="E38" s="95" t="s">
        <v>745</v>
      </c>
      <c r="F38" s="156"/>
      <c r="G38" s="30">
        <v>965</v>
      </c>
      <c r="H38" s="25">
        <v>90</v>
      </c>
      <c r="I38" s="301">
        <v>965</v>
      </c>
      <c r="J38" s="25">
        <v>88</v>
      </c>
      <c r="K38" s="301">
        <v>965</v>
      </c>
      <c r="L38" s="25">
        <v>89</v>
      </c>
      <c r="M38" s="301">
        <v>965</v>
      </c>
      <c r="N38" s="25">
        <v>82</v>
      </c>
      <c r="O38" s="301">
        <v>965</v>
      </c>
      <c r="P38" s="25">
        <v>81</v>
      </c>
    </row>
    <row r="39" spans="3:16" x14ac:dyDescent="0.2">
      <c r="C39" s="95" t="s">
        <v>744</v>
      </c>
      <c r="D39" s="185"/>
      <c r="E39" s="95" t="s">
        <v>743</v>
      </c>
      <c r="F39" s="150"/>
      <c r="G39" s="30">
        <v>749</v>
      </c>
      <c r="H39" s="25">
        <v>90</v>
      </c>
      <c r="I39" s="301">
        <v>749</v>
      </c>
      <c r="J39" s="25">
        <v>86</v>
      </c>
      <c r="K39" s="301">
        <v>749</v>
      </c>
      <c r="L39" s="25">
        <v>90</v>
      </c>
      <c r="M39" s="301">
        <v>749</v>
      </c>
      <c r="N39" s="25">
        <v>80</v>
      </c>
      <c r="O39" s="301">
        <v>749</v>
      </c>
      <c r="P39" s="25">
        <v>81</v>
      </c>
    </row>
    <row r="40" spans="3:16" x14ac:dyDescent="0.2">
      <c r="C40" s="95" t="s">
        <v>742</v>
      </c>
      <c r="D40" s="185"/>
      <c r="E40" s="95" t="s">
        <v>741</v>
      </c>
      <c r="F40" s="155"/>
      <c r="G40" s="30">
        <v>1121</v>
      </c>
      <c r="H40" s="25">
        <v>92</v>
      </c>
      <c r="I40" s="301">
        <v>1121</v>
      </c>
      <c r="J40" s="25">
        <v>87</v>
      </c>
      <c r="K40" s="301">
        <v>1121</v>
      </c>
      <c r="L40" s="25">
        <v>88</v>
      </c>
      <c r="M40" s="301">
        <v>1121</v>
      </c>
      <c r="N40" s="25">
        <v>82</v>
      </c>
      <c r="O40" s="301">
        <v>1121</v>
      </c>
      <c r="P40" s="25">
        <v>81</v>
      </c>
    </row>
    <row r="41" spans="3:16" x14ac:dyDescent="0.2">
      <c r="C41" s="95" t="s">
        <v>740</v>
      </c>
      <c r="D41" s="185"/>
      <c r="E41" s="95" t="s">
        <v>739</v>
      </c>
      <c r="F41" s="155"/>
      <c r="G41" s="30">
        <v>697</v>
      </c>
      <c r="H41" s="25">
        <v>92</v>
      </c>
      <c r="I41" s="301">
        <v>697</v>
      </c>
      <c r="J41" s="25">
        <v>87</v>
      </c>
      <c r="K41" s="301">
        <v>697</v>
      </c>
      <c r="L41" s="25">
        <v>89</v>
      </c>
      <c r="M41" s="301">
        <v>697</v>
      </c>
      <c r="N41" s="25">
        <v>79</v>
      </c>
      <c r="O41" s="301">
        <v>697</v>
      </c>
      <c r="P41" s="25">
        <v>82</v>
      </c>
    </row>
    <row r="42" spans="3:16" x14ac:dyDescent="0.2">
      <c r="C42" s="95" t="s">
        <v>738</v>
      </c>
      <c r="D42" s="185"/>
      <c r="E42" s="95" t="s">
        <v>737</v>
      </c>
      <c r="F42" s="155"/>
      <c r="G42" s="30">
        <v>555</v>
      </c>
      <c r="H42" s="25">
        <v>89</v>
      </c>
      <c r="I42" s="301">
        <v>555</v>
      </c>
      <c r="J42" s="25">
        <v>86</v>
      </c>
      <c r="K42" s="301">
        <v>555</v>
      </c>
      <c r="L42" s="25">
        <v>86</v>
      </c>
      <c r="M42" s="301">
        <v>555</v>
      </c>
      <c r="N42" s="25">
        <v>74</v>
      </c>
      <c r="O42" s="301">
        <v>555</v>
      </c>
      <c r="P42" s="25">
        <v>77</v>
      </c>
    </row>
    <row r="43" spans="3:16" x14ac:dyDescent="0.2">
      <c r="C43" s="95" t="s">
        <v>736</v>
      </c>
      <c r="D43" s="185"/>
      <c r="E43" s="95" t="s">
        <v>735</v>
      </c>
      <c r="F43" s="150"/>
      <c r="G43" s="30">
        <v>947</v>
      </c>
      <c r="H43" s="25">
        <v>92</v>
      </c>
      <c r="I43" s="301">
        <v>947</v>
      </c>
      <c r="J43" s="25">
        <v>86</v>
      </c>
      <c r="K43" s="301">
        <v>947</v>
      </c>
      <c r="L43" s="25">
        <v>86</v>
      </c>
      <c r="M43" s="301">
        <v>947</v>
      </c>
      <c r="N43" s="25">
        <v>81</v>
      </c>
      <c r="O43" s="301">
        <v>947</v>
      </c>
      <c r="P43" s="25">
        <v>80</v>
      </c>
    </row>
    <row r="44" spans="3:16" x14ac:dyDescent="0.2">
      <c r="C44" s="95"/>
      <c r="D44" s="185"/>
      <c r="E44" s="95"/>
      <c r="F44" s="95"/>
      <c r="G44" s="30"/>
      <c r="H44" s="25"/>
      <c r="I44" s="301"/>
      <c r="J44" s="25"/>
      <c r="K44" s="301"/>
      <c r="L44" s="25"/>
      <c r="M44" s="301"/>
      <c r="N44" s="25"/>
      <c r="O44" s="301"/>
      <c r="P44" s="25"/>
    </row>
    <row r="45" spans="3:16" x14ac:dyDescent="0.2">
      <c r="C45" s="97" t="s">
        <v>734</v>
      </c>
      <c r="D45" s="106"/>
      <c r="E45" s="97" t="s">
        <v>733</v>
      </c>
      <c r="F45" s="188"/>
      <c r="G45" s="30"/>
      <c r="H45" s="25"/>
      <c r="I45" s="301"/>
      <c r="J45" s="25"/>
      <c r="K45" s="301"/>
      <c r="L45" s="25"/>
      <c r="M45" s="301"/>
      <c r="N45" s="25"/>
      <c r="O45" s="301"/>
      <c r="P45" s="25"/>
    </row>
    <row r="46" spans="3:16" x14ac:dyDescent="0.2">
      <c r="C46" s="95" t="s">
        <v>732</v>
      </c>
      <c r="D46" s="185"/>
      <c r="E46" s="95" t="s">
        <v>731</v>
      </c>
      <c r="F46" s="174"/>
      <c r="G46" s="30">
        <v>3457</v>
      </c>
      <c r="H46" s="25">
        <v>89</v>
      </c>
      <c r="I46" s="301">
        <v>3457</v>
      </c>
      <c r="J46" s="25">
        <v>88</v>
      </c>
      <c r="K46" s="301">
        <v>3457</v>
      </c>
      <c r="L46" s="25">
        <v>89</v>
      </c>
      <c r="M46" s="301">
        <v>3457</v>
      </c>
      <c r="N46" s="25">
        <v>82</v>
      </c>
      <c r="O46" s="301">
        <v>3457</v>
      </c>
      <c r="P46" s="25">
        <v>82</v>
      </c>
    </row>
    <row r="47" spans="3:16" x14ac:dyDescent="0.2">
      <c r="C47" s="95" t="s">
        <v>730</v>
      </c>
      <c r="D47" s="185"/>
      <c r="E47" s="95" t="s">
        <v>729</v>
      </c>
      <c r="F47" s="95"/>
      <c r="G47" s="30">
        <v>2130</v>
      </c>
      <c r="H47" s="25">
        <v>89</v>
      </c>
      <c r="I47" s="301">
        <v>2130</v>
      </c>
      <c r="J47" s="25">
        <v>86</v>
      </c>
      <c r="K47" s="301">
        <v>2130</v>
      </c>
      <c r="L47" s="25">
        <v>87</v>
      </c>
      <c r="M47" s="301">
        <v>2130</v>
      </c>
      <c r="N47" s="25">
        <v>80</v>
      </c>
      <c r="O47" s="301">
        <v>2130</v>
      </c>
      <c r="P47" s="25">
        <v>79</v>
      </c>
    </row>
    <row r="48" spans="3:16" x14ac:dyDescent="0.2">
      <c r="C48" s="95" t="s">
        <v>728</v>
      </c>
      <c r="D48" s="185"/>
      <c r="E48" s="95" t="s">
        <v>727</v>
      </c>
      <c r="F48" s="95"/>
      <c r="G48" s="30">
        <v>5560</v>
      </c>
      <c r="H48" s="25">
        <v>88</v>
      </c>
      <c r="I48" s="301">
        <v>5559</v>
      </c>
      <c r="J48" s="25">
        <v>86</v>
      </c>
      <c r="K48" s="301">
        <v>5560</v>
      </c>
      <c r="L48" s="25">
        <v>88</v>
      </c>
      <c r="M48" s="301">
        <v>5560</v>
      </c>
      <c r="N48" s="25">
        <v>81</v>
      </c>
      <c r="O48" s="301">
        <v>5559</v>
      </c>
      <c r="P48" s="25">
        <v>80</v>
      </c>
    </row>
    <row r="49" spans="3:16" x14ac:dyDescent="0.2">
      <c r="C49" s="95" t="s">
        <v>726</v>
      </c>
      <c r="D49" s="185"/>
      <c r="E49" s="95" t="s">
        <v>725</v>
      </c>
      <c r="F49" s="95"/>
      <c r="G49" s="30">
        <v>3136</v>
      </c>
      <c r="H49" s="25">
        <v>90</v>
      </c>
      <c r="I49" s="301">
        <v>3136</v>
      </c>
      <c r="J49" s="25">
        <v>87</v>
      </c>
      <c r="K49" s="301">
        <v>3136</v>
      </c>
      <c r="L49" s="25">
        <v>87</v>
      </c>
      <c r="M49" s="301">
        <v>3136</v>
      </c>
      <c r="N49" s="25">
        <v>83</v>
      </c>
      <c r="O49" s="301">
        <v>3136</v>
      </c>
      <c r="P49" s="25">
        <v>80</v>
      </c>
    </row>
    <row r="50" spans="3:16" x14ac:dyDescent="0.2">
      <c r="C50" s="95" t="s">
        <v>724</v>
      </c>
      <c r="D50" s="185"/>
      <c r="E50" s="95" t="s">
        <v>723</v>
      </c>
      <c r="F50" s="145"/>
      <c r="G50" s="30">
        <v>2653</v>
      </c>
      <c r="H50" s="25">
        <v>88</v>
      </c>
      <c r="I50" s="301">
        <v>2653</v>
      </c>
      <c r="J50" s="25">
        <v>86</v>
      </c>
      <c r="K50" s="301">
        <v>2653</v>
      </c>
      <c r="L50" s="25">
        <v>87</v>
      </c>
      <c r="M50" s="301">
        <v>2653</v>
      </c>
      <c r="N50" s="25">
        <v>82</v>
      </c>
      <c r="O50" s="301">
        <v>2653</v>
      </c>
      <c r="P50" s="25">
        <v>79</v>
      </c>
    </row>
    <row r="51" spans="3:16" x14ac:dyDescent="0.2">
      <c r="C51" s="95" t="s">
        <v>722</v>
      </c>
      <c r="D51" s="185"/>
      <c r="E51" s="95" t="s">
        <v>721</v>
      </c>
      <c r="F51" s="95"/>
      <c r="G51" s="30">
        <v>2501</v>
      </c>
      <c r="H51" s="25">
        <v>90</v>
      </c>
      <c r="I51" s="301">
        <v>2499</v>
      </c>
      <c r="J51" s="25">
        <v>88</v>
      </c>
      <c r="K51" s="301">
        <v>2501</v>
      </c>
      <c r="L51" s="25">
        <v>89</v>
      </c>
      <c r="M51" s="301">
        <v>2501</v>
      </c>
      <c r="N51" s="25">
        <v>82</v>
      </c>
      <c r="O51" s="301">
        <v>2499</v>
      </c>
      <c r="P51" s="25">
        <v>83</v>
      </c>
    </row>
    <row r="52" spans="3:16" x14ac:dyDescent="0.2">
      <c r="C52" s="95" t="s">
        <v>720</v>
      </c>
      <c r="D52" s="185"/>
      <c r="E52" s="95" t="s">
        <v>719</v>
      </c>
      <c r="G52" s="30">
        <v>3094</v>
      </c>
      <c r="H52" s="25">
        <v>91</v>
      </c>
      <c r="I52" s="301">
        <v>3094</v>
      </c>
      <c r="J52" s="25">
        <v>89</v>
      </c>
      <c r="K52" s="301">
        <v>3094</v>
      </c>
      <c r="L52" s="25">
        <v>89</v>
      </c>
      <c r="M52" s="301">
        <v>3094</v>
      </c>
      <c r="N52" s="25">
        <v>82</v>
      </c>
      <c r="O52" s="301">
        <v>3094</v>
      </c>
      <c r="P52" s="25">
        <v>82</v>
      </c>
    </row>
    <row r="53" spans="3:16" x14ac:dyDescent="0.2">
      <c r="C53" s="95" t="s">
        <v>718</v>
      </c>
      <c r="D53" s="185"/>
      <c r="E53" s="95" t="s">
        <v>717</v>
      </c>
      <c r="G53" s="30">
        <v>2599</v>
      </c>
      <c r="H53" s="25">
        <v>90</v>
      </c>
      <c r="I53" s="301">
        <v>2599</v>
      </c>
      <c r="J53" s="25">
        <v>87</v>
      </c>
      <c r="K53" s="301">
        <v>2599</v>
      </c>
      <c r="L53" s="25">
        <v>89</v>
      </c>
      <c r="M53" s="301">
        <v>2599</v>
      </c>
      <c r="N53" s="25">
        <v>82</v>
      </c>
      <c r="O53" s="301">
        <v>2599</v>
      </c>
      <c r="P53" s="25">
        <v>80</v>
      </c>
    </row>
    <row r="54" spans="3:16" x14ac:dyDescent="0.2">
      <c r="C54" s="95" t="s">
        <v>716</v>
      </c>
      <c r="D54" s="185"/>
      <c r="E54" s="95" t="s">
        <v>715</v>
      </c>
      <c r="G54" s="30">
        <v>2664</v>
      </c>
      <c r="H54" s="25">
        <v>93</v>
      </c>
      <c r="I54" s="301">
        <v>2664</v>
      </c>
      <c r="J54" s="25">
        <v>91</v>
      </c>
      <c r="K54" s="301">
        <v>2664</v>
      </c>
      <c r="L54" s="25">
        <v>91</v>
      </c>
      <c r="M54" s="301">
        <v>2664</v>
      </c>
      <c r="N54" s="25">
        <v>87</v>
      </c>
      <c r="O54" s="301">
        <v>2664</v>
      </c>
      <c r="P54" s="25">
        <v>86</v>
      </c>
    </row>
    <row r="55" spans="3:16" x14ac:dyDescent="0.2">
      <c r="C55" s="95" t="s">
        <v>714</v>
      </c>
      <c r="D55" s="185"/>
      <c r="E55" s="95" t="s">
        <v>713</v>
      </c>
      <c r="G55" s="30">
        <v>3452</v>
      </c>
      <c r="H55" s="25">
        <v>92</v>
      </c>
      <c r="I55" s="301">
        <v>3452</v>
      </c>
      <c r="J55" s="25">
        <v>89</v>
      </c>
      <c r="K55" s="301">
        <v>3452</v>
      </c>
      <c r="L55" s="25">
        <v>91</v>
      </c>
      <c r="M55" s="301">
        <v>3452</v>
      </c>
      <c r="N55" s="25">
        <v>82</v>
      </c>
      <c r="O55" s="301">
        <v>3452</v>
      </c>
      <c r="P55" s="25">
        <v>84</v>
      </c>
    </row>
    <row r="56" spans="3:16" x14ac:dyDescent="0.2">
      <c r="C56" s="98"/>
      <c r="D56" s="185"/>
      <c r="E56" s="95"/>
      <c r="G56" s="30"/>
      <c r="H56" s="25"/>
      <c r="I56" s="301"/>
      <c r="J56" s="25"/>
      <c r="K56" s="301"/>
      <c r="L56" s="25"/>
      <c r="M56" s="301"/>
      <c r="N56" s="25"/>
      <c r="O56" s="301"/>
      <c r="P56" s="25"/>
    </row>
    <row r="57" spans="3:16" x14ac:dyDescent="0.2">
      <c r="C57" s="97" t="s">
        <v>712</v>
      </c>
      <c r="D57" s="106"/>
      <c r="E57" s="97" t="s">
        <v>711</v>
      </c>
      <c r="G57" s="30"/>
      <c r="H57" s="25"/>
      <c r="I57" s="301"/>
      <c r="J57" s="25"/>
      <c r="K57" s="301"/>
      <c r="L57" s="25"/>
      <c r="M57" s="301"/>
      <c r="N57" s="25"/>
      <c r="O57" s="301"/>
      <c r="P57" s="25"/>
    </row>
    <row r="58" spans="3:16" x14ac:dyDescent="0.2">
      <c r="C58" s="95" t="s">
        <v>710</v>
      </c>
      <c r="D58" s="185"/>
      <c r="E58" s="95" t="s">
        <v>709</v>
      </c>
      <c r="G58" s="30">
        <v>1031</v>
      </c>
      <c r="H58" s="25">
        <v>87</v>
      </c>
      <c r="I58" s="301">
        <v>1031</v>
      </c>
      <c r="J58" s="25">
        <v>84</v>
      </c>
      <c r="K58" s="301">
        <v>1031</v>
      </c>
      <c r="L58" s="25">
        <v>86</v>
      </c>
      <c r="M58" s="301">
        <v>1031</v>
      </c>
      <c r="N58" s="25">
        <v>79</v>
      </c>
      <c r="O58" s="301">
        <v>1031</v>
      </c>
      <c r="P58" s="25">
        <v>77</v>
      </c>
    </row>
    <row r="59" spans="3:16" x14ac:dyDescent="0.2">
      <c r="C59" s="95" t="s">
        <v>708</v>
      </c>
      <c r="D59" s="185"/>
      <c r="E59" s="95" t="s">
        <v>707</v>
      </c>
      <c r="G59" s="30">
        <v>1296</v>
      </c>
      <c r="H59" s="25">
        <v>93</v>
      </c>
      <c r="I59" s="301">
        <v>1295</v>
      </c>
      <c r="J59" s="25">
        <v>90</v>
      </c>
      <c r="K59" s="301">
        <v>1296</v>
      </c>
      <c r="L59" s="25">
        <v>91</v>
      </c>
      <c r="M59" s="301">
        <v>1296</v>
      </c>
      <c r="N59" s="25">
        <v>84</v>
      </c>
      <c r="O59" s="301">
        <v>1295</v>
      </c>
      <c r="P59" s="25">
        <v>85</v>
      </c>
    </row>
    <row r="60" spans="3:16" x14ac:dyDescent="0.2">
      <c r="C60" s="95" t="s">
        <v>706</v>
      </c>
      <c r="D60" s="185"/>
      <c r="E60" s="95" t="s">
        <v>705</v>
      </c>
      <c r="G60" s="30">
        <v>661</v>
      </c>
      <c r="H60" s="25">
        <v>92</v>
      </c>
      <c r="I60" s="301">
        <v>661</v>
      </c>
      <c r="J60" s="25">
        <v>92</v>
      </c>
      <c r="K60" s="301">
        <v>661</v>
      </c>
      <c r="L60" s="25">
        <v>91</v>
      </c>
      <c r="M60" s="301">
        <v>661</v>
      </c>
      <c r="N60" s="25">
        <v>85</v>
      </c>
      <c r="O60" s="301">
        <v>661</v>
      </c>
      <c r="P60" s="25">
        <v>85</v>
      </c>
    </row>
    <row r="61" spans="3:16" x14ac:dyDescent="0.2">
      <c r="C61" s="95" t="s">
        <v>704</v>
      </c>
      <c r="D61" s="185"/>
      <c r="E61" s="95" t="s">
        <v>703</v>
      </c>
      <c r="G61" s="30">
        <v>1017</v>
      </c>
      <c r="H61" s="25">
        <v>88</v>
      </c>
      <c r="I61" s="301">
        <v>1016</v>
      </c>
      <c r="J61" s="25">
        <v>82</v>
      </c>
      <c r="K61" s="301">
        <v>1017</v>
      </c>
      <c r="L61" s="25">
        <v>85</v>
      </c>
      <c r="M61" s="301">
        <v>1017</v>
      </c>
      <c r="N61" s="25">
        <v>81</v>
      </c>
      <c r="O61" s="301">
        <v>1016</v>
      </c>
      <c r="P61" s="25">
        <v>77</v>
      </c>
    </row>
    <row r="62" spans="3:16" x14ac:dyDescent="0.2">
      <c r="C62" s="95" t="s">
        <v>702</v>
      </c>
      <c r="D62" s="185"/>
      <c r="E62" s="95" t="s">
        <v>701</v>
      </c>
      <c r="G62" s="30">
        <v>1298</v>
      </c>
      <c r="H62" s="25">
        <v>90</v>
      </c>
      <c r="I62" s="301">
        <v>1298</v>
      </c>
      <c r="J62" s="25">
        <v>86</v>
      </c>
      <c r="K62" s="301">
        <v>1298</v>
      </c>
      <c r="L62" s="25">
        <v>89</v>
      </c>
      <c r="M62" s="301">
        <v>1298</v>
      </c>
      <c r="N62" s="25">
        <v>80</v>
      </c>
      <c r="O62" s="301">
        <v>1298</v>
      </c>
      <c r="P62" s="25">
        <v>81</v>
      </c>
    </row>
    <row r="63" spans="3:16" x14ac:dyDescent="0.2">
      <c r="C63" s="95" t="s">
        <v>700</v>
      </c>
      <c r="D63" s="185"/>
      <c r="E63" s="95" t="s">
        <v>699</v>
      </c>
      <c r="G63" s="30">
        <v>1044</v>
      </c>
      <c r="H63" s="25">
        <v>87</v>
      </c>
      <c r="I63" s="301">
        <v>1044</v>
      </c>
      <c r="J63" s="25">
        <v>84</v>
      </c>
      <c r="K63" s="301">
        <v>1044</v>
      </c>
      <c r="L63" s="25">
        <v>85</v>
      </c>
      <c r="M63" s="301">
        <v>1044</v>
      </c>
      <c r="N63" s="25">
        <v>78</v>
      </c>
      <c r="O63" s="301">
        <v>1044</v>
      </c>
      <c r="P63" s="25">
        <v>76</v>
      </c>
    </row>
    <row r="64" spans="3:16" x14ac:dyDescent="0.2">
      <c r="C64" s="95" t="s">
        <v>698</v>
      </c>
      <c r="D64" s="185"/>
      <c r="E64" s="95" t="s">
        <v>697</v>
      </c>
      <c r="G64" s="30">
        <v>1467</v>
      </c>
      <c r="H64" s="25">
        <v>90</v>
      </c>
      <c r="I64" s="301">
        <v>1467</v>
      </c>
      <c r="J64" s="25">
        <v>86</v>
      </c>
      <c r="K64" s="301">
        <v>1467</v>
      </c>
      <c r="L64" s="25">
        <v>89</v>
      </c>
      <c r="M64" s="301">
        <v>1467</v>
      </c>
      <c r="N64" s="25">
        <v>82</v>
      </c>
      <c r="O64" s="301">
        <v>1467</v>
      </c>
      <c r="P64" s="25">
        <v>82</v>
      </c>
    </row>
    <row r="65" spans="1:16" x14ac:dyDescent="0.2">
      <c r="C65" s="95" t="s">
        <v>696</v>
      </c>
      <c r="D65" s="185"/>
      <c r="E65" s="95" t="s">
        <v>695</v>
      </c>
      <c r="G65" s="30">
        <v>659</v>
      </c>
      <c r="H65" s="25">
        <v>94</v>
      </c>
      <c r="I65" s="301">
        <v>659</v>
      </c>
      <c r="J65" s="25">
        <v>93</v>
      </c>
      <c r="K65" s="301">
        <v>659</v>
      </c>
      <c r="L65" s="25">
        <v>92</v>
      </c>
      <c r="M65" s="301">
        <v>659</v>
      </c>
      <c r="N65" s="25">
        <v>86</v>
      </c>
      <c r="O65" s="301">
        <v>659</v>
      </c>
      <c r="P65" s="25">
        <v>87</v>
      </c>
    </row>
    <row r="66" spans="1:16" x14ac:dyDescent="0.2">
      <c r="C66" s="95" t="s">
        <v>694</v>
      </c>
      <c r="D66" s="185"/>
      <c r="E66" s="95" t="s">
        <v>693</v>
      </c>
      <c r="G66" s="30">
        <v>790</v>
      </c>
      <c r="H66" s="25">
        <v>91</v>
      </c>
      <c r="I66" s="301">
        <v>790</v>
      </c>
      <c r="J66" s="25">
        <v>86</v>
      </c>
      <c r="K66" s="301">
        <v>790</v>
      </c>
      <c r="L66" s="25">
        <v>87</v>
      </c>
      <c r="M66" s="301">
        <v>790</v>
      </c>
      <c r="N66" s="25">
        <v>82</v>
      </c>
      <c r="O66" s="301">
        <v>790</v>
      </c>
      <c r="P66" s="25">
        <v>81</v>
      </c>
    </row>
    <row r="67" spans="1:16" x14ac:dyDescent="0.2">
      <c r="C67" s="95" t="s">
        <v>692</v>
      </c>
      <c r="D67" s="185"/>
      <c r="E67" s="95" t="s">
        <v>691</v>
      </c>
      <c r="G67" s="30">
        <v>1153</v>
      </c>
      <c r="H67" s="25">
        <v>92</v>
      </c>
      <c r="I67" s="301">
        <v>1153</v>
      </c>
      <c r="J67" s="25">
        <v>87</v>
      </c>
      <c r="K67" s="301">
        <v>1153</v>
      </c>
      <c r="L67" s="25">
        <v>89</v>
      </c>
      <c r="M67" s="301">
        <v>1153</v>
      </c>
      <c r="N67" s="25">
        <v>83</v>
      </c>
      <c r="O67" s="301">
        <v>1153</v>
      </c>
      <c r="P67" s="25">
        <v>81</v>
      </c>
    </row>
    <row r="68" spans="1:16" x14ac:dyDescent="0.2">
      <c r="C68" s="95" t="s">
        <v>690</v>
      </c>
      <c r="D68" s="185"/>
      <c r="E68" s="95" t="s">
        <v>689</v>
      </c>
      <c r="G68" s="30">
        <v>1231</v>
      </c>
      <c r="H68" s="25">
        <v>93</v>
      </c>
      <c r="I68" s="301">
        <v>1231</v>
      </c>
      <c r="J68" s="25">
        <v>90</v>
      </c>
      <c r="K68" s="301">
        <v>1230</v>
      </c>
      <c r="L68" s="25">
        <v>90</v>
      </c>
      <c r="M68" s="301">
        <v>1231</v>
      </c>
      <c r="N68" s="25">
        <v>82</v>
      </c>
      <c r="O68" s="301">
        <v>1230</v>
      </c>
      <c r="P68" s="25">
        <v>85</v>
      </c>
    </row>
    <row r="69" spans="1:16" x14ac:dyDescent="0.2">
      <c r="C69" s="95" t="s">
        <v>688</v>
      </c>
      <c r="D69" s="185"/>
      <c r="E69" s="95" t="s">
        <v>687</v>
      </c>
      <c r="G69" s="30">
        <v>1046</v>
      </c>
      <c r="H69" s="25">
        <v>93</v>
      </c>
      <c r="I69" s="301">
        <v>1046</v>
      </c>
      <c r="J69" s="25">
        <v>91</v>
      </c>
      <c r="K69" s="301">
        <v>1046</v>
      </c>
      <c r="L69" s="25">
        <v>90</v>
      </c>
      <c r="M69" s="301">
        <v>1046</v>
      </c>
      <c r="N69" s="25">
        <v>84</v>
      </c>
      <c r="O69" s="301">
        <v>1046</v>
      </c>
      <c r="P69" s="25">
        <v>85</v>
      </c>
    </row>
    <row r="70" spans="1:16" x14ac:dyDescent="0.2">
      <c r="C70" s="95"/>
      <c r="D70" s="185"/>
      <c r="E70" s="95"/>
      <c r="G70" s="30"/>
      <c r="H70" s="25"/>
      <c r="I70" s="301"/>
      <c r="J70" s="25"/>
      <c r="K70" s="301"/>
      <c r="L70" s="25"/>
      <c r="M70" s="301"/>
      <c r="N70" s="25"/>
      <c r="O70" s="301"/>
      <c r="P70" s="25"/>
    </row>
    <row r="71" spans="1:16" x14ac:dyDescent="0.2">
      <c r="C71" s="97" t="s">
        <v>686</v>
      </c>
      <c r="D71" s="106"/>
      <c r="E71" s="97" t="s">
        <v>685</v>
      </c>
      <c r="G71" s="30"/>
      <c r="H71" s="25"/>
      <c r="I71" s="301"/>
      <c r="J71" s="25"/>
      <c r="K71" s="301"/>
      <c r="L71" s="25"/>
      <c r="M71" s="301"/>
      <c r="N71" s="25"/>
      <c r="O71" s="301"/>
      <c r="P71" s="25"/>
    </row>
    <row r="72" spans="1:16" x14ac:dyDescent="0.2">
      <c r="C72" s="95" t="s">
        <v>684</v>
      </c>
      <c r="D72" s="185"/>
      <c r="E72" s="95" t="s">
        <v>683</v>
      </c>
      <c r="G72" s="30">
        <v>1660</v>
      </c>
      <c r="H72" s="25">
        <v>90</v>
      </c>
      <c r="I72" s="301">
        <v>1660</v>
      </c>
      <c r="J72" s="25">
        <v>85</v>
      </c>
      <c r="K72" s="301">
        <v>1660</v>
      </c>
      <c r="L72" s="25">
        <v>88</v>
      </c>
      <c r="M72" s="301">
        <v>1660</v>
      </c>
      <c r="N72" s="25">
        <v>80</v>
      </c>
      <c r="O72" s="301">
        <v>1660</v>
      </c>
      <c r="P72" s="25">
        <v>80</v>
      </c>
    </row>
    <row r="73" spans="1:16" x14ac:dyDescent="0.2">
      <c r="C73" s="95" t="s">
        <v>682</v>
      </c>
      <c r="D73" s="185"/>
      <c r="E73" s="95" t="s">
        <v>681</v>
      </c>
      <c r="G73" s="30">
        <v>4523</v>
      </c>
      <c r="H73" s="25">
        <v>90</v>
      </c>
      <c r="I73" s="301">
        <v>4522</v>
      </c>
      <c r="J73" s="25">
        <v>86</v>
      </c>
      <c r="K73" s="301">
        <v>4523</v>
      </c>
      <c r="L73" s="25">
        <v>88</v>
      </c>
      <c r="M73" s="301">
        <v>4522</v>
      </c>
      <c r="N73" s="25">
        <v>81</v>
      </c>
      <c r="O73" s="301">
        <v>4522</v>
      </c>
      <c r="P73" s="25">
        <v>80</v>
      </c>
    </row>
    <row r="74" spans="1:16" x14ac:dyDescent="0.2">
      <c r="C74" s="95" t="s">
        <v>680</v>
      </c>
      <c r="D74" s="185"/>
      <c r="E74" s="95" t="s">
        <v>679</v>
      </c>
      <c r="G74" s="30">
        <v>2865</v>
      </c>
      <c r="H74" s="25">
        <v>91</v>
      </c>
      <c r="I74" s="301">
        <v>2865</v>
      </c>
      <c r="J74" s="25">
        <v>87</v>
      </c>
      <c r="K74" s="301">
        <v>2865</v>
      </c>
      <c r="L74" s="25">
        <v>88</v>
      </c>
      <c r="M74" s="301">
        <v>2865</v>
      </c>
      <c r="N74" s="25">
        <v>83</v>
      </c>
      <c r="O74" s="301">
        <v>2865</v>
      </c>
      <c r="P74" s="25">
        <v>81</v>
      </c>
    </row>
    <row r="75" spans="1:16" x14ac:dyDescent="0.2">
      <c r="C75" s="95" t="s">
        <v>678</v>
      </c>
      <c r="D75" s="185"/>
      <c r="E75" s="95" t="s">
        <v>677</v>
      </c>
      <c r="G75" s="30">
        <v>1969</v>
      </c>
      <c r="H75" s="25">
        <v>92</v>
      </c>
      <c r="I75" s="301">
        <v>1969</v>
      </c>
      <c r="J75" s="25">
        <v>89</v>
      </c>
      <c r="K75" s="301">
        <v>1969</v>
      </c>
      <c r="L75" s="25">
        <v>90</v>
      </c>
      <c r="M75" s="301">
        <v>1969</v>
      </c>
      <c r="N75" s="25">
        <v>85</v>
      </c>
      <c r="O75" s="301">
        <v>1969</v>
      </c>
      <c r="P75" s="25">
        <v>83</v>
      </c>
    </row>
    <row r="76" spans="1:16" x14ac:dyDescent="0.2">
      <c r="C76" s="95" t="s">
        <v>676</v>
      </c>
      <c r="D76" s="185"/>
      <c r="E76" s="95" t="s">
        <v>675</v>
      </c>
      <c r="G76" s="30">
        <v>3553</v>
      </c>
      <c r="H76" s="25">
        <v>91</v>
      </c>
      <c r="I76" s="301">
        <v>3553</v>
      </c>
      <c r="J76" s="25">
        <v>87</v>
      </c>
      <c r="K76" s="301">
        <v>3553</v>
      </c>
      <c r="L76" s="25">
        <v>86</v>
      </c>
      <c r="M76" s="301">
        <v>3553</v>
      </c>
      <c r="N76" s="25">
        <v>80</v>
      </c>
      <c r="O76" s="301">
        <v>3553</v>
      </c>
      <c r="P76" s="25">
        <v>79</v>
      </c>
    </row>
    <row r="77" spans="1:16" x14ac:dyDescent="0.2">
      <c r="C77" s="99"/>
      <c r="D77" s="185"/>
      <c r="E77" s="95"/>
      <c r="G77" s="30"/>
      <c r="H77" s="25"/>
      <c r="I77" s="301"/>
      <c r="J77" s="25"/>
      <c r="K77" s="301"/>
      <c r="L77" s="25"/>
      <c r="M77" s="301"/>
      <c r="N77" s="25"/>
      <c r="O77" s="302"/>
      <c r="P77" s="199"/>
    </row>
    <row r="78" spans="1:16" s="186" customFormat="1" x14ac:dyDescent="0.2">
      <c r="A78" s="106" t="s">
        <v>37</v>
      </c>
      <c r="B78" s="106" t="s">
        <v>36</v>
      </c>
      <c r="C78" s="28" t="s">
        <v>674</v>
      </c>
      <c r="D78" s="187"/>
      <c r="E78" s="187"/>
      <c r="G78" s="198"/>
      <c r="H78" s="200"/>
      <c r="I78" s="300"/>
      <c r="J78" s="200"/>
      <c r="K78" s="300"/>
      <c r="L78" s="200"/>
      <c r="M78" s="300"/>
      <c r="N78" s="200"/>
      <c r="O78" s="300"/>
      <c r="P78" s="200"/>
    </row>
    <row r="79" spans="1:16" x14ac:dyDescent="0.2">
      <c r="C79" s="99"/>
      <c r="D79" s="106"/>
      <c r="E79" s="97"/>
      <c r="G79" s="30"/>
      <c r="H79" s="25"/>
      <c r="I79" s="301"/>
      <c r="J79" s="25"/>
      <c r="K79" s="301"/>
      <c r="L79" s="25"/>
      <c r="M79" s="301"/>
      <c r="N79" s="25"/>
      <c r="O79" s="302"/>
      <c r="P79" s="199"/>
    </row>
    <row r="80" spans="1:16" x14ac:dyDescent="0.2">
      <c r="C80" s="97" t="s">
        <v>673</v>
      </c>
      <c r="D80" s="106"/>
      <c r="E80" s="97" t="s">
        <v>672</v>
      </c>
      <c r="G80" s="198">
        <v>3407</v>
      </c>
      <c r="H80" s="200">
        <v>91</v>
      </c>
      <c r="I80" s="300">
        <v>3407</v>
      </c>
      <c r="J80" s="200">
        <v>89</v>
      </c>
      <c r="K80" s="300">
        <v>3407</v>
      </c>
      <c r="L80" s="200">
        <v>88</v>
      </c>
      <c r="M80" s="300">
        <v>3407</v>
      </c>
      <c r="N80" s="200">
        <v>80</v>
      </c>
      <c r="O80" s="300">
        <v>3407</v>
      </c>
      <c r="P80" s="200">
        <v>81</v>
      </c>
    </row>
    <row r="81" spans="3:16" x14ac:dyDescent="0.2">
      <c r="C81" s="97" t="s">
        <v>671</v>
      </c>
      <c r="D81" s="106"/>
      <c r="E81" s="97" t="s">
        <v>670</v>
      </c>
      <c r="G81" s="198">
        <v>2812</v>
      </c>
      <c r="H81" s="200">
        <v>89</v>
      </c>
      <c r="I81" s="300">
        <v>2812</v>
      </c>
      <c r="J81" s="200">
        <v>87</v>
      </c>
      <c r="K81" s="300">
        <v>2810</v>
      </c>
      <c r="L81" s="200">
        <v>87</v>
      </c>
      <c r="M81" s="300">
        <v>2812</v>
      </c>
      <c r="N81" s="200">
        <v>77</v>
      </c>
      <c r="O81" s="300">
        <v>2810</v>
      </c>
      <c r="P81" s="200">
        <v>80</v>
      </c>
    </row>
    <row r="82" spans="3:16" x14ac:dyDescent="0.2">
      <c r="C82" s="97" t="s">
        <v>669</v>
      </c>
      <c r="D82" s="106"/>
      <c r="E82" s="97" t="s">
        <v>668</v>
      </c>
      <c r="G82" s="198">
        <v>1735</v>
      </c>
      <c r="H82" s="200">
        <v>87</v>
      </c>
      <c r="I82" s="300">
        <v>1734</v>
      </c>
      <c r="J82" s="200">
        <v>84</v>
      </c>
      <c r="K82" s="300">
        <v>1735</v>
      </c>
      <c r="L82" s="200">
        <v>85</v>
      </c>
      <c r="M82" s="300">
        <v>1735</v>
      </c>
      <c r="N82" s="200">
        <v>76</v>
      </c>
      <c r="O82" s="300">
        <v>1734</v>
      </c>
      <c r="P82" s="200">
        <v>77</v>
      </c>
    </row>
    <row r="83" spans="3:16" x14ac:dyDescent="0.2">
      <c r="C83" s="97" t="s">
        <v>667</v>
      </c>
      <c r="D83" s="106"/>
      <c r="E83" s="97" t="s">
        <v>666</v>
      </c>
      <c r="G83" s="198">
        <v>1842</v>
      </c>
      <c r="H83" s="200">
        <v>88</v>
      </c>
      <c r="I83" s="300">
        <v>1842</v>
      </c>
      <c r="J83" s="200">
        <v>86</v>
      </c>
      <c r="K83" s="300">
        <v>1842</v>
      </c>
      <c r="L83" s="200">
        <v>86</v>
      </c>
      <c r="M83" s="300">
        <v>1842</v>
      </c>
      <c r="N83" s="200">
        <v>77</v>
      </c>
      <c r="O83" s="300">
        <v>1842</v>
      </c>
      <c r="P83" s="200">
        <v>79</v>
      </c>
    </row>
    <row r="84" spans="3:16" x14ac:dyDescent="0.2">
      <c r="C84" s="97" t="s">
        <v>665</v>
      </c>
      <c r="D84" s="106"/>
      <c r="E84" s="97" t="s">
        <v>664</v>
      </c>
      <c r="G84" s="198">
        <v>1774</v>
      </c>
      <c r="H84" s="200">
        <v>90</v>
      </c>
      <c r="I84" s="300">
        <v>1774</v>
      </c>
      <c r="J84" s="200">
        <v>88</v>
      </c>
      <c r="K84" s="300">
        <v>1774</v>
      </c>
      <c r="L84" s="200">
        <v>87</v>
      </c>
      <c r="M84" s="300">
        <v>1774</v>
      </c>
      <c r="N84" s="200">
        <v>80</v>
      </c>
      <c r="O84" s="300">
        <v>1774</v>
      </c>
      <c r="P84" s="200">
        <v>81</v>
      </c>
    </row>
    <row r="85" spans="3:16" x14ac:dyDescent="0.2">
      <c r="C85" s="98"/>
      <c r="D85" s="185"/>
      <c r="E85" s="95"/>
      <c r="G85" s="30"/>
      <c r="H85" s="25"/>
      <c r="I85" s="301"/>
      <c r="J85" s="25"/>
      <c r="K85" s="301"/>
      <c r="L85" s="25"/>
      <c r="M85" s="301"/>
      <c r="N85" s="25"/>
      <c r="O85" s="301"/>
      <c r="P85" s="25"/>
    </row>
    <row r="86" spans="3:16" x14ac:dyDescent="0.2">
      <c r="C86" s="97" t="s">
        <v>663</v>
      </c>
      <c r="D86" s="106"/>
      <c r="E86" s="97" t="s">
        <v>662</v>
      </c>
      <c r="G86" s="30"/>
      <c r="H86" s="25"/>
      <c r="I86" s="301"/>
      <c r="J86" s="25"/>
      <c r="K86" s="301"/>
      <c r="L86" s="25"/>
      <c r="M86" s="301"/>
      <c r="N86" s="25"/>
      <c r="O86" s="301"/>
      <c r="P86" s="25"/>
    </row>
    <row r="87" spans="3:16" x14ac:dyDescent="0.2">
      <c r="C87" s="95" t="s">
        <v>661</v>
      </c>
      <c r="D87" s="185"/>
      <c r="E87" s="95" t="s">
        <v>660</v>
      </c>
      <c r="G87" s="30">
        <v>547</v>
      </c>
      <c r="H87" s="25">
        <v>91</v>
      </c>
      <c r="I87" s="301">
        <v>547</v>
      </c>
      <c r="J87" s="25">
        <v>90</v>
      </c>
      <c r="K87" s="301">
        <v>547</v>
      </c>
      <c r="L87" s="25">
        <v>87</v>
      </c>
      <c r="M87" s="301">
        <v>547</v>
      </c>
      <c r="N87" s="25">
        <v>75</v>
      </c>
      <c r="O87" s="301">
        <v>547</v>
      </c>
      <c r="P87" s="25">
        <v>82</v>
      </c>
    </row>
    <row r="88" spans="3:16" x14ac:dyDescent="0.2">
      <c r="C88" s="95" t="s">
        <v>659</v>
      </c>
      <c r="D88" s="185"/>
      <c r="E88" s="95" t="s">
        <v>658</v>
      </c>
      <c r="G88" s="30">
        <v>855</v>
      </c>
      <c r="H88" s="25">
        <v>88</v>
      </c>
      <c r="I88" s="301">
        <v>855</v>
      </c>
      <c r="J88" s="25">
        <v>86</v>
      </c>
      <c r="K88" s="301">
        <v>855</v>
      </c>
      <c r="L88" s="25">
        <v>83</v>
      </c>
      <c r="M88" s="301">
        <v>855</v>
      </c>
      <c r="N88" s="25">
        <v>75</v>
      </c>
      <c r="O88" s="301">
        <v>855</v>
      </c>
      <c r="P88" s="25">
        <v>77</v>
      </c>
    </row>
    <row r="89" spans="3:16" x14ac:dyDescent="0.2">
      <c r="C89" s="95" t="s">
        <v>657</v>
      </c>
      <c r="D89" s="185"/>
      <c r="E89" s="95" t="s">
        <v>656</v>
      </c>
      <c r="G89" s="30">
        <v>1533</v>
      </c>
      <c r="H89" s="25">
        <v>91</v>
      </c>
      <c r="I89" s="301">
        <v>1533</v>
      </c>
      <c r="J89" s="25">
        <v>90</v>
      </c>
      <c r="K89" s="301">
        <v>1532</v>
      </c>
      <c r="L89" s="25">
        <v>88</v>
      </c>
      <c r="M89" s="301">
        <v>1533</v>
      </c>
      <c r="N89" s="25">
        <v>80</v>
      </c>
      <c r="O89" s="301">
        <v>1532</v>
      </c>
      <c r="P89" s="25">
        <v>83</v>
      </c>
    </row>
    <row r="90" spans="3:16" x14ac:dyDescent="0.2">
      <c r="C90" s="95" t="s">
        <v>655</v>
      </c>
      <c r="D90" s="185"/>
      <c r="E90" s="95" t="s">
        <v>654</v>
      </c>
      <c r="G90" s="30">
        <v>505</v>
      </c>
      <c r="H90" s="25">
        <v>89</v>
      </c>
      <c r="I90" s="301">
        <v>505</v>
      </c>
      <c r="J90" s="25">
        <v>84</v>
      </c>
      <c r="K90" s="301">
        <v>505</v>
      </c>
      <c r="L90" s="25">
        <v>82</v>
      </c>
      <c r="M90" s="301">
        <v>505</v>
      </c>
      <c r="N90" s="25">
        <v>75</v>
      </c>
      <c r="O90" s="301">
        <v>505</v>
      </c>
      <c r="P90" s="25">
        <v>76</v>
      </c>
    </row>
    <row r="91" spans="3:16" x14ac:dyDescent="0.2">
      <c r="C91" s="95" t="s">
        <v>653</v>
      </c>
      <c r="D91" s="185"/>
      <c r="E91" s="95" t="s">
        <v>652</v>
      </c>
      <c r="G91" s="30">
        <v>497</v>
      </c>
      <c r="H91" s="25">
        <v>90</v>
      </c>
      <c r="I91" s="301">
        <v>497</v>
      </c>
      <c r="J91" s="25">
        <v>86</v>
      </c>
      <c r="K91" s="301">
        <v>497</v>
      </c>
      <c r="L91" s="25">
        <v>85</v>
      </c>
      <c r="M91" s="301">
        <v>497</v>
      </c>
      <c r="N91" s="25">
        <v>76</v>
      </c>
      <c r="O91" s="301">
        <v>497</v>
      </c>
      <c r="P91" s="25">
        <v>78</v>
      </c>
    </row>
    <row r="92" spans="3:16" x14ac:dyDescent="0.2">
      <c r="C92" s="95" t="s">
        <v>651</v>
      </c>
      <c r="D92" s="185"/>
      <c r="E92" s="95" t="s">
        <v>650</v>
      </c>
      <c r="G92" s="30">
        <v>1042</v>
      </c>
      <c r="H92" s="25">
        <v>87</v>
      </c>
      <c r="I92" s="301">
        <v>1042</v>
      </c>
      <c r="J92" s="25">
        <v>86</v>
      </c>
      <c r="K92" s="301">
        <v>1042</v>
      </c>
      <c r="L92" s="25">
        <v>84</v>
      </c>
      <c r="M92" s="301">
        <v>1042</v>
      </c>
      <c r="N92" s="25">
        <v>75</v>
      </c>
      <c r="O92" s="301">
        <v>1042</v>
      </c>
      <c r="P92" s="25">
        <v>77</v>
      </c>
    </row>
    <row r="93" spans="3:16" x14ac:dyDescent="0.2">
      <c r="C93" s="95" t="s">
        <v>649</v>
      </c>
      <c r="D93" s="185"/>
      <c r="E93" s="95" t="s">
        <v>648</v>
      </c>
      <c r="G93" s="30">
        <v>900</v>
      </c>
      <c r="H93" s="25">
        <v>88</v>
      </c>
      <c r="I93" s="301">
        <v>900</v>
      </c>
      <c r="J93" s="25">
        <v>85</v>
      </c>
      <c r="K93" s="301">
        <v>900</v>
      </c>
      <c r="L93" s="25">
        <v>83</v>
      </c>
      <c r="M93" s="301">
        <v>900</v>
      </c>
      <c r="N93" s="25">
        <v>76</v>
      </c>
      <c r="O93" s="301">
        <v>900</v>
      </c>
      <c r="P93" s="25">
        <v>76</v>
      </c>
    </row>
    <row r="94" spans="3:16" x14ac:dyDescent="0.2">
      <c r="C94" s="98"/>
      <c r="D94" s="185"/>
      <c r="E94" s="95"/>
      <c r="G94" s="30"/>
      <c r="H94" s="25"/>
      <c r="I94" s="301"/>
      <c r="J94" s="25"/>
      <c r="K94" s="301"/>
      <c r="L94" s="25"/>
      <c r="M94" s="301"/>
      <c r="N94" s="25"/>
      <c r="O94" s="301"/>
      <c r="P94" s="25"/>
    </row>
    <row r="95" spans="3:16" x14ac:dyDescent="0.2">
      <c r="C95" s="97" t="s">
        <v>647</v>
      </c>
      <c r="D95" s="106"/>
      <c r="E95" s="97" t="s">
        <v>646</v>
      </c>
      <c r="G95" s="30"/>
      <c r="H95" s="25"/>
      <c r="I95" s="301"/>
      <c r="J95" s="25"/>
      <c r="K95" s="301"/>
      <c r="L95" s="25"/>
      <c r="M95" s="301"/>
      <c r="N95" s="25"/>
      <c r="O95" s="301"/>
      <c r="P95" s="25"/>
    </row>
    <row r="96" spans="3:16" x14ac:dyDescent="0.2">
      <c r="C96" s="95" t="s">
        <v>645</v>
      </c>
      <c r="D96" s="185"/>
      <c r="E96" s="95" t="s">
        <v>644</v>
      </c>
      <c r="G96" s="30">
        <v>2515</v>
      </c>
      <c r="H96" s="25">
        <v>88</v>
      </c>
      <c r="I96" s="301">
        <v>2515</v>
      </c>
      <c r="J96" s="25">
        <v>86</v>
      </c>
      <c r="K96" s="301">
        <v>2515</v>
      </c>
      <c r="L96" s="25">
        <v>86</v>
      </c>
      <c r="M96" s="301">
        <v>2515</v>
      </c>
      <c r="N96" s="25">
        <v>78</v>
      </c>
      <c r="O96" s="301">
        <v>2515</v>
      </c>
      <c r="P96" s="25">
        <v>79</v>
      </c>
    </row>
    <row r="97" spans="1:16" x14ac:dyDescent="0.2">
      <c r="C97" s="95" t="s">
        <v>643</v>
      </c>
      <c r="D97" s="185"/>
      <c r="E97" s="95" t="s">
        <v>642</v>
      </c>
      <c r="G97" s="30">
        <v>3255</v>
      </c>
      <c r="H97" s="25">
        <v>85</v>
      </c>
      <c r="I97" s="301">
        <v>3255</v>
      </c>
      <c r="J97" s="25">
        <v>85</v>
      </c>
      <c r="K97" s="301">
        <v>3255</v>
      </c>
      <c r="L97" s="25">
        <v>82</v>
      </c>
      <c r="M97" s="301">
        <v>3255</v>
      </c>
      <c r="N97" s="25">
        <v>72</v>
      </c>
      <c r="O97" s="301">
        <v>3255</v>
      </c>
      <c r="P97" s="25">
        <v>74</v>
      </c>
    </row>
    <row r="98" spans="1:16" x14ac:dyDescent="0.2">
      <c r="C98" s="95" t="s">
        <v>641</v>
      </c>
      <c r="D98" s="185"/>
      <c r="E98" s="95" t="s">
        <v>640</v>
      </c>
      <c r="G98" s="30">
        <v>2995</v>
      </c>
      <c r="H98" s="25">
        <v>87</v>
      </c>
      <c r="I98" s="301">
        <v>2995</v>
      </c>
      <c r="J98" s="25">
        <v>85</v>
      </c>
      <c r="K98" s="301">
        <v>2996</v>
      </c>
      <c r="L98" s="25">
        <v>87</v>
      </c>
      <c r="M98" s="301">
        <v>2995</v>
      </c>
      <c r="N98" s="25">
        <v>77</v>
      </c>
      <c r="O98" s="301">
        <v>2995</v>
      </c>
      <c r="P98" s="25">
        <v>79</v>
      </c>
    </row>
    <row r="99" spans="1:16" x14ac:dyDescent="0.2">
      <c r="C99" s="95" t="s">
        <v>639</v>
      </c>
      <c r="D99" s="185"/>
      <c r="E99" s="95" t="s">
        <v>638</v>
      </c>
      <c r="G99" s="30">
        <v>5776</v>
      </c>
      <c r="H99" s="25">
        <v>86</v>
      </c>
      <c r="I99" s="301">
        <v>5772</v>
      </c>
      <c r="J99" s="25">
        <v>85</v>
      </c>
      <c r="K99" s="301">
        <v>5776</v>
      </c>
      <c r="L99" s="25">
        <v>86</v>
      </c>
      <c r="M99" s="301">
        <v>5776</v>
      </c>
      <c r="N99" s="25">
        <v>78</v>
      </c>
      <c r="O99" s="301">
        <v>5772</v>
      </c>
      <c r="P99" s="25">
        <v>78</v>
      </c>
    </row>
    <row r="100" spans="1:16" x14ac:dyDescent="0.2">
      <c r="C100" s="95"/>
      <c r="D100" s="185"/>
      <c r="E100" s="95"/>
      <c r="G100" s="30"/>
      <c r="H100" s="25"/>
      <c r="I100" s="301"/>
      <c r="J100" s="25"/>
      <c r="K100" s="301"/>
      <c r="L100" s="25"/>
      <c r="M100" s="301"/>
      <c r="N100" s="25"/>
      <c r="O100" s="301"/>
      <c r="P100" s="25"/>
    </row>
    <row r="101" spans="1:16" x14ac:dyDescent="0.2">
      <c r="C101" s="97" t="s">
        <v>637</v>
      </c>
      <c r="D101" s="106"/>
      <c r="E101" s="97" t="s">
        <v>636</v>
      </c>
      <c r="G101" s="30"/>
      <c r="H101" s="25"/>
      <c r="I101" s="301"/>
      <c r="J101" s="25"/>
      <c r="K101" s="301"/>
      <c r="L101" s="25"/>
      <c r="M101" s="301"/>
      <c r="N101" s="25"/>
      <c r="O101" s="301"/>
      <c r="P101" s="25"/>
    </row>
    <row r="102" spans="1:16" x14ac:dyDescent="0.2">
      <c r="C102" s="95" t="s">
        <v>635</v>
      </c>
      <c r="D102" s="185"/>
      <c r="E102" s="95" t="s">
        <v>634</v>
      </c>
      <c r="G102" s="30">
        <v>7025</v>
      </c>
      <c r="H102" s="25">
        <v>85</v>
      </c>
      <c r="I102" s="301">
        <v>7024</v>
      </c>
      <c r="J102" s="25">
        <v>84</v>
      </c>
      <c r="K102" s="301">
        <v>7025</v>
      </c>
      <c r="L102" s="25">
        <v>84</v>
      </c>
      <c r="M102" s="301">
        <v>7025</v>
      </c>
      <c r="N102" s="25">
        <v>77</v>
      </c>
      <c r="O102" s="301">
        <v>7024</v>
      </c>
      <c r="P102" s="25">
        <v>76</v>
      </c>
    </row>
    <row r="103" spans="1:16" x14ac:dyDescent="0.2">
      <c r="C103" s="95" t="s">
        <v>633</v>
      </c>
      <c r="D103" s="185"/>
      <c r="E103" s="95" t="s">
        <v>632</v>
      </c>
      <c r="G103" s="30">
        <v>2551</v>
      </c>
      <c r="H103" s="25">
        <v>91</v>
      </c>
      <c r="I103" s="301">
        <v>2551</v>
      </c>
      <c r="J103" s="25">
        <v>86</v>
      </c>
      <c r="K103" s="301">
        <v>2551</v>
      </c>
      <c r="L103" s="25">
        <v>89</v>
      </c>
      <c r="M103" s="301">
        <v>2551</v>
      </c>
      <c r="N103" s="25">
        <v>81</v>
      </c>
      <c r="O103" s="301">
        <v>2551</v>
      </c>
      <c r="P103" s="25">
        <v>81</v>
      </c>
    </row>
    <row r="104" spans="1:16" x14ac:dyDescent="0.2">
      <c r="C104" s="95" t="s">
        <v>631</v>
      </c>
      <c r="D104" s="185"/>
      <c r="E104" s="95" t="s">
        <v>630</v>
      </c>
      <c r="G104" s="30">
        <v>5116</v>
      </c>
      <c r="H104" s="25">
        <v>87</v>
      </c>
      <c r="I104" s="301">
        <v>5116</v>
      </c>
      <c r="J104" s="25">
        <v>85</v>
      </c>
      <c r="K104" s="301">
        <v>5116</v>
      </c>
      <c r="L104" s="25">
        <v>87</v>
      </c>
      <c r="M104" s="301">
        <v>5116</v>
      </c>
      <c r="N104" s="25">
        <v>79</v>
      </c>
      <c r="O104" s="301">
        <v>5116</v>
      </c>
      <c r="P104" s="25">
        <v>78</v>
      </c>
    </row>
    <row r="105" spans="1:16" x14ac:dyDescent="0.2">
      <c r="C105" s="95" t="s">
        <v>629</v>
      </c>
      <c r="D105" s="185"/>
      <c r="E105" s="95" t="s">
        <v>628</v>
      </c>
      <c r="G105" s="30">
        <v>8055</v>
      </c>
      <c r="H105" s="25">
        <v>87</v>
      </c>
      <c r="I105" s="301">
        <v>8055</v>
      </c>
      <c r="J105" s="25">
        <v>86</v>
      </c>
      <c r="K105" s="301">
        <v>8054</v>
      </c>
      <c r="L105" s="25">
        <v>85</v>
      </c>
      <c r="M105" s="301">
        <v>8055</v>
      </c>
      <c r="N105" s="25">
        <v>79</v>
      </c>
      <c r="O105" s="301">
        <v>8054</v>
      </c>
      <c r="P105" s="25">
        <v>78</v>
      </c>
    </row>
    <row r="106" spans="1:16" x14ac:dyDescent="0.2">
      <c r="C106" s="95" t="s">
        <v>627</v>
      </c>
      <c r="D106" s="185"/>
      <c r="E106" s="95" t="s">
        <v>626</v>
      </c>
      <c r="G106" s="30">
        <v>3604</v>
      </c>
      <c r="H106" s="25">
        <v>86</v>
      </c>
      <c r="I106" s="301">
        <v>3603</v>
      </c>
      <c r="J106" s="25">
        <v>85</v>
      </c>
      <c r="K106" s="301">
        <v>3603</v>
      </c>
      <c r="L106" s="25">
        <v>85</v>
      </c>
      <c r="M106" s="301">
        <v>3604</v>
      </c>
      <c r="N106" s="25">
        <v>75</v>
      </c>
      <c r="O106" s="301">
        <v>3602</v>
      </c>
      <c r="P106" s="25">
        <v>77</v>
      </c>
    </row>
    <row r="107" spans="1:16" x14ac:dyDescent="0.2">
      <c r="C107" s="99"/>
      <c r="D107" s="185"/>
      <c r="E107" s="95"/>
      <c r="G107" s="30"/>
      <c r="H107" s="25"/>
      <c r="I107" s="301"/>
      <c r="J107" s="25"/>
      <c r="K107" s="301"/>
      <c r="L107" s="25"/>
      <c r="M107" s="301"/>
      <c r="N107" s="25"/>
      <c r="O107" s="302"/>
      <c r="P107" s="199"/>
    </row>
    <row r="108" spans="1:16" s="186" customFormat="1" x14ac:dyDescent="0.2">
      <c r="A108" s="108" t="s">
        <v>34</v>
      </c>
      <c r="B108" s="106" t="s">
        <v>33</v>
      </c>
      <c r="C108" s="28" t="s">
        <v>625</v>
      </c>
      <c r="D108" s="187"/>
      <c r="E108" s="187"/>
      <c r="G108" s="198"/>
      <c r="H108" s="200"/>
      <c r="I108" s="300"/>
      <c r="J108" s="200"/>
      <c r="K108" s="300"/>
      <c r="L108" s="200"/>
      <c r="M108" s="300"/>
      <c r="N108" s="200"/>
      <c r="O108" s="300"/>
      <c r="P108" s="200"/>
    </row>
    <row r="109" spans="1:16" x14ac:dyDescent="0.2">
      <c r="C109" s="99"/>
      <c r="D109" s="106"/>
      <c r="E109" s="97"/>
      <c r="G109" s="30"/>
      <c r="H109" s="25"/>
      <c r="I109" s="301"/>
      <c r="J109" s="25"/>
      <c r="K109" s="301"/>
      <c r="L109" s="25"/>
      <c r="M109" s="301"/>
      <c r="N109" s="25"/>
      <c r="O109" s="302"/>
      <c r="P109" s="199"/>
    </row>
    <row r="110" spans="1:16" x14ac:dyDescent="0.2">
      <c r="C110" s="97" t="s">
        <v>624</v>
      </c>
      <c r="D110" s="106"/>
      <c r="E110" s="97" t="s">
        <v>623</v>
      </c>
      <c r="G110" s="198">
        <v>2924</v>
      </c>
      <c r="H110" s="200">
        <v>87</v>
      </c>
      <c r="I110" s="300">
        <v>2924</v>
      </c>
      <c r="J110" s="200">
        <v>83</v>
      </c>
      <c r="K110" s="300">
        <v>2924</v>
      </c>
      <c r="L110" s="200">
        <v>84</v>
      </c>
      <c r="M110" s="300">
        <v>2924</v>
      </c>
      <c r="N110" s="200">
        <v>76</v>
      </c>
      <c r="O110" s="300">
        <v>2924</v>
      </c>
      <c r="P110" s="200">
        <v>77</v>
      </c>
    </row>
    <row r="111" spans="1:16" x14ac:dyDescent="0.2">
      <c r="C111" s="97" t="s">
        <v>622</v>
      </c>
      <c r="D111" s="106"/>
      <c r="E111" s="97" t="s">
        <v>621</v>
      </c>
      <c r="G111" s="198">
        <v>3787</v>
      </c>
      <c r="H111" s="200">
        <v>87</v>
      </c>
      <c r="I111" s="300">
        <v>3788</v>
      </c>
      <c r="J111" s="200">
        <v>84</v>
      </c>
      <c r="K111" s="300">
        <v>3788</v>
      </c>
      <c r="L111" s="200">
        <v>87</v>
      </c>
      <c r="M111" s="300">
        <v>3788</v>
      </c>
      <c r="N111" s="200">
        <v>81</v>
      </c>
      <c r="O111" s="300">
        <v>3787</v>
      </c>
      <c r="P111" s="200">
        <v>78</v>
      </c>
    </row>
    <row r="112" spans="1:16" x14ac:dyDescent="0.2">
      <c r="C112" s="97" t="s">
        <v>620</v>
      </c>
      <c r="D112" s="106"/>
      <c r="E112" s="97" t="s">
        <v>619</v>
      </c>
      <c r="G112" s="198">
        <v>3075</v>
      </c>
      <c r="H112" s="200">
        <v>86</v>
      </c>
      <c r="I112" s="300">
        <v>3075</v>
      </c>
      <c r="J112" s="200">
        <v>83</v>
      </c>
      <c r="K112" s="300">
        <v>3075</v>
      </c>
      <c r="L112" s="200">
        <v>86</v>
      </c>
      <c r="M112" s="300">
        <v>3075</v>
      </c>
      <c r="N112" s="200">
        <v>77</v>
      </c>
      <c r="O112" s="300">
        <v>3075</v>
      </c>
      <c r="P112" s="200">
        <v>76</v>
      </c>
    </row>
    <row r="113" spans="3:16" x14ac:dyDescent="0.2">
      <c r="C113" s="97" t="s">
        <v>618</v>
      </c>
      <c r="D113" s="106"/>
      <c r="E113" s="97" t="s">
        <v>617</v>
      </c>
      <c r="G113" s="198">
        <v>352</v>
      </c>
      <c r="H113" s="200">
        <v>93</v>
      </c>
      <c r="I113" s="300">
        <v>351</v>
      </c>
      <c r="J113" s="200">
        <v>88</v>
      </c>
      <c r="K113" s="300">
        <v>352</v>
      </c>
      <c r="L113" s="200">
        <v>87</v>
      </c>
      <c r="M113" s="300">
        <v>352</v>
      </c>
      <c r="N113" s="200">
        <v>80</v>
      </c>
      <c r="O113" s="300">
        <v>351</v>
      </c>
      <c r="P113" s="200">
        <v>83</v>
      </c>
    </row>
    <row r="114" spans="3:16" x14ac:dyDescent="0.2">
      <c r="C114" s="98"/>
      <c r="D114" s="185"/>
      <c r="E114" s="95"/>
      <c r="G114" s="30"/>
      <c r="H114" s="25"/>
      <c r="I114" s="301"/>
      <c r="J114" s="25"/>
      <c r="K114" s="301"/>
      <c r="L114" s="25"/>
      <c r="M114" s="301"/>
      <c r="N114" s="25"/>
      <c r="O114" s="301"/>
      <c r="P114" s="25"/>
    </row>
    <row r="115" spans="3:16" x14ac:dyDescent="0.2">
      <c r="C115" s="97" t="s">
        <v>616</v>
      </c>
      <c r="D115" s="106"/>
      <c r="E115" s="97" t="s">
        <v>615</v>
      </c>
      <c r="G115" s="30"/>
      <c r="H115" s="25"/>
      <c r="I115" s="301"/>
      <c r="J115" s="25"/>
      <c r="K115" s="301"/>
      <c r="L115" s="25"/>
      <c r="M115" s="301"/>
      <c r="N115" s="25"/>
      <c r="O115" s="301"/>
      <c r="P115" s="25"/>
    </row>
    <row r="116" spans="3:16" x14ac:dyDescent="0.2">
      <c r="C116" s="95" t="s">
        <v>614</v>
      </c>
      <c r="D116" s="185"/>
      <c r="E116" s="95" t="s">
        <v>613</v>
      </c>
      <c r="G116" s="30">
        <v>1249</v>
      </c>
      <c r="H116" s="25">
        <v>92</v>
      </c>
      <c r="I116" s="301">
        <v>1248</v>
      </c>
      <c r="J116" s="25">
        <v>89</v>
      </c>
      <c r="K116" s="301">
        <v>1249</v>
      </c>
      <c r="L116" s="25">
        <v>89</v>
      </c>
      <c r="M116" s="301">
        <v>1249</v>
      </c>
      <c r="N116" s="25">
        <v>82</v>
      </c>
      <c r="O116" s="301">
        <v>1248</v>
      </c>
      <c r="P116" s="25">
        <v>83</v>
      </c>
    </row>
    <row r="117" spans="3:16" x14ac:dyDescent="0.2">
      <c r="C117" s="95" t="s">
        <v>612</v>
      </c>
      <c r="D117" s="185"/>
      <c r="E117" s="95" t="s">
        <v>611</v>
      </c>
      <c r="G117" s="30">
        <v>727</v>
      </c>
      <c r="H117" s="25">
        <v>90</v>
      </c>
      <c r="I117" s="301">
        <v>727</v>
      </c>
      <c r="J117" s="25">
        <v>85</v>
      </c>
      <c r="K117" s="301">
        <v>727</v>
      </c>
      <c r="L117" s="25">
        <v>87</v>
      </c>
      <c r="M117" s="301">
        <v>727</v>
      </c>
      <c r="N117" s="25">
        <v>80</v>
      </c>
      <c r="O117" s="301">
        <v>727</v>
      </c>
      <c r="P117" s="25">
        <v>78</v>
      </c>
    </row>
    <row r="118" spans="3:16" x14ac:dyDescent="0.2">
      <c r="C118" s="95" t="s">
        <v>610</v>
      </c>
      <c r="D118" s="185"/>
      <c r="E118" s="95" t="s">
        <v>609</v>
      </c>
      <c r="G118" s="30">
        <v>993</v>
      </c>
      <c r="H118" s="25">
        <v>91</v>
      </c>
      <c r="I118" s="301">
        <v>993</v>
      </c>
      <c r="J118" s="25">
        <v>88</v>
      </c>
      <c r="K118" s="301">
        <v>993</v>
      </c>
      <c r="L118" s="25">
        <v>87</v>
      </c>
      <c r="M118" s="301">
        <v>993</v>
      </c>
      <c r="N118" s="25">
        <v>80</v>
      </c>
      <c r="O118" s="301">
        <v>993</v>
      </c>
      <c r="P118" s="25">
        <v>80</v>
      </c>
    </row>
    <row r="119" spans="3:16" x14ac:dyDescent="0.2">
      <c r="C119" s="95" t="s">
        <v>608</v>
      </c>
      <c r="D119" s="185"/>
      <c r="E119" s="95" t="s">
        <v>607</v>
      </c>
      <c r="G119" s="30">
        <v>727</v>
      </c>
      <c r="H119" s="25">
        <v>92</v>
      </c>
      <c r="I119" s="301">
        <v>727</v>
      </c>
      <c r="J119" s="25">
        <v>90</v>
      </c>
      <c r="K119" s="301">
        <v>727</v>
      </c>
      <c r="L119" s="25">
        <v>90</v>
      </c>
      <c r="M119" s="301">
        <v>727</v>
      </c>
      <c r="N119" s="25">
        <v>83</v>
      </c>
      <c r="O119" s="301">
        <v>727</v>
      </c>
      <c r="P119" s="25">
        <v>84</v>
      </c>
    </row>
    <row r="120" spans="3:16" x14ac:dyDescent="0.2">
      <c r="C120" s="95" t="s">
        <v>606</v>
      </c>
      <c r="D120" s="185"/>
      <c r="E120" s="95" t="s">
        <v>605</v>
      </c>
      <c r="G120" s="30">
        <v>1209</v>
      </c>
      <c r="H120" s="25">
        <v>90</v>
      </c>
      <c r="I120" s="301">
        <v>1209</v>
      </c>
      <c r="J120" s="25">
        <v>87</v>
      </c>
      <c r="K120" s="301">
        <v>1209</v>
      </c>
      <c r="L120" s="25">
        <v>87</v>
      </c>
      <c r="M120" s="301">
        <v>1209</v>
      </c>
      <c r="N120" s="25">
        <v>79</v>
      </c>
      <c r="O120" s="301">
        <v>1209</v>
      </c>
      <c r="P120" s="25">
        <v>80</v>
      </c>
    </row>
    <row r="121" spans="3:16" x14ac:dyDescent="0.2">
      <c r="C121" s="95" t="s">
        <v>604</v>
      </c>
      <c r="D121" s="185"/>
      <c r="E121" s="95" t="s">
        <v>603</v>
      </c>
      <c r="G121" s="30">
        <v>898</v>
      </c>
      <c r="H121" s="25">
        <v>91</v>
      </c>
      <c r="I121" s="301">
        <v>898</v>
      </c>
      <c r="J121" s="25">
        <v>90</v>
      </c>
      <c r="K121" s="301">
        <v>898</v>
      </c>
      <c r="L121" s="25">
        <v>89</v>
      </c>
      <c r="M121" s="301">
        <v>898</v>
      </c>
      <c r="N121" s="25">
        <v>83</v>
      </c>
      <c r="O121" s="301">
        <v>898</v>
      </c>
      <c r="P121" s="25">
        <v>83</v>
      </c>
    </row>
    <row r="122" spans="3:16" x14ac:dyDescent="0.2">
      <c r="C122" s="95" t="s">
        <v>602</v>
      </c>
      <c r="D122" s="185"/>
      <c r="E122" s="95" t="s">
        <v>601</v>
      </c>
      <c r="G122" s="30">
        <v>1045</v>
      </c>
      <c r="H122" s="25">
        <v>92</v>
      </c>
      <c r="I122" s="301">
        <v>1045</v>
      </c>
      <c r="J122" s="25">
        <v>92</v>
      </c>
      <c r="K122" s="301">
        <v>1045</v>
      </c>
      <c r="L122" s="25">
        <v>91</v>
      </c>
      <c r="M122" s="301">
        <v>1045</v>
      </c>
      <c r="N122" s="25">
        <v>83</v>
      </c>
      <c r="O122" s="301">
        <v>1045</v>
      </c>
      <c r="P122" s="25">
        <v>85</v>
      </c>
    </row>
    <row r="123" spans="3:16" x14ac:dyDescent="0.2">
      <c r="C123" s="95" t="s">
        <v>600</v>
      </c>
      <c r="D123" s="185"/>
      <c r="E123" s="95" t="s">
        <v>599</v>
      </c>
      <c r="G123" s="30">
        <v>994</v>
      </c>
      <c r="H123" s="25">
        <v>89</v>
      </c>
      <c r="I123" s="301">
        <v>994</v>
      </c>
      <c r="J123" s="25">
        <v>86</v>
      </c>
      <c r="K123" s="301">
        <v>965</v>
      </c>
      <c r="L123" s="25">
        <v>87</v>
      </c>
      <c r="M123" s="301">
        <v>994</v>
      </c>
      <c r="N123" s="25">
        <v>79</v>
      </c>
      <c r="O123" s="301">
        <v>965</v>
      </c>
      <c r="P123" s="25">
        <v>80</v>
      </c>
    </row>
    <row r="124" spans="3:16" x14ac:dyDescent="0.2">
      <c r="C124" s="98"/>
      <c r="D124" s="185"/>
      <c r="E124" s="95"/>
      <c r="G124" s="30"/>
      <c r="H124" s="25"/>
      <c r="I124" s="301"/>
      <c r="J124" s="25"/>
      <c r="K124" s="301"/>
      <c r="L124" s="25"/>
      <c r="M124" s="301"/>
      <c r="N124" s="25"/>
      <c r="O124" s="301"/>
      <c r="P124" s="25"/>
    </row>
    <row r="125" spans="3:16" x14ac:dyDescent="0.2">
      <c r="C125" s="97" t="s">
        <v>598</v>
      </c>
      <c r="D125" s="106"/>
      <c r="E125" s="97" t="s">
        <v>597</v>
      </c>
      <c r="G125" s="30"/>
      <c r="H125" s="25"/>
      <c r="I125" s="301"/>
      <c r="J125" s="25"/>
      <c r="K125" s="301"/>
      <c r="L125" s="25"/>
      <c r="M125" s="301"/>
      <c r="N125" s="25"/>
      <c r="O125" s="301"/>
      <c r="P125" s="25"/>
    </row>
    <row r="126" spans="3:16" x14ac:dyDescent="0.2">
      <c r="C126" s="95" t="s">
        <v>596</v>
      </c>
      <c r="D126" s="185"/>
      <c r="E126" s="95" t="s">
        <v>595</v>
      </c>
      <c r="G126" s="30">
        <v>1117</v>
      </c>
      <c r="H126" s="25">
        <v>91</v>
      </c>
      <c r="I126" s="301">
        <v>1117</v>
      </c>
      <c r="J126" s="25">
        <v>90</v>
      </c>
      <c r="K126" s="301">
        <v>1117</v>
      </c>
      <c r="L126" s="25">
        <v>90</v>
      </c>
      <c r="M126" s="301">
        <v>1117</v>
      </c>
      <c r="N126" s="25">
        <v>82</v>
      </c>
      <c r="O126" s="301">
        <v>1117</v>
      </c>
      <c r="P126" s="25">
        <v>84</v>
      </c>
    </row>
    <row r="127" spans="3:16" x14ac:dyDescent="0.2">
      <c r="C127" s="95" t="s">
        <v>594</v>
      </c>
      <c r="D127" s="185"/>
      <c r="E127" s="95" t="s">
        <v>593</v>
      </c>
      <c r="G127" s="30">
        <v>1700</v>
      </c>
      <c r="H127" s="25">
        <v>90</v>
      </c>
      <c r="I127" s="301">
        <v>1700</v>
      </c>
      <c r="J127" s="25">
        <v>87</v>
      </c>
      <c r="K127" s="301">
        <v>1699</v>
      </c>
      <c r="L127" s="25">
        <v>87</v>
      </c>
      <c r="M127" s="301">
        <v>1700</v>
      </c>
      <c r="N127" s="25">
        <v>80</v>
      </c>
      <c r="O127" s="301">
        <v>1699</v>
      </c>
      <c r="P127" s="25">
        <v>80</v>
      </c>
    </row>
    <row r="128" spans="3:16" x14ac:dyDescent="0.2">
      <c r="C128" s="95" t="s">
        <v>592</v>
      </c>
      <c r="D128" s="185"/>
      <c r="E128" s="95" t="s">
        <v>591</v>
      </c>
      <c r="G128" s="30">
        <v>901</v>
      </c>
      <c r="H128" s="25">
        <v>93</v>
      </c>
      <c r="I128" s="301">
        <v>901</v>
      </c>
      <c r="J128" s="25">
        <v>91</v>
      </c>
      <c r="K128" s="301">
        <v>900</v>
      </c>
      <c r="L128" s="25">
        <v>92</v>
      </c>
      <c r="M128" s="301">
        <v>901</v>
      </c>
      <c r="N128" s="25">
        <v>82</v>
      </c>
      <c r="O128" s="301">
        <v>900</v>
      </c>
      <c r="P128" s="25">
        <v>87</v>
      </c>
    </row>
    <row r="129" spans="3:16" x14ac:dyDescent="0.2">
      <c r="C129" s="95" t="s">
        <v>590</v>
      </c>
      <c r="D129" s="185"/>
      <c r="E129" s="95" t="s">
        <v>589</v>
      </c>
      <c r="G129" s="30">
        <v>1136</v>
      </c>
      <c r="H129" s="25">
        <v>88</v>
      </c>
      <c r="I129" s="301">
        <v>1136</v>
      </c>
      <c r="J129" s="25">
        <v>86</v>
      </c>
      <c r="K129" s="301">
        <v>1136</v>
      </c>
      <c r="L129" s="25">
        <v>84</v>
      </c>
      <c r="M129" s="301">
        <v>1136</v>
      </c>
      <c r="N129" s="25">
        <v>79</v>
      </c>
      <c r="O129" s="301">
        <v>1136</v>
      </c>
      <c r="P129" s="25">
        <v>77</v>
      </c>
    </row>
    <row r="130" spans="3:16" x14ac:dyDescent="0.2">
      <c r="C130" s="95" t="s">
        <v>588</v>
      </c>
      <c r="D130" s="185"/>
      <c r="E130" s="95" t="s">
        <v>587</v>
      </c>
      <c r="G130" s="30">
        <v>501</v>
      </c>
      <c r="H130" s="25">
        <v>90</v>
      </c>
      <c r="I130" s="301">
        <v>501</v>
      </c>
      <c r="J130" s="25">
        <v>86</v>
      </c>
      <c r="K130" s="301">
        <v>501</v>
      </c>
      <c r="L130" s="25">
        <v>87</v>
      </c>
      <c r="M130" s="301">
        <v>501</v>
      </c>
      <c r="N130" s="25">
        <v>82</v>
      </c>
      <c r="O130" s="301">
        <v>501</v>
      </c>
      <c r="P130" s="25">
        <v>80</v>
      </c>
    </row>
    <row r="131" spans="3:16" x14ac:dyDescent="0.2">
      <c r="C131" s="95" t="s">
        <v>586</v>
      </c>
      <c r="D131" s="185"/>
      <c r="E131" s="95" t="s">
        <v>585</v>
      </c>
      <c r="G131" s="30">
        <v>1027</v>
      </c>
      <c r="H131" s="25">
        <v>89</v>
      </c>
      <c r="I131" s="301">
        <v>1027</v>
      </c>
      <c r="J131" s="25">
        <v>87</v>
      </c>
      <c r="K131" s="301">
        <v>1026</v>
      </c>
      <c r="L131" s="25">
        <v>87</v>
      </c>
      <c r="M131" s="301">
        <v>1027</v>
      </c>
      <c r="N131" s="25">
        <v>80</v>
      </c>
      <c r="O131" s="301">
        <v>1026</v>
      </c>
      <c r="P131" s="25">
        <v>80</v>
      </c>
    </row>
    <row r="132" spans="3:16" x14ac:dyDescent="0.2">
      <c r="C132" s="95" t="s">
        <v>584</v>
      </c>
      <c r="D132" s="185"/>
      <c r="E132" s="95" t="s">
        <v>583</v>
      </c>
      <c r="G132" s="30">
        <v>826</v>
      </c>
      <c r="H132" s="25">
        <v>87</v>
      </c>
      <c r="I132" s="301">
        <v>826</v>
      </c>
      <c r="J132" s="25">
        <v>85</v>
      </c>
      <c r="K132" s="301">
        <v>826</v>
      </c>
      <c r="L132" s="25">
        <v>81</v>
      </c>
      <c r="M132" s="301">
        <v>826</v>
      </c>
      <c r="N132" s="25">
        <v>75</v>
      </c>
      <c r="O132" s="301">
        <v>826</v>
      </c>
      <c r="P132" s="25">
        <v>74</v>
      </c>
    </row>
    <row r="133" spans="3:16" x14ac:dyDescent="0.2">
      <c r="C133" s="95"/>
      <c r="D133" s="185"/>
      <c r="E133" s="95"/>
      <c r="G133" s="30"/>
      <c r="H133" s="25"/>
      <c r="I133" s="301"/>
      <c r="J133" s="25"/>
      <c r="K133" s="301"/>
      <c r="L133" s="25"/>
      <c r="M133" s="301"/>
      <c r="N133" s="25"/>
      <c r="O133" s="301"/>
      <c r="P133" s="25"/>
    </row>
    <row r="134" spans="3:16" x14ac:dyDescent="0.2">
      <c r="C134" s="97" t="s">
        <v>582</v>
      </c>
      <c r="D134" s="106"/>
      <c r="E134" s="97" t="s">
        <v>581</v>
      </c>
      <c r="G134" s="30"/>
      <c r="H134" s="25"/>
      <c r="I134" s="301"/>
      <c r="J134" s="25"/>
      <c r="K134" s="301"/>
      <c r="L134" s="25"/>
      <c r="M134" s="301"/>
      <c r="N134" s="25"/>
      <c r="O134" s="301"/>
      <c r="P134" s="25"/>
    </row>
    <row r="135" spans="3:16" x14ac:dyDescent="0.2">
      <c r="C135" s="95" t="s">
        <v>580</v>
      </c>
      <c r="D135" s="185"/>
      <c r="E135" s="95" t="s">
        <v>579</v>
      </c>
      <c r="G135" s="30">
        <v>650</v>
      </c>
      <c r="H135" s="25">
        <v>86</v>
      </c>
      <c r="I135" s="301">
        <v>650</v>
      </c>
      <c r="J135" s="25">
        <v>85</v>
      </c>
      <c r="K135" s="301">
        <v>650</v>
      </c>
      <c r="L135" s="25">
        <v>84</v>
      </c>
      <c r="M135" s="301">
        <v>650</v>
      </c>
      <c r="N135" s="25">
        <v>78</v>
      </c>
      <c r="O135" s="301">
        <v>650</v>
      </c>
      <c r="P135" s="25">
        <v>77</v>
      </c>
    </row>
    <row r="136" spans="3:16" x14ac:dyDescent="0.2">
      <c r="C136" s="95" t="s">
        <v>578</v>
      </c>
      <c r="D136" s="185"/>
      <c r="E136" s="95" t="s">
        <v>577</v>
      </c>
      <c r="G136" s="30">
        <v>1304</v>
      </c>
      <c r="H136" s="25">
        <v>88</v>
      </c>
      <c r="I136" s="301">
        <v>1304</v>
      </c>
      <c r="J136" s="25">
        <v>85</v>
      </c>
      <c r="K136" s="301">
        <v>1304</v>
      </c>
      <c r="L136" s="25">
        <v>86</v>
      </c>
      <c r="M136" s="301">
        <v>1304</v>
      </c>
      <c r="N136" s="25">
        <v>78</v>
      </c>
      <c r="O136" s="301">
        <v>1304</v>
      </c>
      <c r="P136" s="25">
        <v>78</v>
      </c>
    </row>
    <row r="137" spans="3:16" x14ac:dyDescent="0.2">
      <c r="C137" s="95" t="s">
        <v>576</v>
      </c>
      <c r="D137" s="185"/>
      <c r="E137" s="95" t="s">
        <v>575</v>
      </c>
      <c r="G137" s="30">
        <v>810</v>
      </c>
      <c r="H137" s="25">
        <v>83</v>
      </c>
      <c r="I137" s="301">
        <v>810</v>
      </c>
      <c r="J137" s="25">
        <v>79</v>
      </c>
      <c r="K137" s="301">
        <v>810</v>
      </c>
      <c r="L137" s="25">
        <v>80</v>
      </c>
      <c r="M137" s="301">
        <v>810</v>
      </c>
      <c r="N137" s="25">
        <v>72</v>
      </c>
      <c r="O137" s="301">
        <v>810</v>
      </c>
      <c r="P137" s="25">
        <v>71</v>
      </c>
    </row>
    <row r="138" spans="3:16" x14ac:dyDescent="0.2">
      <c r="C138" s="95" t="s">
        <v>574</v>
      </c>
      <c r="D138" s="185"/>
      <c r="E138" s="95" t="s">
        <v>573</v>
      </c>
      <c r="G138" s="30">
        <v>1186</v>
      </c>
      <c r="H138" s="25">
        <v>92</v>
      </c>
      <c r="I138" s="301">
        <v>1186</v>
      </c>
      <c r="J138" s="25">
        <v>90</v>
      </c>
      <c r="K138" s="301">
        <v>1186</v>
      </c>
      <c r="L138" s="25">
        <v>91</v>
      </c>
      <c r="M138" s="301">
        <v>1186</v>
      </c>
      <c r="N138" s="25">
        <v>84</v>
      </c>
      <c r="O138" s="301">
        <v>1186</v>
      </c>
      <c r="P138" s="25">
        <v>85</v>
      </c>
    </row>
    <row r="139" spans="3:16" x14ac:dyDescent="0.2">
      <c r="C139" s="95" t="s">
        <v>572</v>
      </c>
      <c r="D139" s="185"/>
      <c r="E139" s="95" t="s">
        <v>571</v>
      </c>
      <c r="G139" s="30">
        <v>826</v>
      </c>
      <c r="H139" s="25">
        <v>86</v>
      </c>
      <c r="I139" s="301">
        <v>826</v>
      </c>
      <c r="J139" s="25">
        <v>83</v>
      </c>
      <c r="K139" s="301">
        <v>826</v>
      </c>
      <c r="L139" s="25">
        <v>84</v>
      </c>
      <c r="M139" s="301">
        <v>826</v>
      </c>
      <c r="N139" s="25">
        <v>76</v>
      </c>
      <c r="O139" s="301">
        <v>826</v>
      </c>
      <c r="P139" s="25">
        <v>75</v>
      </c>
    </row>
    <row r="140" spans="3:16" x14ac:dyDescent="0.2">
      <c r="C140" s="95" t="s">
        <v>570</v>
      </c>
      <c r="D140" s="185"/>
      <c r="E140" s="95" t="s">
        <v>569</v>
      </c>
      <c r="G140" s="30">
        <v>1477</v>
      </c>
      <c r="H140" s="25">
        <v>89</v>
      </c>
      <c r="I140" s="301">
        <v>1477</v>
      </c>
      <c r="J140" s="25">
        <v>87</v>
      </c>
      <c r="K140" s="301">
        <v>1477</v>
      </c>
      <c r="L140" s="25">
        <v>86</v>
      </c>
      <c r="M140" s="301">
        <v>1477</v>
      </c>
      <c r="N140" s="25">
        <v>80</v>
      </c>
      <c r="O140" s="301">
        <v>1477</v>
      </c>
      <c r="P140" s="25">
        <v>79</v>
      </c>
    </row>
    <row r="141" spans="3:16" x14ac:dyDescent="0.2">
      <c r="C141" s="95" t="s">
        <v>568</v>
      </c>
      <c r="D141" s="185"/>
      <c r="E141" s="95" t="s">
        <v>567</v>
      </c>
      <c r="G141" s="30">
        <v>984</v>
      </c>
      <c r="H141" s="25">
        <v>92</v>
      </c>
      <c r="I141" s="301">
        <v>984</v>
      </c>
      <c r="J141" s="25">
        <v>89</v>
      </c>
      <c r="K141" s="301">
        <v>984</v>
      </c>
      <c r="L141" s="25">
        <v>87</v>
      </c>
      <c r="M141" s="301">
        <v>984</v>
      </c>
      <c r="N141" s="25">
        <v>79</v>
      </c>
      <c r="O141" s="301">
        <v>984</v>
      </c>
      <c r="P141" s="25">
        <v>81</v>
      </c>
    </row>
    <row r="142" spans="3:16" x14ac:dyDescent="0.2">
      <c r="C142" s="98"/>
      <c r="D142" s="185"/>
      <c r="E142" s="95"/>
      <c r="G142" s="30"/>
      <c r="H142" s="25"/>
      <c r="I142" s="301"/>
      <c r="J142" s="25"/>
      <c r="K142" s="301"/>
      <c r="L142" s="25"/>
      <c r="M142" s="301"/>
      <c r="N142" s="25"/>
      <c r="O142" s="301"/>
      <c r="P142" s="25"/>
    </row>
    <row r="143" spans="3:16" x14ac:dyDescent="0.2">
      <c r="C143" s="97" t="s">
        <v>566</v>
      </c>
      <c r="D143" s="106"/>
      <c r="E143" s="97" t="s">
        <v>565</v>
      </c>
      <c r="G143" s="30"/>
      <c r="H143" s="25"/>
      <c r="I143" s="301"/>
      <c r="J143" s="25"/>
      <c r="K143" s="301"/>
      <c r="L143" s="25"/>
      <c r="M143" s="301"/>
      <c r="N143" s="25"/>
      <c r="O143" s="301"/>
      <c r="P143" s="25"/>
    </row>
    <row r="144" spans="3:16" x14ac:dyDescent="0.2">
      <c r="C144" s="95" t="s">
        <v>564</v>
      </c>
      <c r="D144" s="185"/>
      <c r="E144" s="95" t="s">
        <v>563</v>
      </c>
      <c r="G144" s="30">
        <v>802</v>
      </c>
      <c r="H144" s="25">
        <v>85</v>
      </c>
      <c r="I144" s="301">
        <v>802</v>
      </c>
      <c r="J144" s="25">
        <v>85</v>
      </c>
      <c r="K144" s="301">
        <v>802</v>
      </c>
      <c r="L144" s="25">
        <v>80</v>
      </c>
      <c r="M144" s="301">
        <v>802</v>
      </c>
      <c r="N144" s="25">
        <v>74</v>
      </c>
      <c r="O144" s="301">
        <v>802</v>
      </c>
      <c r="P144" s="25">
        <v>74</v>
      </c>
    </row>
    <row r="145" spans="3:16" x14ac:dyDescent="0.2">
      <c r="C145" s="95" t="s">
        <v>562</v>
      </c>
      <c r="D145" s="185"/>
      <c r="E145" s="95" t="s">
        <v>561</v>
      </c>
      <c r="G145" s="30">
        <v>821</v>
      </c>
      <c r="H145" s="25">
        <v>91</v>
      </c>
      <c r="I145" s="301">
        <v>821</v>
      </c>
      <c r="J145" s="25">
        <v>90</v>
      </c>
      <c r="K145" s="301">
        <v>821</v>
      </c>
      <c r="L145" s="25">
        <v>87</v>
      </c>
      <c r="M145" s="301">
        <v>821</v>
      </c>
      <c r="N145" s="25">
        <v>80</v>
      </c>
      <c r="O145" s="301">
        <v>821</v>
      </c>
      <c r="P145" s="25">
        <v>82</v>
      </c>
    </row>
    <row r="146" spans="3:16" x14ac:dyDescent="0.2">
      <c r="C146" s="95" t="s">
        <v>560</v>
      </c>
      <c r="D146" s="185"/>
      <c r="E146" s="95" t="s">
        <v>559</v>
      </c>
      <c r="G146" s="30">
        <v>916</v>
      </c>
      <c r="H146" s="25">
        <v>89</v>
      </c>
      <c r="I146" s="301">
        <v>916</v>
      </c>
      <c r="J146" s="25">
        <v>86</v>
      </c>
      <c r="K146" s="301">
        <v>916</v>
      </c>
      <c r="L146" s="25">
        <v>84</v>
      </c>
      <c r="M146" s="301">
        <v>916</v>
      </c>
      <c r="N146" s="25">
        <v>77</v>
      </c>
      <c r="O146" s="301">
        <v>916</v>
      </c>
      <c r="P146" s="25">
        <v>77</v>
      </c>
    </row>
    <row r="147" spans="3:16" x14ac:dyDescent="0.2">
      <c r="C147" s="95" t="s">
        <v>558</v>
      </c>
      <c r="D147" s="185"/>
      <c r="E147" s="95" t="s">
        <v>557</v>
      </c>
      <c r="G147" s="30">
        <v>1140</v>
      </c>
      <c r="H147" s="25">
        <v>90</v>
      </c>
      <c r="I147" s="301">
        <v>1140</v>
      </c>
      <c r="J147" s="25">
        <v>87</v>
      </c>
      <c r="K147" s="301">
        <v>1140</v>
      </c>
      <c r="L147" s="25">
        <v>85</v>
      </c>
      <c r="M147" s="301">
        <v>1140</v>
      </c>
      <c r="N147" s="25">
        <v>78</v>
      </c>
      <c r="O147" s="301">
        <v>1140</v>
      </c>
      <c r="P147" s="25">
        <v>78</v>
      </c>
    </row>
    <row r="148" spans="3:16" x14ac:dyDescent="0.2">
      <c r="C148" s="95" t="s">
        <v>556</v>
      </c>
      <c r="D148" s="185"/>
      <c r="E148" s="95" t="s">
        <v>555</v>
      </c>
      <c r="G148" s="30">
        <v>2307</v>
      </c>
      <c r="H148" s="25">
        <v>87</v>
      </c>
      <c r="I148" s="301">
        <v>2306</v>
      </c>
      <c r="J148" s="25">
        <v>85</v>
      </c>
      <c r="K148" s="301">
        <v>2307</v>
      </c>
      <c r="L148" s="25">
        <v>85</v>
      </c>
      <c r="M148" s="301">
        <v>2307</v>
      </c>
      <c r="N148" s="25">
        <v>78</v>
      </c>
      <c r="O148" s="301">
        <v>2306</v>
      </c>
      <c r="P148" s="25">
        <v>77</v>
      </c>
    </row>
    <row r="149" spans="3:16" x14ac:dyDescent="0.2">
      <c r="C149" s="95" t="s">
        <v>554</v>
      </c>
      <c r="D149" s="185"/>
      <c r="E149" s="95" t="s">
        <v>553</v>
      </c>
      <c r="G149" s="30">
        <v>1111</v>
      </c>
      <c r="H149" s="25">
        <v>95</v>
      </c>
      <c r="I149" s="301">
        <v>1111</v>
      </c>
      <c r="J149" s="25">
        <v>91</v>
      </c>
      <c r="K149" s="301">
        <v>1111</v>
      </c>
      <c r="L149" s="25">
        <v>92</v>
      </c>
      <c r="M149" s="301">
        <v>1111</v>
      </c>
      <c r="N149" s="25">
        <v>86</v>
      </c>
      <c r="O149" s="301">
        <v>1111</v>
      </c>
      <c r="P149" s="25">
        <v>86</v>
      </c>
    </row>
    <row r="150" spans="3:16" x14ac:dyDescent="0.2">
      <c r="C150" s="95" t="s">
        <v>552</v>
      </c>
      <c r="D150" s="185"/>
      <c r="E150" s="95" t="s">
        <v>551</v>
      </c>
      <c r="G150" s="30">
        <v>934</v>
      </c>
      <c r="H150" s="25">
        <v>83</v>
      </c>
      <c r="I150" s="301">
        <v>934</v>
      </c>
      <c r="J150" s="25">
        <v>80</v>
      </c>
      <c r="K150" s="301">
        <v>934</v>
      </c>
      <c r="L150" s="25">
        <v>77</v>
      </c>
      <c r="M150" s="301">
        <v>934</v>
      </c>
      <c r="N150" s="25">
        <v>68</v>
      </c>
      <c r="O150" s="301">
        <v>934</v>
      </c>
      <c r="P150" s="25">
        <v>69</v>
      </c>
    </row>
    <row r="151" spans="3:16" x14ac:dyDescent="0.2">
      <c r="C151" s="95"/>
      <c r="D151" s="185"/>
      <c r="E151" s="95"/>
      <c r="G151" s="30"/>
      <c r="H151" s="25"/>
      <c r="I151" s="301"/>
      <c r="J151" s="25"/>
      <c r="K151" s="301"/>
      <c r="L151" s="25"/>
      <c r="M151" s="301"/>
      <c r="N151" s="25"/>
      <c r="O151" s="301"/>
      <c r="P151" s="25"/>
    </row>
    <row r="152" spans="3:16" x14ac:dyDescent="0.2">
      <c r="C152" s="97" t="s">
        <v>550</v>
      </c>
      <c r="D152" s="106"/>
      <c r="E152" s="97" t="s">
        <v>549</v>
      </c>
      <c r="G152" s="30"/>
      <c r="H152" s="25"/>
      <c r="I152" s="301"/>
      <c r="J152" s="25"/>
      <c r="K152" s="301"/>
      <c r="L152" s="25"/>
      <c r="M152" s="301"/>
      <c r="N152" s="25"/>
      <c r="O152" s="301"/>
      <c r="P152" s="25"/>
    </row>
    <row r="153" spans="3:16" x14ac:dyDescent="0.2">
      <c r="C153" s="95" t="s">
        <v>548</v>
      </c>
      <c r="D153" s="185"/>
      <c r="E153" s="95" t="s">
        <v>547</v>
      </c>
      <c r="G153" s="30">
        <v>1282</v>
      </c>
      <c r="H153" s="25">
        <v>88</v>
      </c>
      <c r="I153" s="301">
        <v>1282</v>
      </c>
      <c r="J153" s="25">
        <v>86</v>
      </c>
      <c r="K153" s="301">
        <v>1282</v>
      </c>
      <c r="L153" s="25">
        <v>87</v>
      </c>
      <c r="M153" s="301">
        <v>1282</v>
      </c>
      <c r="N153" s="25">
        <v>77</v>
      </c>
      <c r="O153" s="301">
        <v>1282</v>
      </c>
      <c r="P153" s="25">
        <v>79</v>
      </c>
    </row>
    <row r="154" spans="3:16" x14ac:dyDescent="0.2">
      <c r="C154" s="95" t="s">
        <v>546</v>
      </c>
      <c r="D154" s="185"/>
      <c r="E154" s="95" t="s">
        <v>545</v>
      </c>
      <c r="G154" s="30">
        <v>1146</v>
      </c>
      <c r="H154" s="25">
        <v>88</v>
      </c>
      <c r="I154" s="301">
        <v>1147</v>
      </c>
      <c r="J154" s="25">
        <v>86</v>
      </c>
      <c r="K154" s="301">
        <v>1147</v>
      </c>
      <c r="L154" s="25">
        <v>86</v>
      </c>
      <c r="M154" s="301">
        <v>1147</v>
      </c>
      <c r="N154" s="25">
        <v>77</v>
      </c>
      <c r="O154" s="301">
        <v>1146</v>
      </c>
      <c r="P154" s="25">
        <v>79</v>
      </c>
    </row>
    <row r="155" spans="3:16" x14ac:dyDescent="0.2">
      <c r="C155" s="95" t="s">
        <v>544</v>
      </c>
      <c r="D155" s="185"/>
      <c r="E155" s="95" t="s">
        <v>543</v>
      </c>
      <c r="G155" s="30">
        <v>1063</v>
      </c>
      <c r="H155" s="25">
        <v>90</v>
      </c>
      <c r="I155" s="301">
        <v>1063</v>
      </c>
      <c r="J155" s="25">
        <v>88</v>
      </c>
      <c r="K155" s="301">
        <v>1063</v>
      </c>
      <c r="L155" s="25">
        <v>89</v>
      </c>
      <c r="M155" s="301">
        <v>1063</v>
      </c>
      <c r="N155" s="25">
        <v>83</v>
      </c>
      <c r="O155" s="301">
        <v>1063</v>
      </c>
      <c r="P155" s="25">
        <v>82</v>
      </c>
    </row>
    <row r="156" spans="3:16" x14ac:dyDescent="0.2">
      <c r="C156" s="95" t="s">
        <v>542</v>
      </c>
      <c r="D156" s="185"/>
      <c r="E156" s="95" t="s">
        <v>541</v>
      </c>
      <c r="G156" s="30">
        <v>1244</v>
      </c>
      <c r="H156" s="25">
        <v>93</v>
      </c>
      <c r="I156" s="301">
        <v>1244</v>
      </c>
      <c r="J156" s="25">
        <v>89</v>
      </c>
      <c r="K156" s="301">
        <v>1244</v>
      </c>
      <c r="L156" s="25">
        <v>89</v>
      </c>
      <c r="M156" s="301">
        <v>1244</v>
      </c>
      <c r="N156" s="25">
        <v>83</v>
      </c>
      <c r="O156" s="301">
        <v>1244</v>
      </c>
      <c r="P156" s="25">
        <v>83</v>
      </c>
    </row>
    <row r="157" spans="3:16" x14ac:dyDescent="0.2">
      <c r="C157" s="95" t="s">
        <v>540</v>
      </c>
      <c r="D157" s="185"/>
      <c r="E157" s="95" t="s">
        <v>539</v>
      </c>
      <c r="G157" s="30">
        <v>1105</v>
      </c>
      <c r="H157" s="25">
        <v>84</v>
      </c>
      <c r="I157" s="301">
        <v>1148</v>
      </c>
      <c r="J157" s="25">
        <v>83</v>
      </c>
      <c r="K157" s="301">
        <v>1148</v>
      </c>
      <c r="L157" s="25">
        <v>83</v>
      </c>
      <c r="M157" s="301">
        <v>1148</v>
      </c>
      <c r="N157" s="25">
        <v>75</v>
      </c>
      <c r="O157" s="301">
        <v>1105</v>
      </c>
      <c r="P157" s="25">
        <v>74</v>
      </c>
    </row>
    <row r="158" spans="3:16" x14ac:dyDescent="0.2">
      <c r="C158" s="95" t="s">
        <v>538</v>
      </c>
      <c r="D158" s="185"/>
      <c r="E158" s="95" t="s">
        <v>537</v>
      </c>
      <c r="G158" s="30">
        <v>1189</v>
      </c>
      <c r="H158" s="25">
        <v>89</v>
      </c>
      <c r="I158" s="301">
        <v>1189</v>
      </c>
      <c r="J158" s="25">
        <v>86</v>
      </c>
      <c r="K158" s="301">
        <v>1189</v>
      </c>
      <c r="L158" s="25">
        <v>86</v>
      </c>
      <c r="M158" s="301">
        <v>1189</v>
      </c>
      <c r="N158" s="25">
        <v>80</v>
      </c>
      <c r="O158" s="301">
        <v>1189</v>
      </c>
      <c r="P158" s="25">
        <v>78</v>
      </c>
    </row>
    <row r="159" spans="3:16" x14ac:dyDescent="0.2">
      <c r="C159" s="95" t="s">
        <v>536</v>
      </c>
      <c r="D159" s="185"/>
      <c r="E159" s="95" t="s">
        <v>535</v>
      </c>
      <c r="G159" s="30">
        <v>1279</v>
      </c>
      <c r="H159" s="25">
        <v>94</v>
      </c>
      <c r="I159" s="301">
        <v>1279</v>
      </c>
      <c r="J159" s="25">
        <v>93</v>
      </c>
      <c r="K159" s="301">
        <v>1279</v>
      </c>
      <c r="L159" s="25">
        <v>94</v>
      </c>
      <c r="M159" s="301">
        <v>1279</v>
      </c>
      <c r="N159" s="25">
        <v>88</v>
      </c>
      <c r="O159" s="301">
        <v>1279</v>
      </c>
      <c r="P159" s="25">
        <v>89</v>
      </c>
    </row>
    <row r="160" spans="3:16" x14ac:dyDescent="0.2">
      <c r="C160" s="99"/>
      <c r="D160" s="185"/>
      <c r="E160" s="95"/>
      <c r="G160" s="30"/>
      <c r="H160" s="25"/>
      <c r="I160" s="301"/>
      <c r="J160" s="25"/>
      <c r="K160" s="301"/>
      <c r="L160" s="25"/>
      <c r="M160" s="301"/>
      <c r="N160" s="25"/>
      <c r="O160" s="302"/>
      <c r="P160" s="199"/>
    </row>
    <row r="161" spans="1:16" s="186" customFormat="1" x14ac:dyDescent="0.2">
      <c r="A161" s="106" t="s">
        <v>31</v>
      </c>
      <c r="B161" s="106" t="s">
        <v>30</v>
      </c>
      <c r="C161" s="28" t="s">
        <v>534</v>
      </c>
      <c r="D161" s="187"/>
      <c r="E161" s="187"/>
      <c r="G161" s="198"/>
      <c r="H161" s="200"/>
      <c r="I161" s="300"/>
      <c r="J161" s="200"/>
      <c r="K161" s="300"/>
      <c r="L161" s="200"/>
      <c r="M161" s="300"/>
      <c r="N161" s="200"/>
      <c r="O161" s="300"/>
      <c r="P161" s="200"/>
    </row>
    <row r="162" spans="1:16" x14ac:dyDescent="0.2">
      <c r="C162" s="99"/>
      <c r="D162" s="106"/>
      <c r="E162" s="97"/>
      <c r="G162" s="30"/>
      <c r="H162" s="25"/>
      <c r="I162" s="301"/>
      <c r="J162" s="25"/>
      <c r="K162" s="301"/>
      <c r="L162" s="25"/>
      <c r="M162" s="301"/>
      <c r="N162" s="25"/>
      <c r="O162" s="302"/>
      <c r="P162" s="199"/>
    </row>
    <row r="163" spans="1:16" x14ac:dyDescent="0.2">
      <c r="C163" s="97" t="s">
        <v>533</v>
      </c>
      <c r="D163" s="106"/>
      <c r="E163" s="97" t="s">
        <v>532</v>
      </c>
      <c r="G163" s="198">
        <v>1797</v>
      </c>
      <c r="H163" s="200">
        <v>90</v>
      </c>
      <c r="I163" s="300">
        <v>1797</v>
      </c>
      <c r="J163" s="200">
        <v>87</v>
      </c>
      <c r="K163" s="300">
        <v>1781</v>
      </c>
      <c r="L163" s="200">
        <v>88</v>
      </c>
      <c r="M163" s="300">
        <v>1797</v>
      </c>
      <c r="N163" s="200">
        <v>81</v>
      </c>
      <c r="O163" s="300">
        <v>1781</v>
      </c>
      <c r="P163" s="200">
        <v>80</v>
      </c>
    </row>
    <row r="164" spans="1:16" x14ac:dyDescent="0.2">
      <c r="C164" s="97" t="s">
        <v>531</v>
      </c>
      <c r="D164" s="106"/>
      <c r="E164" s="97" t="s">
        <v>839</v>
      </c>
      <c r="G164" s="198">
        <v>2832</v>
      </c>
      <c r="H164" s="200">
        <v>91</v>
      </c>
      <c r="I164" s="300">
        <v>2832</v>
      </c>
      <c r="J164" s="200">
        <v>87</v>
      </c>
      <c r="K164" s="300">
        <v>2832</v>
      </c>
      <c r="L164" s="200">
        <v>88</v>
      </c>
      <c r="M164" s="300">
        <v>2832</v>
      </c>
      <c r="N164" s="200">
        <v>82</v>
      </c>
      <c r="O164" s="300">
        <v>2832</v>
      </c>
      <c r="P164" s="200">
        <v>81</v>
      </c>
    </row>
    <row r="165" spans="1:16" x14ac:dyDescent="0.2">
      <c r="C165" s="97" t="s">
        <v>530</v>
      </c>
      <c r="D165" s="106"/>
      <c r="E165" s="97" t="s">
        <v>529</v>
      </c>
      <c r="G165" s="198">
        <v>2739</v>
      </c>
      <c r="H165" s="200">
        <v>89</v>
      </c>
      <c r="I165" s="300">
        <v>2739</v>
      </c>
      <c r="J165" s="200">
        <v>84</v>
      </c>
      <c r="K165" s="300">
        <v>2739</v>
      </c>
      <c r="L165" s="200">
        <v>88</v>
      </c>
      <c r="M165" s="300">
        <v>2739</v>
      </c>
      <c r="N165" s="200">
        <v>79</v>
      </c>
      <c r="O165" s="300">
        <v>2739</v>
      </c>
      <c r="P165" s="200">
        <v>78</v>
      </c>
    </row>
    <row r="166" spans="1:16" x14ac:dyDescent="0.2">
      <c r="C166" s="97" t="s">
        <v>528</v>
      </c>
      <c r="D166" s="106"/>
      <c r="E166" s="97" t="s">
        <v>527</v>
      </c>
      <c r="G166" s="198">
        <v>1981</v>
      </c>
      <c r="H166" s="200">
        <v>90</v>
      </c>
      <c r="I166" s="300">
        <v>1981</v>
      </c>
      <c r="J166" s="200">
        <v>89</v>
      </c>
      <c r="K166" s="300">
        <v>1981</v>
      </c>
      <c r="L166" s="200">
        <v>89</v>
      </c>
      <c r="M166" s="300">
        <v>1981</v>
      </c>
      <c r="N166" s="200">
        <v>82</v>
      </c>
      <c r="O166" s="300">
        <v>1981</v>
      </c>
      <c r="P166" s="200">
        <v>82</v>
      </c>
    </row>
    <row r="167" spans="1:16" x14ac:dyDescent="0.2">
      <c r="C167" s="98"/>
      <c r="D167" s="185"/>
      <c r="E167" s="95"/>
      <c r="G167" s="30"/>
      <c r="H167" s="25"/>
      <c r="I167" s="301"/>
      <c r="J167" s="25"/>
      <c r="K167" s="301"/>
      <c r="L167" s="25"/>
      <c r="M167" s="301"/>
      <c r="N167" s="25"/>
      <c r="O167" s="301"/>
      <c r="P167" s="25"/>
    </row>
    <row r="168" spans="1:16" x14ac:dyDescent="0.2">
      <c r="C168" s="97" t="s">
        <v>526</v>
      </c>
      <c r="D168" s="106"/>
      <c r="E168" s="97" t="s">
        <v>525</v>
      </c>
      <c r="G168" s="30"/>
      <c r="H168" s="25"/>
      <c r="I168" s="301"/>
      <c r="J168" s="25"/>
      <c r="K168" s="301"/>
      <c r="L168" s="25"/>
      <c r="M168" s="301"/>
      <c r="N168" s="25"/>
      <c r="O168" s="301"/>
      <c r="P168" s="25"/>
    </row>
    <row r="169" spans="1:16" x14ac:dyDescent="0.2">
      <c r="C169" s="95" t="s">
        <v>524</v>
      </c>
      <c r="D169" s="185"/>
      <c r="E169" s="95" t="s">
        <v>523</v>
      </c>
      <c r="G169" s="30">
        <v>1010</v>
      </c>
      <c r="H169" s="25">
        <v>89</v>
      </c>
      <c r="I169" s="301">
        <v>1010</v>
      </c>
      <c r="J169" s="25">
        <v>89</v>
      </c>
      <c r="K169" s="301">
        <v>1010</v>
      </c>
      <c r="L169" s="25">
        <v>87</v>
      </c>
      <c r="M169" s="301">
        <v>1010</v>
      </c>
      <c r="N169" s="25">
        <v>78</v>
      </c>
      <c r="O169" s="301">
        <v>1010</v>
      </c>
      <c r="P169" s="25">
        <v>80</v>
      </c>
    </row>
    <row r="170" spans="1:16" x14ac:dyDescent="0.2">
      <c r="C170" s="95" t="s">
        <v>522</v>
      </c>
      <c r="D170" s="185"/>
      <c r="E170" s="95" t="s">
        <v>521</v>
      </c>
      <c r="G170" s="30">
        <v>1354</v>
      </c>
      <c r="H170" s="25">
        <v>88</v>
      </c>
      <c r="I170" s="301">
        <v>1354</v>
      </c>
      <c r="J170" s="25">
        <v>85</v>
      </c>
      <c r="K170" s="301">
        <v>1354</v>
      </c>
      <c r="L170" s="25">
        <v>85</v>
      </c>
      <c r="M170" s="301">
        <v>1354</v>
      </c>
      <c r="N170" s="25">
        <v>79</v>
      </c>
      <c r="O170" s="301">
        <v>1354</v>
      </c>
      <c r="P170" s="25">
        <v>78</v>
      </c>
    </row>
    <row r="171" spans="1:16" x14ac:dyDescent="0.2">
      <c r="C171" s="95" t="s">
        <v>520</v>
      </c>
      <c r="D171" s="185"/>
      <c r="E171" s="95" t="s">
        <v>519</v>
      </c>
      <c r="G171" s="30">
        <v>1189</v>
      </c>
      <c r="H171" s="25">
        <v>89</v>
      </c>
      <c r="I171" s="301">
        <v>1189</v>
      </c>
      <c r="J171" s="25">
        <v>87</v>
      </c>
      <c r="K171" s="301">
        <v>1188</v>
      </c>
      <c r="L171" s="25">
        <v>86</v>
      </c>
      <c r="M171" s="301">
        <v>1188</v>
      </c>
      <c r="N171" s="25">
        <v>80</v>
      </c>
      <c r="O171" s="301">
        <v>1188</v>
      </c>
      <c r="P171" s="25">
        <v>80</v>
      </c>
    </row>
    <row r="172" spans="1:16" x14ac:dyDescent="0.2">
      <c r="C172" s="95" t="s">
        <v>518</v>
      </c>
      <c r="D172" s="185"/>
      <c r="E172" s="95" t="s">
        <v>517</v>
      </c>
      <c r="G172" s="30">
        <v>1270</v>
      </c>
      <c r="H172" s="25">
        <v>92</v>
      </c>
      <c r="I172" s="301">
        <v>1270</v>
      </c>
      <c r="J172" s="25">
        <v>91</v>
      </c>
      <c r="K172" s="301">
        <v>1270</v>
      </c>
      <c r="L172" s="25">
        <v>91</v>
      </c>
      <c r="M172" s="301">
        <v>1270</v>
      </c>
      <c r="N172" s="25">
        <v>84</v>
      </c>
      <c r="O172" s="301">
        <v>1270</v>
      </c>
      <c r="P172" s="25">
        <v>85</v>
      </c>
    </row>
    <row r="173" spans="1:16" x14ac:dyDescent="0.2">
      <c r="C173" s="95" t="s">
        <v>516</v>
      </c>
      <c r="D173" s="185"/>
      <c r="E173" s="95" t="s">
        <v>515</v>
      </c>
      <c r="G173" s="30">
        <v>1084</v>
      </c>
      <c r="H173" s="25">
        <v>90</v>
      </c>
      <c r="I173" s="301">
        <v>1084</v>
      </c>
      <c r="J173" s="25">
        <v>87</v>
      </c>
      <c r="K173" s="301">
        <v>1084</v>
      </c>
      <c r="L173" s="25">
        <v>86</v>
      </c>
      <c r="M173" s="301">
        <v>1084</v>
      </c>
      <c r="N173" s="25">
        <v>80</v>
      </c>
      <c r="O173" s="301">
        <v>1084</v>
      </c>
      <c r="P173" s="25">
        <v>79</v>
      </c>
    </row>
    <row r="174" spans="1:16" x14ac:dyDescent="0.2">
      <c r="C174" s="95" t="s">
        <v>514</v>
      </c>
      <c r="D174" s="185"/>
      <c r="E174" s="95" t="s">
        <v>513</v>
      </c>
      <c r="G174" s="30">
        <v>1256</v>
      </c>
      <c r="H174" s="25">
        <v>90</v>
      </c>
      <c r="I174" s="301">
        <v>1256</v>
      </c>
      <c r="J174" s="25">
        <v>87</v>
      </c>
      <c r="K174" s="301">
        <v>1256</v>
      </c>
      <c r="L174" s="25">
        <v>87</v>
      </c>
      <c r="M174" s="301">
        <v>1256</v>
      </c>
      <c r="N174" s="25">
        <v>81</v>
      </c>
      <c r="O174" s="301">
        <v>1256</v>
      </c>
      <c r="P174" s="25">
        <v>81</v>
      </c>
    </row>
    <row r="175" spans="1:16" x14ac:dyDescent="0.2">
      <c r="C175" s="95" t="s">
        <v>512</v>
      </c>
      <c r="D175" s="185"/>
      <c r="E175" s="95" t="s">
        <v>511</v>
      </c>
      <c r="G175" s="30">
        <v>1055</v>
      </c>
      <c r="H175" s="25">
        <v>89</v>
      </c>
      <c r="I175" s="301">
        <v>1055</v>
      </c>
      <c r="J175" s="25">
        <v>86</v>
      </c>
      <c r="K175" s="301">
        <v>1055</v>
      </c>
      <c r="L175" s="25">
        <v>86</v>
      </c>
      <c r="M175" s="301">
        <v>1055</v>
      </c>
      <c r="N175" s="25">
        <v>79</v>
      </c>
      <c r="O175" s="301">
        <v>1055</v>
      </c>
      <c r="P175" s="25">
        <v>79</v>
      </c>
    </row>
    <row r="176" spans="1:16" x14ac:dyDescent="0.2">
      <c r="C176" s="95" t="s">
        <v>510</v>
      </c>
      <c r="D176" s="185"/>
      <c r="E176" s="95" t="s">
        <v>509</v>
      </c>
      <c r="G176" s="30">
        <v>882</v>
      </c>
      <c r="H176" s="25">
        <v>87</v>
      </c>
      <c r="I176" s="301">
        <v>882</v>
      </c>
      <c r="J176" s="25">
        <v>86</v>
      </c>
      <c r="K176" s="301">
        <v>882</v>
      </c>
      <c r="L176" s="25">
        <v>85</v>
      </c>
      <c r="M176" s="301">
        <v>882</v>
      </c>
      <c r="N176" s="25">
        <v>79</v>
      </c>
      <c r="O176" s="301">
        <v>882</v>
      </c>
      <c r="P176" s="25">
        <v>77</v>
      </c>
    </row>
    <row r="177" spans="3:16" x14ac:dyDescent="0.2">
      <c r="C177" s="95"/>
      <c r="D177" s="185"/>
      <c r="E177" s="95"/>
      <c r="G177" s="30"/>
      <c r="H177" s="25"/>
      <c r="I177" s="301"/>
      <c r="J177" s="25"/>
      <c r="K177" s="301"/>
      <c r="L177" s="25"/>
      <c r="M177" s="301"/>
      <c r="N177" s="25"/>
      <c r="O177" s="301"/>
      <c r="P177" s="25"/>
    </row>
    <row r="178" spans="3:16" x14ac:dyDescent="0.2">
      <c r="C178" s="97" t="s">
        <v>508</v>
      </c>
      <c r="D178" s="106"/>
      <c r="E178" s="97" t="s">
        <v>507</v>
      </c>
      <c r="G178" s="30"/>
      <c r="H178" s="25"/>
      <c r="I178" s="301"/>
      <c r="J178" s="25"/>
      <c r="K178" s="301"/>
      <c r="L178" s="25"/>
      <c r="M178" s="301"/>
      <c r="N178" s="25"/>
      <c r="O178" s="301"/>
      <c r="P178" s="25"/>
    </row>
    <row r="179" spans="3:16" x14ac:dyDescent="0.2">
      <c r="C179" s="95" t="s">
        <v>506</v>
      </c>
      <c r="D179" s="185"/>
      <c r="E179" s="95" t="s">
        <v>505</v>
      </c>
      <c r="G179" s="30">
        <v>746</v>
      </c>
      <c r="H179" s="25">
        <v>89</v>
      </c>
      <c r="I179" s="301">
        <v>746</v>
      </c>
      <c r="J179" s="25">
        <v>86</v>
      </c>
      <c r="K179" s="301">
        <v>746</v>
      </c>
      <c r="L179" s="25">
        <v>84</v>
      </c>
      <c r="M179" s="301">
        <v>746</v>
      </c>
      <c r="N179" s="25">
        <v>80</v>
      </c>
      <c r="O179" s="301">
        <v>746</v>
      </c>
      <c r="P179" s="25">
        <v>77</v>
      </c>
    </row>
    <row r="180" spans="3:16" x14ac:dyDescent="0.2">
      <c r="C180" s="95" t="s">
        <v>504</v>
      </c>
      <c r="D180" s="185"/>
      <c r="E180" s="95" t="s">
        <v>503</v>
      </c>
      <c r="G180" s="30">
        <v>1341</v>
      </c>
      <c r="H180" s="25">
        <v>84</v>
      </c>
      <c r="I180" s="301">
        <v>1341</v>
      </c>
      <c r="J180" s="25">
        <v>84</v>
      </c>
      <c r="K180" s="301">
        <v>1340</v>
      </c>
      <c r="L180" s="25">
        <v>81</v>
      </c>
      <c r="M180" s="301">
        <v>1341</v>
      </c>
      <c r="N180" s="25">
        <v>75</v>
      </c>
      <c r="O180" s="301">
        <v>1340</v>
      </c>
      <c r="P180" s="25">
        <v>74</v>
      </c>
    </row>
    <row r="181" spans="3:16" x14ac:dyDescent="0.2">
      <c r="C181" s="95" t="s">
        <v>502</v>
      </c>
      <c r="D181" s="185"/>
      <c r="E181" s="95" t="s">
        <v>501</v>
      </c>
      <c r="G181" s="30">
        <v>1080</v>
      </c>
      <c r="H181" s="25">
        <v>92</v>
      </c>
      <c r="I181" s="301">
        <v>1080</v>
      </c>
      <c r="J181" s="25">
        <v>88</v>
      </c>
      <c r="K181" s="301">
        <v>1080</v>
      </c>
      <c r="L181" s="25">
        <v>87</v>
      </c>
      <c r="M181" s="301">
        <v>1080</v>
      </c>
      <c r="N181" s="25">
        <v>80</v>
      </c>
      <c r="O181" s="301">
        <v>1080</v>
      </c>
      <c r="P181" s="25">
        <v>81</v>
      </c>
    </row>
    <row r="182" spans="3:16" x14ac:dyDescent="0.2">
      <c r="C182" s="95" t="s">
        <v>500</v>
      </c>
      <c r="D182" s="185"/>
      <c r="E182" s="95" t="s">
        <v>499</v>
      </c>
      <c r="G182" s="30">
        <v>1335</v>
      </c>
      <c r="H182" s="25">
        <v>91</v>
      </c>
      <c r="I182" s="301">
        <v>1335</v>
      </c>
      <c r="J182" s="25">
        <v>87</v>
      </c>
      <c r="K182" s="301">
        <v>1335</v>
      </c>
      <c r="L182" s="25">
        <v>87</v>
      </c>
      <c r="M182" s="301">
        <v>1335</v>
      </c>
      <c r="N182" s="25">
        <v>81</v>
      </c>
      <c r="O182" s="301">
        <v>1335</v>
      </c>
      <c r="P182" s="25">
        <v>80</v>
      </c>
    </row>
    <row r="183" spans="3:16" x14ac:dyDescent="0.2">
      <c r="C183" s="95" t="s">
        <v>498</v>
      </c>
      <c r="D183" s="185"/>
      <c r="E183" s="95" t="s">
        <v>497</v>
      </c>
      <c r="G183" s="30">
        <v>1251</v>
      </c>
      <c r="H183" s="25">
        <v>92</v>
      </c>
      <c r="I183" s="301">
        <v>1251</v>
      </c>
      <c r="J183" s="25">
        <v>89</v>
      </c>
      <c r="K183" s="301">
        <v>1251</v>
      </c>
      <c r="L183" s="25">
        <v>88</v>
      </c>
      <c r="M183" s="301">
        <v>1251</v>
      </c>
      <c r="N183" s="25">
        <v>83</v>
      </c>
      <c r="O183" s="301">
        <v>1251</v>
      </c>
      <c r="P183" s="25">
        <v>83</v>
      </c>
    </row>
    <row r="184" spans="3:16" x14ac:dyDescent="0.2">
      <c r="C184" s="98"/>
      <c r="D184" s="185"/>
      <c r="E184" s="95"/>
      <c r="G184" s="30"/>
      <c r="H184" s="25"/>
      <c r="I184" s="301"/>
      <c r="J184" s="25"/>
      <c r="K184" s="301"/>
      <c r="L184" s="25"/>
      <c r="M184" s="301"/>
      <c r="N184" s="25"/>
      <c r="O184" s="301"/>
      <c r="P184" s="25"/>
    </row>
    <row r="185" spans="3:16" x14ac:dyDescent="0.2">
      <c r="C185" s="97" t="s">
        <v>496</v>
      </c>
      <c r="D185" s="106"/>
      <c r="E185" s="97" t="s">
        <v>495</v>
      </c>
      <c r="G185" s="30"/>
      <c r="H185" s="25"/>
      <c r="I185" s="301"/>
      <c r="J185" s="25"/>
      <c r="K185" s="301"/>
      <c r="L185" s="25"/>
      <c r="M185" s="301"/>
      <c r="N185" s="25"/>
      <c r="O185" s="301"/>
      <c r="P185" s="25"/>
    </row>
    <row r="186" spans="3:16" x14ac:dyDescent="0.2">
      <c r="C186" s="95" t="s">
        <v>494</v>
      </c>
      <c r="D186" s="185"/>
      <c r="E186" s="95" t="s">
        <v>493</v>
      </c>
      <c r="G186" s="30">
        <v>14251</v>
      </c>
      <c r="H186" s="25">
        <v>87</v>
      </c>
      <c r="I186" s="301">
        <v>14251</v>
      </c>
      <c r="J186" s="25">
        <v>86</v>
      </c>
      <c r="K186" s="301">
        <v>14251</v>
      </c>
      <c r="L186" s="25">
        <v>85</v>
      </c>
      <c r="M186" s="301">
        <v>14251</v>
      </c>
      <c r="N186" s="25">
        <v>81</v>
      </c>
      <c r="O186" s="301">
        <v>14251</v>
      </c>
      <c r="P186" s="25">
        <v>78</v>
      </c>
    </row>
    <row r="187" spans="3:16" x14ac:dyDescent="0.2">
      <c r="C187" s="95" t="s">
        <v>492</v>
      </c>
      <c r="D187" s="185"/>
      <c r="E187" s="95" t="s">
        <v>491</v>
      </c>
      <c r="G187" s="30">
        <v>3807</v>
      </c>
      <c r="H187" s="25">
        <v>87</v>
      </c>
      <c r="I187" s="301">
        <v>3807</v>
      </c>
      <c r="J187" s="25">
        <v>86</v>
      </c>
      <c r="K187" s="301">
        <v>3807</v>
      </c>
      <c r="L187" s="25">
        <v>84</v>
      </c>
      <c r="M187" s="301">
        <v>3807</v>
      </c>
      <c r="N187" s="25">
        <v>79</v>
      </c>
      <c r="O187" s="301">
        <v>3807</v>
      </c>
      <c r="P187" s="25">
        <v>78</v>
      </c>
    </row>
    <row r="188" spans="3:16" x14ac:dyDescent="0.2">
      <c r="C188" s="95" t="s">
        <v>490</v>
      </c>
      <c r="D188" s="185"/>
      <c r="E188" s="95" t="s">
        <v>489</v>
      </c>
      <c r="G188" s="30">
        <v>3555</v>
      </c>
      <c r="H188" s="25">
        <v>89</v>
      </c>
      <c r="I188" s="301">
        <v>3555</v>
      </c>
      <c r="J188" s="25">
        <v>87</v>
      </c>
      <c r="K188" s="301">
        <v>3555</v>
      </c>
      <c r="L188" s="25">
        <v>87</v>
      </c>
      <c r="M188" s="301">
        <v>3555</v>
      </c>
      <c r="N188" s="25">
        <v>80</v>
      </c>
      <c r="O188" s="301">
        <v>3555</v>
      </c>
      <c r="P188" s="25">
        <v>80</v>
      </c>
    </row>
    <row r="189" spans="3:16" x14ac:dyDescent="0.2">
      <c r="C189" s="95" t="s">
        <v>488</v>
      </c>
      <c r="D189" s="185"/>
      <c r="E189" s="95" t="s">
        <v>487</v>
      </c>
      <c r="G189" s="30">
        <v>3981</v>
      </c>
      <c r="H189" s="25">
        <v>89</v>
      </c>
      <c r="I189" s="301">
        <v>3981</v>
      </c>
      <c r="J189" s="25">
        <v>86</v>
      </c>
      <c r="K189" s="301">
        <v>3979</v>
      </c>
      <c r="L189" s="25">
        <v>89</v>
      </c>
      <c r="M189" s="301">
        <v>3981</v>
      </c>
      <c r="N189" s="25">
        <v>82</v>
      </c>
      <c r="O189" s="301">
        <v>3979</v>
      </c>
      <c r="P189" s="25">
        <v>80</v>
      </c>
    </row>
    <row r="190" spans="3:16" x14ac:dyDescent="0.2">
      <c r="C190" s="95" t="s">
        <v>486</v>
      </c>
      <c r="D190" s="185"/>
      <c r="E190" s="95" t="s">
        <v>485</v>
      </c>
      <c r="G190" s="30">
        <v>2543</v>
      </c>
      <c r="H190" s="25">
        <v>92</v>
      </c>
      <c r="I190" s="301">
        <v>2543</v>
      </c>
      <c r="J190" s="25">
        <v>89</v>
      </c>
      <c r="K190" s="301">
        <v>2543</v>
      </c>
      <c r="L190" s="25">
        <v>89</v>
      </c>
      <c r="M190" s="301">
        <v>2543</v>
      </c>
      <c r="N190" s="25">
        <v>83</v>
      </c>
      <c r="O190" s="301">
        <v>2543</v>
      </c>
      <c r="P190" s="25">
        <v>83</v>
      </c>
    </row>
    <row r="191" spans="3:16" x14ac:dyDescent="0.2">
      <c r="C191" s="95" t="s">
        <v>484</v>
      </c>
      <c r="D191" s="185"/>
      <c r="E191" s="95" t="s">
        <v>483</v>
      </c>
      <c r="G191" s="30">
        <v>3326</v>
      </c>
      <c r="H191" s="25">
        <v>87</v>
      </c>
      <c r="I191" s="301">
        <v>3325</v>
      </c>
      <c r="J191" s="25">
        <v>87</v>
      </c>
      <c r="K191" s="301">
        <v>3326</v>
      </c>
      <c r="L191" s="25">
        <v>84</v>
      </c>
      <c r="M191" s="301">
        <v>3326</v>
      </c>
      <c r="N191" s="25">
        <v>77</v>
      </c>
      <c r="O191" s="301">
        <v>3325</v>
      </c>
      <c r="P191" s="25">
        <v>76</v>
      </c>
    </row>
    <row r="192" spans="3:16" x14ac:dyDescent="0.2">
      <c r="C192" s="95" t="s">
        <v>482</v>
      </c>
      <c r="D192" s="185"/>
      <c r="E192" s="95" t="s">
        <v>481</v>
      </c>
      <c r="G192" s="30">
        <v>2797</v>
      </c>
      <c r="H192" s="25">
        <v>89</v>
      </c>
      <c r="I192" s="301">
        <v>2797</v>
      </c>
      <c r="J192" s="25">
        <v>86</v>
      </c>
      <c r="K192" s="301">
        <v>2797</v>
      </c>
      <c r="L192" s="25">
        <v>86</v>
      </c>
      <c r="M192" s="301">
        <v>2797</v>
      </c>
      <c r="N192" s="25">
        <v>80</v>
      </c>
      <c r="O192" s="301">
        <v>2797</v>
      </c>
      <c r="P192" s="25">
        <v>79</v>
      </c>
    </row>
    <row r="193" spans="1:16" x14ac:dyDescent="0.2">
      <c r="C193" s="95"/>
      <c r="D193" s="185"/>
      <c r="E193" s="95"/>
      <c r="G193" s="30"/>
      <c r="H193" s="25"/>
      <c r="I193" s="301"/>
      <c r="J193" s="25"/>
      <c r="K193" s="301"/>
      <c r="L193" s="25"/>
      <c r="M193" s="301"/>
      <c r="N193" s="25"/>
      <c r="O193" s="301"/>
      <c r="P193" s="25"/>
    </row>
    <row r="194" spans="1:16" x14ac:dyDescent="0.2">
      <c r="C194" s="97" t="s">
        <v>480</v>
      </c>
      <c r="D194" s="106"/>
      <c r="E194" s="97" t="s">
        <v>479</v>
      </c>
      <c r="G194" s="30"/>
      <c r="H194" s="25"/>
      <c r="I194" s="301"/>
      <c r="J194" s="25"/>
      <c r="K194" s="301"/>
      <c r="L194" s="25"/>
      <c r="M194" s="301"/>
      <c r="N194" s="25"/>
      <c r="O194" s="301"/>
      <c r="P194" s="25"/>
    </row>
    <row r="195" spans="1:16" x14ac:dyDescent="0.2">
      <c r="C195" s="95" t="s">
        <v>478</v>
      </c>
      <c r="D195" s="185"/>
      <c r="E195" s="95" t="s">
        <v>477</v>
      </c>
      <c r="G195" s="30">
        <v>1047</v>
      </c>
      <c r="H195" s="25">
        <v>91</v>
      </c>
      <c r="I195" s="301">
        <v>1047</v>
      </c>
      <c r="J195" s="25">
        <v>90</v>
      </c>
      <c r="K195" s="301">
        <v>1047</v>
      </c>
      <c r="L195" s="25">
        <v>89</v>
      </c>
      <c r="M195" s="301">
        <v>1046</v>
      </c>
      <c r="N195" s="25">
        <v>84</v>
      </c>
      <c r="O195" s="301">
        <v>1047</v>
      </c>
      <c r="P195" s="25">
        <v>84</v>
      </c>
    </row>
    <row r="196" spans="1:16" x14ac:dyDescent="0.2">
      <c r="C196" s="95" t="s">
        <v>476</v>
      </c>
      <c r="D196" s="185"/>
      <c r="E196" s="95" t="s">
        <v>475</v>
      </c>
      <c r="G196" s="30">
        <v>738</v>
      </c>
      <c r="H196" s="25">
        <v>92</v>
      </c>
      <c r="I196" s="301">
        <v>738</v>
      </c>
      <c r="J196" s="25">
        <v>86</v>
      </c>
      <c r="K196" s="301">
        <v>738</v>
      </c>
      <c r="L196" s="25">
        <v>89</v>
      </c>
      <c r="M196" s="301">
        <v>738</v>
      </c>
      <c r="N196" s="25">
        <v>82</v>
      </c>
      <c r="O196" s="301">
        <v>738</v>
      </c>
      <c r="P196" s="25">
        <v>82</v>
      </c>
    </row>
    <row r="197" spans="1:16" x14ac:dyDescent="0.2">
      <c r="C197" s="95" t="s">
        <v>474</v>
      </c>
      <c r="D197" s="185"/>
      <c r="E197" s="95" t="s">
        <v>473</v>
      </c>
      <c r="G197" s="30">
        <v>926</v>
      </c>
      <c r="H197" s="25">
        <v>85</v>
      </c>
      <c r="I197" s="301">
        <v>926</v>
      </c>
      <c r="J197" s="25">
        <v>85</v>
      </c>
      <c r="K197" s="301">
        <v>926</v>
      </c>
      <c r="L197" s="25">
        <v>79</v>
      </c>
      <c r="M197" s="301">
        <v>926</v>
      </c>
      <c r="N197" s="25">
        <v>72</v>
      </c>
      <c r="O197" s="301">
        <v>926</v>
      </c>
      <c r="P197" s="25">
        <v>72</v>
      </c>
    </row>
    <row r="198" spans="1:16" x14ac:dyDescent="0.2">
      <c r="C198" s="95" t="s">
        <v>472</v>
      </c>
      <c r="D198" s="185"/>
      <c r="E198" s="95" t="s">
        <v>471</v>
      </c>
      <c r="G198" s="30">
        <v>1017</v>
      </c>
      <c r="H198" s="25">
        <v>87</v>
      </c>
      <c r="I198" s="301">
        <v>1017</v>
      </c>
      <c r="J198" s="25">
        <v>81</v>
      </c>
      <c r="K198" s="301">
        <v>1017</v>
      </c>
      <c r="L198" s="25">
        <v>83</v>
      </c>
      <c r="M198" s="301">
        <v>1017</v>
      </c>
      <c r="N198" s="25">
        <v>76</v>
      </c>
      <c r="O198" s="301">
        <v>1017</v>
      </c>
      <c r="P198" s="25">
        <v>76</v>
      </c>
    </row>
    <row r="199" spans="1:16" x14ac:dyDescent="0.2">
      <c r="C199" s="95" t="s">
        <v>470</v>
      </c>
      <c r="D199" s="185"/>
      <c r="E199" s="95" t="s">
        <v>469</v>
      </c>
      <c r="G199" s="30">
        <v>1154</v>
      </c>
      <c r="H199" s="25">
        <v>87</v>
      </c>
      <c r="I199" s="301">
        <v>1154</v>
      </c>
      <c r="J199" s="25">
        <v>83</v>
      </c>
      <c r="K199" s="301">
        <v>1154</v>
      </c>
      <c r="L199" s="25">
        <v>81</v>
      </c>
      <c r="M199" s="301">
        <v>1154</v>
      </c>
      <c r="N199" s="25">
        <v>74</v>
      </c>
      <c r="O199" s="301">
        <v>1154</v>
      </c>
      <c r="P199" s="25">
        <v>72</v>
      </c>
    </row>
    <row r="200" spans="1:16" x14ac:dyDescent="0.2">
      <c r="C200" s="95" t="s">
        <v>468</v>
      </c>
      <c r="D200" s="185"/>
      <c r="E200" s="95" t="s">
        <v>467</v>
      </c>
      <c r="G200" s="30">
        <v>935</v>
      </c>
      <c r="H200" s="25">
        <v>88</v>
      </c>
      <c r="I200" s="301">
        <v>934</v>
      </c>
      <c r="J200" s="25">
        <v>83</v>
      </c>
      <c r="K200" s="301">
        <v>935</v>
      </c>
      <c r="L200" s="25">
        <v>83</v>
      </c>
      <c r="M200" s="301">
        <v>935</v>
      </c>
      <c r="N200" s="25">
        <v>75</v>
      </c>
      <c r="O200" s="301">
        <v>934</v>
      </c>
      <c r="P200" s="25">
        <v>74</v>
      </c>
    </row>
    <row r="201" spans="1:16" x14ac:dyDescent="0.2">
      <c r="C201" s="99"/>
      <c r="D201" s="185"/>
      <c r="E201" s="95"/>
      <c r="G201" s="30"/>
      <c r="H201" s="25"/>
      <c r="I201" s="301"/>
      <c r="J201" s="25"/>
      <c r="K201" s="301"/>
      <c r="L201" s="25"/>
      <c r="M201" s="301"/>
      <c r="N201" s="25"/>
      <c r="O201" s="302"/>
      <c r="P201" s="199"/>
    </row>
    <row r="202" spans="1:16" s="186" customFormat="1" x14ac:dyDescent="0.2">
      <c r="A202" s="106" t="s">
        <v>28</v>
      </c>
      <c r="B202" s="106" t="s">
        <v>27</v>
      </c>
      <c r="C202" s="28" t="s">
        <v>466</v>
      </c>
      <c r="D202" s="187"/>
      <c r="E202" s="187"/>
      <c r="G202" s="198"/>
      <c r="H202" s="200"/>
      <c r="I202" s="300"/>
      <c r="J202" s="200"/>
      <c r="K202" s="300"/>
      <c r="L202" s="200"/>
      <c r="M202" s="300"/>
      <c r="N202" s="200"/>
      <c r="O202" s="300"/>
      <c r="P202" s="200"/>
    </row>
    <row r="203" spans="1:16" x14ac:dyDescent="0.2">
      <c r="C203" s="99"/>
      <c r="D203" s="106"/>
      <c r="E203" s="97"/>
      <c r="G203" s="30"/>
      <c r="H203" s="25"/>
      <c r="I203" s="301"/>
      <c r="J203" s="25"/>
      <c r="K203" s="301"/>
      <c r="L203" s="25"/>
      <c r="M203" s="301"/>
      <c r="N203" s="25"/>
      <c r="O203" s="302"/>
      <c r="P203" s="199"/>
    </row>
    <row r="204" spans="1:16" x14ac:dyDescent="0.2">
      <c r="C204" s="97" t="s">
        <v>465</v>
      </c>
      <c r="D204" s="106"/>
      <c r="E204" s="97" t="s">
        <v>840</v>
      </c>
      <c r="G204" s="198">
        <v>1892</v>
      </c>
      <c r="H204" s="200">
        <v>84</v>
      </c>
      <c r="I204" s="300">
        <v>1892</v>
      </c>
      <c r="J204" s="200">
        <v>87</v>
      </c>
      <c r="K204" s="300">
        <v>1892</v>
      </c>
      <c r="L204" s="200">
        <v>80</v>
      </c>
      <c r="M204" s="300">
        <v>1892</v>
      </c>
      <c r="N204" s="200">
        <v>74</v>
      </c>
      <c r="O204" s="300">
        <v>1892</v>
      </c>
      <c r="P204" s="200">
        <v>74</v>
      </c>
    </row>
    <row r="205" spans="1:16" x14ac:dyDescent="0.2">
      <c r="C205" s="97" t="s">
        <v>464</v>
      </c>
      <c r="D205" s="106"/>
      <c r="E205" s="97" t="s">
        <v>841</v>
      </c>
      <c r="G205" s="198">
        <v>2916</v>
      </c>
      <c r="H205" s="200">
        <v>89</v>
      </c>
      <c r="I205" s="300">
        <v>2916</v>
      </c>
      <c r="J205" s="200">
        <v>88</v>
      </c>
      <c r="K205" s="300">
        <v>2916</v>
      </c>
      <c r="L205" s="200">
        <v>84</v>
      </c>
      <c r="M205" s="300">
        <v>2916</v>
      </c>
      <c r="N205" s="200">
        <v>77</v>
      </c>
      <c r="O205" s="300">
        <v>2916</v>
      </c>
      <c r="P205" s="200">
        <v>77</v>
      </c>
    </row>
    <row r="206" spans="1:16" x14ac:dyDescent="0.2">
      <c r="C206" s="97" t="s">
        <v>463</v>
      </c>
      <c r="D206" s="106"/>
      <c r="E206" s="97" t="s">
        <v>462</v>
      </c>
      <c r="G206" s="198">
        <v>2865</v>
      </c>
      <c r="H206" s="200">
        <v>86</v>
      </c>
      <c r="I206" s="300">
        <v>2864</v>
      </c>
      <c r="J206" s="200">
        <v>84</v>
      </c>
      <c r="K206" s="300">
        <v>2865</v>
      </c>
      <c r="L206" s="200">
        <v>83</v>
      </c>
      <c r="M206" s="300">
        <v>2865</v>
      </c>
      <c r="N206" s="200">
        <v>78</v>
      </c>
      <c r="O206" s="300">
        <v>2864</v>
      </c>
      <c r="P206" s="200">
        <v>75</v>
      </c>
    </row>
    <row r="207" spans="1:16" x14ac:dyDescent="0.2">
      <c r="C207" s="97" t="s">
        <v>461</v>
      </c>
      <c r="D207" s="106"/>
      <c r="E207" s="97" t="s">
        <v>460</v>
      </c>
      <c r="G207" s="198">
        <v>2406</v>
      </c>
      <c r="H207" s="200">
        <v>85</v>
      </c>
      <c r="I207" s="300">
        <v>2404</v>
      </c>
      <c r="J207" s="200">
        <v>85</v>
      </c>
      <c r="K207" s="300">
        <v>2405</v>
      </c>
      <c r="L207" s="200">
        <v>84</v>
      </c>
      <c r="M207" s="300">
        <v>2406</v>
      </c>
      <c r="N207" s="200">
        <v>76</v>
      </c>
      <c r="O207" s="300">
        <v>2403</v>
      </c>
      <c r="P207" s="200">
        <v>76</v>
      </c>
    </row>
    <row r="208" spans="1:16" x14ac:dyDescent="0.2">
      <c r="C208" s="97" t="s">
        <v>459</v>
      </c>
      <c r="D208" s="106"/>
      <c r="E208" s="97" t="s">
        <v>458</v>
      </c>
      <c r="G208" s="198">
        <v>1917</v>
      </c>
      <c r="H208" s="200">
        <v>89</v>
      </c>
      <c r="I208" s="300">
        <v>1916</v>
      </c>
      <c r="J208" s="200">
        <v>87</v>
      </c>
      <c r="K208" s="300">
        <v>1917</v>
      </c>
      <c r="L208" s="200">
        <v>86</v>
      </c>
      <c r="M208" s="300">
        <v>1917</v>
      </c>
      <c r="N208" s="200">
        <v>81</v>
      </c>
      <c r="O208" s="300">
        <v>1916</v>
      </c>
      <c r="P208" s="200">
        <v>80</v>
      </c>
    </row>
    <row r="209" spans="3:16" x14ac:dyDescent="0.2">
      <c r="C209" s="97" t="s">
        <v>457</v>
      </c>
      <c r="D209" s="106"/>
      <c r="E209" s="97" t="s">
        <v>456</v>
      </c>
      <c r="G209" s="198">
        <v>2065</v>
      </c>
      <c r="H209" s="200">
        <v>89</v>
      </c>
      <c r="I209" s="300">
        <v>2065</v>
      </c>
      <c r="J209" s="200">
        <v>87</v>
      </c>
      <c r="K209" s="300">
        <v>2065</v>
      </c>
      <c r="L209" s="200">
        <v>86</v>
      </c>
      <c r="M209" s="300">
        <v>2065</v>
      </c>
      <c r="N209" s="200">
        <v>78</v>
      </c>
      <c r="O209" s="300">
        <v>2065</v>
      </c>
      <c r="P209" s="200">
        <v>79</v>
      </c>
    </row>
    <row r="210" spans="3:16" x14ac:dyDescent="0.2">
      <c r="C210" s="98"/>
      <c r="D210" s="185"/>
      <c r="E210" s="95"/>
      <c r="G210" s="30"/>
      <c r="H210" s="25"/>
      <c r="I210" s="301"/>
      <c r="J210" s="25"/>
      <c r="K210" s="301"/>
      <c r="L210" s="25"/>
      <c r="M210" s="301"/>
      <c r="N210" s="25"/>
      <c r="O210" s="301"/>
      <c r="P210" s="25"/>
    </row>
    <row r="211" spans="3:16" x14ac:dyDescent="0.2">
      <c r="C211" s="97" t="s">
        <v>455</v>
      </c>
      <c r="D211" s="106"/>
      <c r="E211" s="97" t="s">
        <v>454</v>
      </c>
      <c r="G211" s="30"/>
      <c r="H211" s="25"/>
      <c r="I211" s="301"/>
      <c r="J211" s="25"/>
      <c r="K211" s="301"/>
      <c r="L211" s="25"/>
      <c r="M211" s="301"/>
      <c r="N211" s="25"/>
      <c r="O211" s="301"/>
      <c r="P211" s="25"/>
    </row>
    <row r="212" spans="3:16" x14ac:dyDescent="0.2">
      <c r="C212" s="95" t="s">
        <v>453</v>
      </c>
      <c r="D212" s="185"/>
      <c r="E212" s="95" t="s">
        <v>452</v>
      </c>
      <c r="G212" s="30">
        <v>923</v>
      </c>
      <c r="H212" s="25">
        <v>90</v>
      </c>
      <c r="I212" s="301">
        <v>923</v>
      </c>
      <c r="J212" s="25">
        <v>85</v>
      </c>
      <c r="K212" s="301">
        <v>923</v>
      </c>
      <c r="L212" s="25">
        <v>88</v>
      </c>
      <c r="M212" s="301">
        <v>923</v>
      </c>
      <c r="N212" s="25">
        <v>81</v>
      </c>
      <c r="O212" s="301">
        <v>923</v>
      </c>
      <c r="P212" s="25">
        <v>80</v>
      </c>
    </row>
    <row r="213" spans="3:16" x14ac:dyDescent="0.2">
      <c r="C213" s="95" t="s">
        <v>451</v>
      </c>
      <c r="D213" s="185"/>
      <c r="E213" s="95" t="s">
        <v>450</v>
      </c>
      <c r="G213" s="30">
        <v>916</v>
      </c>
      <c r="H213" s="25">
        <v>88</v>
      </c>
      <c r="I213" s="301">
        <v>916</v>
      </c>
      <c r="J213" s="25">
        <v>86</v>
      </c>
      <c r="K213" s="301">
        <v>916</v>
      </c>
      <c r="L213" s="25">
        <v>85</v>
      </c>
      <c r="M213" s="301">
        <v>916</v>
      </c>
      <c r="N213" s="25">
        <v>77</v>
      </c>
      <c r="O213" s="301">
        <v>916</v>
      </c>
      <c r="P213" s="25">
        <v>79</v>
      </c>
    </row>
    <row r="214" spans="3:16" x14ac:dyDescent="0.2">
      <c r="C214" s="95" t="s">
        <v>449</v>
      </c>
      <c r="D214" s="185"/>
      <c r="E214" s="95" t="s">
        <v>448</v>
      </c>
      <c r="G214" s="30">
        <v>965</v>
      </c>
      <c r="H214" s="25">
        <v>84</v>
      </c>
      <c r="I214" s="301">
        <v>965</v>
      </c>
      <c r="J214" s="25">
        <v>82</v>
      </c>
      <c r="K214" s="301">
        <v>965</v>
      </c>
      <c r="L214" s="25">
        <v>83</v>
      </c>
      <c r="M214" s="301">
        <v>965</v>
      </c>
      <c r="N214" s="25">
        <v>69</v>
      </c>
      <c r="O214" s="301">
        <v>965</v>
      </c>
      <c r="P214" s="25">
        <v>73</v>
      </c>
    </row>
    <row r="215" spans="3:16" x14ac:dyDescent="0.2">
      <c r="C215" s="95" t="s">
        <v>447</v>
      </c>
      <c r="D215" s="185"/>
      <c r="E215" s="95" t="s">
        <v>446</v>
      </c>
      <c r="G215" s="30">
        <v>1789</v>
      </c>
      <c r="H215" s="25">
        <v>87</v>
      </c>
      <c r="I215" s="301">
        <v>1789</v>
      </c>
      <c r="J215" s="25">
        <v>86</v>
      </c>
      <c r="K215" s="301">
        <v>1788</v>
      </c>
      <c r="L215" s="25">
        <v>84</v>
      </c>
      <c r="M215" s="301">
        <v>1789</v>
      </c>
      <c r="N215" s="25">
        <v>74</v>
      </c>
      <c r="O215" s="301">
        <v>1788</v>
      </c>
      <c r="P215" s="25">
        <v>77</v>
      </c>
    </row>
    <row r="216" spans="3:16" x14ac:dyDescent="0.2">
      <c r="C216" s="95" t="s">
        <v>445</v>
      </c>
      <c r="D216" s="185"/>
      <c r="E216" s="95" t="s">
        <v>444</v>
      </c>
      <c r="G216" s="30">
        <v>1586</v>
      </c>
      <c r="H216" s="25">
        <v>91</v>
      </c>
      <c r="I216" s="301">
        <v>1586</v>
      </c>
      <c r="J216" s="25">
        <v>88</v>
      </c>
      <c r="K216" s="301">
        <v>1586</v>
      </c>
      <c r="L216" s="25">
        <v>88</v>
      </c>
      <c r="M216" s="301">
        <v>1586</v>
      </c>
      <c r="N216" s="25">
        <v>82</v>
      </c>
      <c r="O216" s="301">
        <v>1586</v>
      </c>
      <c r="P216" s="25">
        <v>82</v>
      </c>
    </row>
    <row r="217" spans="3:16" x14ac:dyDescent="0.2">
      <c r="C217" s="98"/>
      <c r="D217" s="185"/>
      <c r="E217" s="95"/>
      <c r="G217" s="30"/>
      <c r="H217" s="25"/>
      <c r="I217" s="301"/>
      <c r="J217" s="25"/>
      <c r="K217" s="301"/>
      <c r="L217" s="25"/>
      <c r="M217" s="301"/>
      <c r="N217" s="25"/>
      <c r="O217" s="301"/>
      <c r="P217" s="25"/>
    </row>
    <row r="218" spans="3:16" x14ac:dyDescent="0.2">
      <c r="C218" s="97" t="s">
        <v>443</v>
      </c>
      <c r="D218" s="106"/>
      <c r="E218" s="97" t="s">
        <v>442</v>
      </c>
      <c r="G218" s="30"/>
      <c r="H218" s="25"/>
      <c r="I218" s="301"/>
      <c r="J218" s="25"/>
      <c r="K218" s="301"/>
      <c r="L218" s="25"/>
      <c r="M218" s="301"/>
      <c r="N218" s="25"/>
      <c r="O218" s="301"/>
      <c r="P218" s="25"/>
    </row>
    <row r="219" spans="3:16" x14ac:dyDescent="0.2">
      <c r="C219" s="95" t="s">
        <v>441</v>
      </c>
      <c r="D219" s="185"/>
      <c r="E219" s="95" t="s">
        <v>440</v>
      </c>
      <c r="G219" s="30">
        <v>2111</v>
      </c>
      <c r="H219" s="25">
        <v>88</v>
      </c>
      <c r="I219" s="301">
        <v>2111</v>
      </c>
      <c r="J219" s="25">
        <v>86</v>
      </c>
      <c r="K219" s="301">
        <v>2111</v>
      </c>
      <c r="L219" s="25">
        <v>87</v>
      </c>
      <c r="M219" s="301">
        <v>2111</v>
      </c>
      <c r="N219" s="25">
        <v>79</v>
      </c>
      <c r="O219" s="301">
        <v>2111</v>
      </c>
      <c r="P219" s="25">
        <v>79</v>
      </c>
    </row>
    <row r="220" spans="3:16" x14ac:dyDescent="0.2">
      <c r="C220" s="95" t="s">
        <v>439</v>
      </c>
      <c r="D220" s="185"/>
      <c r="E220" s="95" t="s">
        <v>438</v>
      </c>
      <c r="G220" s="30">
        <v>1606</v>
      </c>
      <c r="H220" s="25">
        <v>91</v>
      </c>
      <c r="I220" s="301">
        <v>1606</v>
      </c>
      <c r="J220" s="25">
        <v>88</v>
      </c>
      <c r="K220" s="301">
        <v>1606</v>
      </c>
      <c r="L220" s="25">
        <v>87</v>
      </c>
      <c r="M220" s="301">
        <v>1606</v>
      </c>
      <c r="N220" s="25">
        <v>80</v>
      </c>
      <c r="O220" s="301">
        <v>1606</v>
      </c>
      <c r="P220" s="25">
        <v>81</v>
      </c>
    </row>
    <row r="221" spans="3:16" x14ac:dyDescent="0.2">
      <c r="C221" s="95" t="s">
        <v>437</v>
      </c>
      <c r="D221" s="185"/>
      <c r="E221" s="95" t="s">
        <v>436</v>
      </c>
      <c r="G221" s="30">
        <v>814</v>
      </c>
      <c r="H221" s="25">
        <v>93</v>
      </c>
      <c r="I221" s="301">
        <v>814</v>
      </c>
      <c r="J221" s="25">
        <v>93</v>
      </c>
      <c r="K221" s="301">
        <v>814</v>
      </c>
      <c r="L221" s="25">
        <v>91</v>
      </c>
      <c r="M221" s="301">
        <v>814</v>
      </c>
      <c r="N221" s="25">
        <v>86</v>
      </c>
      <c r="O221" s="301">
        <v>814</v>
      </c>
      <c r="P221" s="25">
        <v>87</v>
      </c>
    </row>
    <row r="222" spans="3:16" x14ac:dyDescent="0.2">
      <c r="C222" s="95" t="s">
        <v>435</v>
      </c>
      <c r="D222" s="185"/>
      <c r="E222" s="95" t="s">
        <v>434</v>
      </c>
      <c r="G222" s="30">
        <v>946</v>
      </c>
      <c r="H222" s="25">
        <v>90</v>
      </c>
      <c r="I222" s="301">
        <v>946</v>
      </c>
      <c r="J222" s="25">
        <v>87</v>
      </c>
      <c r="K222" s="301">
        <v>946</v>
      </c>
      <c r="L222" s="25">
        <v>88</v>
      </c>
      <c r="M222" s="301">
        <v>946</v>
      </c>
      <c r="N222" s="25">
        <v>81</v>
      </c>
      <c r="O222" s="301">
        <v>946</v>
      </c>
      <c r="P222" s="25">
        <v>81</v>
      </c>
    </row>
    <row r="223" spans="3:16" x14ac:dyDescent="0.2">
      <c r="C223" s="95" t="s">
        <v>433</v>
      </c>
      <c r="D223" s="185"/>
      <c r="E223" s="95" t="s">
        <v>432</v>
      </c>
      <c r="G223" s="30">
        <v>1876</v>
      </c>
      <c r="H223" s="25">
        <v>93</v>
      </c>
      <c r="I223" s="301">
        <v>1876</v>
      </c>
      <c r="J223" s="25">
        <v>89</v>
      </c>
      <c r="K223" s="301">
        <v>1876</v>
      </c>
      <c r="L223" s="25">
        <v>89</v>
      </c>
      <c r="M223" s="301">
        <v>1876</v>
      </c>
      <c r="N223" s="25">
        <v>85</v>
      </c>
      <c r="O223" s="301">
        <v>1876</v>
      </c>
      <c r="P223" s="25">
        <v>84</v>
      </c>
    </row>
    <row r="224" spans="3:16" x14ac:dyDescent="0.2">
      <c r="C224" s="95" t="s">
        <v>431</v>
      </c>
      <c r="D224" s="185"/>
      <c r="E224" s="95" t="s">
        <v>430</v>
      </c>
      <c r="G224" s="30">
        <v>1942</v>
      </c>
      <c r="H224" s="25">
        <v>90</v>
      </c>
      <c r="I224" s="301">
        <v>1942</v>
      </c>
      <c r="J224" s="25">
        <v>87</v>
      </c>
      <c r="K224" s="301">
        <v>1942</v>
      </c>
      <c r="L224" s="25">
        <v>88</v>
      </c>
      <c r="M224" s="301">
        <v>1942</v>
      </c>
      <c r="N224" s="25">
        <v>82</v>
      </c>
      <c r="O224" s="301">
        <v>1942</v>
      </c>
      <c r="P224" s="25">
        <v>80</v>
      </c>
    </row>
    <row r="225" spans="3:16" x14ac:dyDescent="0.2">
      <c r="C225" s="95" t="s">
        <v>429</v>
      </c>
      <c r="D225" s="185"/>
      <c r="E225" s="95" t="s">
        <v>428</v>
      </c>
      <c r="G225" s="30">
        <v>1164</v>
      </c>
      <c r="H225" s="25">
        <v>89</v>
      </c>
      <c r="I225" s="301">
        <v>1164</v>
      </c>
      <c r="J225" s="25">
        <v>86</v>
      </c>
      <c r="K225" s="301">
        <v>1164</v>
      </c>
      <c r="L225" s="25">
        <v>87</v>
      </c>
      <c r="M225" s="301">
        <v>1164</v>
      </c>
      <c r="N225" s="25">
        <v>78</v>
      </c>
      <c r="O225" s="301">
        <v>1164</v>
      </c>
      <c r="P225" s="25">
        <v>79</v>
      </c>
    </row>
    <row r="226" spans="3:16" x14ac:dyDescent="0.2">
      <c r="C226" s="95" t="s">
        <v>427</v>
      </c>
      <c r="D226" s="185"/>
      <c r="E226" s="95" t="s">
        <v>426</v>
      </c>
      <c r="G226" s="30">
        <v>1015</v>
      </c>
      <c r="H226" s="25">
        <v>89</v>
      </c>
      <c r="I226" s="301">
        <v>1015</v>
      </c>
      <c r="J226" s="25">
        <v>82</v>
      </c>
      <c r="K226" s="301">
        <v>1015</v>
      </c>
      <c r="L226" s="25">
        <v>85</v>
      </c>
      <c r="M226" s="301">
        <v>1015</v>
      </c>
      <c r="N226" s="25">
        <v>77</v>
      </c>
      <c r="O226" s="301">
        <v>1015</v>
      </c>
      <c r="P226" s="25">
        <v>75</v>
      </c>
    </row>
    <row r="227" spans="3:16" x14ac:dyDescent="0.2">
      <c r="C227" s="95" t="s">
        <v>425</v>
      </c>
      <c r="D227" s="185"/>
      <c r="E227" s="95" t="s">
        <v>424</v>
      </c>
      <c r="G227" s="30">
        <v>535</v>
      </c>
      <c r="H227" s="25">
        <v>90</v>
      </c>
      <c r="I227" s="301">
        <v>535</v>
      </c>
      <c r="J227" s="25">
        <v>88</v>
      </c>
      <c r="K227" s="301">
        <v>535</v>
      </c>
      <c r="L227" s="25">
        <v>88</v>
      </c>
      <c r="M227" s="301">
        <v>535</v>
      </c>
      <c r="N227" s="25">
        <v>81</v>
      </c>
      <c r="O227" s="301">
        <v>535</v>
      </c>
      <c r="P227" s="25">
        <v>82</v>
      </c>
    </row>
    <row r="228" spans="3:16" x14ac:dyDescent="0.2">
      <c r="C228" s="95" t="s">
        <v>423</v>
      </c>
      <c r="D228" s="185"/>
      <c r="E228" s="95" t="s">
        <v>422</v>
      </c>
      <c r="G228" s="30">
        <v>904</v>
      </c>
      <c r="H228" s="25">
        <v>93</v>
      </c>
      <c r="I228" s="301">
        <v>904</v>
      </c>
      <c r="J228" s="25">
        <v>90</v>
      </c>
      <c r="K228" s="301">
        <v>904</v>
      </c>
      <c r="L228" s="25">
        <v>91</v>
      </c>
      <c r="M228" s="301">
        <v>904</v>
      </c>
      <c r="N228" s="25">
        <v>83</v>
      </c>
      <c r="O228" s="301">
        <v>904</v>
      </c>
      <c r="P228" s="25">
        <v>85</v>
      </c>
    </row>
    <row r="229" spans="3:16" x14ac:dyDescent="0.2">
      <c r="C229" s="95" t="s">
        <v>421</v>
      </c>
      <c r="D229" s="185"/>
      <c r="E229" s="95" t="s">
        <v>420</v>
      </c>
      <c r="G229" s="30">
        <v>1467</v>
      </c>
      <c r="H229" s="25">
        <v>85</v>
      </c>
      <c r="I229" s="301">
        <v>1467</v>
      </c>
      <c r="J229" s="25">
        <v>85</v>
      </c>
      <c r="K229" s="301">
        <v>1467</v>
      </c>
      <c r="L229" s="25">
        <v>83</v>
      </c>
      <c r="M229" s="301">
        <v>1467</v>
      </c>
      <c r="N229" s="25">
        <v>74</v>
      </c>
      <c r="O229" s="301">
        <v>1467</v>
      </c>
      <c r="P229" s="25">
        <v>76</v>
      </c>
    </row>
    <row r="230" spans="3:16" x14ac:dyDescent="0.2">
      <c r="C230" s="95" t="s">
        <v>419</v>
      </c>
      <c r="D230" s="185"/>
      <c r="E230" s="95" t="s">
        <v>418</v>
      </c>
      <c r="G230" s="30">
        <v>914</v>
      </c>
      <c r="H230" s="25">
        <v>94</v>
      </c>
      <c r="I230" s="301">
        <v>914</v>
      </c>
      <c r="J230" s="25">
        <v>91</v>
      </c>
      <c r="K230" s="301">
        <v>914</v>
      </c>
      <c r="L230" s="25">
        <v>91</v>
      </c>
      <c r="M230" s="301">
        <v>914</v>
      </c>
      <c r="N230" s="25">
        <v>86</v>
      </c>
      <c r="O230" s="301">
        <v>914</v>
      </c>
      <c r="P230" s="25">
        <v>86</v>
      </c>
    </row>
    <row r="231" spans="3:16" x14ac:dyDescent="0.2">
      <c r="C231" s="98"/>
      <c r="D231" s="185"/>
      <c r="E231" s="95"/>
      <c r="G231" s="30"/>
      <c r="H231" s="25"/>
      <c r="I231" s="301"/>
      <c r="J231" s="25"/>
      <c r="K231" s="301"/>
      <c r="L231" s="25"/>
      <c r="M231" s="301"/>
      <c r="N231" s="25"/>
      <c r="O231" s="301"/>
      <c r="P231" s="25"/>
    </row>
    <row r="232" spans="3:16" x14ac:dyDescent="0.2">
      <c r="C232" s="97" t="s">
        <v>417</v>
      </c>
      <c r="D232" s="106"/>
      <c r="E232" s="97" t="s">
        <v>416</v>
      </c>
      <c r="G232" s="30"/>
      <c r="H232" s="25"/>
      <c r="I232" s="301"/>
      <c r="J232" s="25"/>
      <c r="K232" s="301"/>
      <c r="L232" s="25"/>
      <c r="M232" s="301"/>
      <c r="N232" s="25"/>
      <c r="O232" s="301"/>
      <c r="P232" s="25"/>
    </row>
    <row r="233" spans="3:16" x14ac:dyDescent="0.2">
      <c r="C233" s="95" t="s">
        <v>415</v>
      </c>
      <c r="D233" s="185"/>
      <c r="E233" s="95" t="s">
        <v>414</v>
      </c>
      <c r="G233" s="30">
        <v>1080</v>
      </c>
      <c r="H233" s="25">
        <v>93</v>
      </c>
      <c r="I233" s="301">
        <v>1080</v>
      </c>
      <c r="J233" s="25">
        <v>90</v>
      </c>
      <c r="K233" s="301">
        <v>1080</v>
      </c>
      <c r="L233" s="25">
        <v>89</v>
      </c>
      <c r="M233" s="301">
        <v>1080</v>
      </c>
      <c r="N233" s="25">
        <v>85</v>
      </c>
      <c r="O233" s="301">
        <v>1080</v>
      </c>
      <c r="P233" s="25">
        <v>83</v>
      </c>
    </row>
    <row r="234" spans="3:16" x14ac:dyDescent="0.2">
      <c r="C234" s="95" t="s">
        <v>413</v>
      </c>
      <c r="D234" s="185"/>
      <c r="E234" s="95" t="s">
        <v>412</v>
      </c>
      <c r="G234" s="30">
        <v>1544</v>
      </c>
      <c r="H234" s="25">
        <v>91</v>
      </c>
      <c r="I234" s="301">
        <v>1544</v>
      </c>
      <c r="J234" s="25">
        <v>89</v>
      </c>
      <c r="K234" s="301">
        <v>1544</v>
      </c>
      <c r="L234" s="25">
        <v>86</v>
      </c>
      <c r="M234" s="301">
        <v>1544</v>
      </c>
      <c r="N234" s="25">
        <v>79</v>
      </c>
      <c r="O234" s="301">
        <v>1544</v>
      </c>
      <c r="P234" s="25">
        <v>80</v>
      </c>
    </row>
    <row r="235" spans="3:16" x14ac:dyDescent="0.2">
      <c r="C235" s="95" t="s">
        <v>859</v>
      </c>
      <c r="D235" s="185"/>
      <c r="E235" s="95" t="s">
        <v>1848</v>
      </c>
      <c r="G235" s="30">
        <v>1646</v>
      </c>
      <c r="H235" s="25">
        <v>93</v>
      </c>
      <c r="I235" s="301">
        <v>1646</v>
      </c>
      <c r="J235" s="25">
        <v>91</v>
      </c>
      <c r="K235" s="301">
        <v>1646</v>
      </c>
      <c r="L235" s="25">
        <v>89</v>
      </c>
      <c r="M235" s="301">
        <v>1646</v>
      </c>
      <c r="N235" s="25">
        <v>85</v>
      </c>
      <c r="O235" s="301">
        <v>1646</v>
      </c>
      <c r="P235" s="25">
        <v>85</v>
      </c>
    </row>
    <row r="236" spans="3:16" x14ac:dyDescent="0.2">
      <c r="C236" s="95" t="s">
        <v>410</v>
      </c>
      <c r="D236" s="185"/>
      <c r="E236" s="95" t="s">
        <v>409</v>
      </c>
      <c r="G236" s="30">
        <v>1105</v>
      </c>
      <c r="H236" s="25">
        <v>95</v>
      </c>
      <c r="I236" s="301">
        <v>1105</v>
      </c>
      <c r="J236" s="25">
        <v>92</v>
      </c>
      <c r="K236" s="301">
        <v>1105</v>
      </c>
      <c r="L236" s="25">
        <v>90</v>
      </c>
      <c r="M236" s="301">
        <v>1105</v>
      </c>
      <c r="N236" s="25">
        <v>86</v>
      </c>
      <c r="O236" s="301">
        <v>1105</v>
      </c>
      <c r="P236" s="25">
        <v>85</v>
      </c>
    </row>
    <row r="237" spans="3:16" x14ac:dyDescent="0.2">
      <c r="C237" s="95" t="s">
        <v>408</v>
      </c>
      <c r="D237" s="185"/>
      <c r="E237" s="95" t="s">
        <v>407</v>
      </c>
      <c r="G237" s="30">
        <v>1517</v>
      </c>
      <c r="H237" s="25">
        <v>89</v>
      </c>
      <c r="I237" s="301">
        <v>1517</v>
      </c>
      <c r="J237" s="25">
        <v>89</v>
      </c>
      <c r="K237" s="301">
        <v>1517</v>
      </c>
      <c r="L237" s="25">
        <v>86</v>
      </c>
      <c r="M237" s="301">
        <v>1517</v>
      </c>
      <c r="N237" s="25">
        <v>81</v>
      </c>
      <c r="O237" s="301">
        <v>1517</v>
      </c>
      <c r="P237" s="25">
        <v>80</v>
      </c>
    </row>
    <row r="238" spans="3:16" x14ac:dyDescent="0.2">
      <c r="C238" s="95" t="s">
        <v>406</v>
      </c>
      <c r="D238" s="185"/>
      <c r="E238" s="95" t="s">
        <v>1849</v>
      </c>
      <c r="G238" s="30">
        <v>1777</v>
      </c>
      <c r="H238" s="25">
        <v>95</v>
      </c>
      <c r="I238" s="301">
        <v>1777</v>
      </c>
      <c r="J238" s="25">
        <v>92</v>
      </c>
      <c r="K238" s="301">
        <v>1777</v>
      </c>
      <c r="L238" s="25">
        <v>92</v>
      </c>
      <c r="M238" s="301">
        <v>1777</v>
      </c>
      <c r="N238" s="25">
        <v>89</v>
      </c>
      <c r="O238" s="301">
        <v>1777</v>
      </c>
      <c r="P238" s="25">
        <v>88</v>
      </c>
    </row>
    <row r="239" spans="3:16" x14ac:dyDescent="0.2">
      <c r="C239" s="95" t="s">
        <v>860</v>
      </c>
      <c r="D239" s="185"/>
      <c r="E239" s="95" t="s">
        <v>1850</v>
      </c>
      <c r="G239" s="30">
        <v>943</v>
      </c>
      <c r="H239" s="25">
        <v>88</v>
      </c>
      <c r="I239" s="301">
        <v>943</v>
      </c>
      <c r="J239" s="25">
        <v>87</v>
      </c>
      <c r="K239" s="301">
        <v>943</v>
      </c>
      <c r="L239" s="25">
        <v>86</v>
      </c>
      <c r="M239" s="301">
        <v>943</v>
      </c>
      <c r="N239" s="25">
        <v>80</v>
      </c>
      <c r="O239" s="301">
        <v>943</v>
      </c>
      <c r="P239" s="25">
        <v>79</v>
      </c>
    </row>
    <row r="240" spans="3:16" x14ac:dyDescent="0.2">
      <c r="C240" s="95" t="s">
        <v>404</v>
      </c>
      <c r="D240" s="185"/>
      <c r="E240" s="95" t="s">
        <v>403</v>
      </c>
      <c r="G240" s="30">
        <v>908</v>
      </c>
      <c r="H240" s="25">
        <v>93</v>
      </c>
      <c r="I240" s="301">
        <v>908</v>
      </c>
      <c r="J240" s="25">
        <v>91</v>
      </c>
      <c r="K240" s="301">
        <v>907</v>
      </c>
      <c r="L240" s="25">
        <v>92</v>
      </c>
      <c r="M240" s="301">
        <v>908</v>
      </c>
      <c r="N240" s="25">
        <v>86</v>
      </c>
      <c r="O240" s="301">
        <v>907</v>
      </c>
      <c r="P240" s="25">
        <v>87</v>
      </c>
    </row>
    <row r="241" spans="3:16" x14ac:dyDescent="0.2">
      <c r="C241" s="95" t="s">
        <v>402</v>
      </c>
      <c r="D241" s="185"/>
      <c r="E241" s="95" t="s">
        <v>401</v>
      </c>
      <c r="G241" s="30">
        <v>956</v>
      </c>
      <c r="H241" s="25">
        <v>93</v>
      </c>
      <c r="I241" s="301">
        <v>956</v>
      </c>
      <c r="J241" s="25">
        <v>91</v>
      </c>
      <c r="K241" s="301">
        <v>955</v>
      </c>
      <c r="L241" s="25">
        <v>90</v>
      </c>
      <c r="M241" s="301">
        <v>956</v>
      </c>
      <c r="N241" s="25">
        <v>87</v>
      </c>
      <c r="O241" s="301">
        <v>955</v>
      </c>
      <c r="P241" s="25">
        <v>85</v>
      </c>
    </row>
    <row r="242" spans="3:16" x14ac:dyDescent="0.2">
      <c r="C242" s="95" t="s">
        <v>400</v>
      </c>
      <c r="D242" s="185"/>
      <c r="E242" s="95" t="s">
        <v>1851</v>
      </c>
      <c r="G242" s="30">
        <v>1148</v>
      </c>
      <c r="H242" s="25">
        <v>91</v>
      </c>
      <c r="I242" s="301">
        <v>1148</v>
      </c>
      <c r="J242" s="25">
        <v>89</v>
      </c>
      <c r="K242" s="301">
        <v>1148</v>
      </c>
      <c r="L242" s="25">
        <v>88</v>
      </c>
      <c r="M242" s="301">
        <v>1148</v>
      </c>
      <c r="N242" s="25">
        <v>83</v>
      </c>
      <c r="O242" s="301">
        <v>1148</v>
      </c>
      <c r="P242" s="25">
        <v>82</v>
      </c>
    </row>
    <row r="243" spans="3:16" x14ac:dyDescent="0.2">
      <c r="C243" s="98"/>
      <c r="D243" s="185"/>
      <c r="E243" s="95"/>
      <c r="G243" s="30"/>
      <c r="H243" s="25"/>
      <c r="I243" s="301"/>
      <c r="J243" s="25"/>
      <c r="K243" s="301"/>
      <c r="L243" s="25"/>
      <c r="M243" s="301"/>
      <c r="N243" s="25"/>
      <c r="O243" s="301"/>
      <c r="P243" s="25"/>
    </row>
    <row r="244" spans="3:16" x14ac:dyDescent="0.2">
      <c r="C244" s="97" t="s">
        <v>399</v>
      </c>
      <c r="D244" s="106"/>
      <c r="E244" s="97" t="s">
        <v>398</v>
      </c>
      <c r="G244" s="30"/>
      <c r="H244" s="25"/>
      <c r="I244" s="301"/>
      <c r="J244" s="25"/>
      <c r="K244" s="301"/>
      <c r="L244" s="25"/>
      <c r="M244" s="301"/>
      <c r="N244" s="25"/>
      <c r="O244" s="301"/>
      <c r="P244" s="25"/>
    </row>
    <row r="245" spans="3:16" x14ac:dyDescent="0.2">
      <c r="C245" s="95" t="s">
        <v>397</v>
      </c>
      <c r="D245" s="185"/>
      <c r="E245" s="95" t="s">
        <v>396</v>
      </c>
      <c r="G245" s="30">
        <v>1214</v>
      </c>
      <c r="H245" s="25">
        <v>85</v>
      </c>
      <c r="I245" s="301">
        <v>1214</v>
      </c>
      <c r="J245" s="25">
        <v>79</v>
      </c>
      <c r="K245" s="301">
        <v>1214</v>
      </c>
      <c r="L245" s="25">
        <v>79</v>
      </c>
      <c r="M245" s="301">
        <v>1214</v>
      </c>
      <c r="N245" s="25">
        <v>67</v>
      </c>
      <c r="O245" s="301">
        <v>1214</v>
      </c>
      <c r="P245" s="25">
        <v>69</v>
      </c>
    </row>
    <row r="246" spans="3:16" x14ac:dyDescent="0.2">
      <c r="C246" s="95" t="s">
        <v>395</v>
      </c>
      <c r="D246" s="185"/>
      <c r="E246" s="95" t="s">
        <v>394</v>
      </c>
      <c r="G246" s="30">
        <v>1306</v>
      </c>
      <c r="H246" s="25">
        <v>92</v>
      </c>
      <c r="I246" s="301">
        <v>1306</v>
      </c>
      <c r="J246" s="25">
        <v>88</v>
      </c>
      <c r="K246" s="301">
        <v>1306</v>
      </c>
      <c r="L246" s="25">
        <v>90</v>
      </c>
      <c r="M246" s="301">
        <v>1306</v>
      </c>
      <c r="N246" s="25">
        <v>82</v>
      </c>
      <c r="O246" s="301">
        <v>1306</v>
      </c>
      <c r="P246" s="25">
        <v>83</v>
      </c>
    </row>
    <row r="247" spans="3:16" x14ac:dyDescent="0.2">
      <c r="C247" s="95" t="s">
        <v>393</v>
      </c>
      <c r="D247" s="185"/>
      <c r="E247" s="95" t="s">
        <v>392</v>
      </c>
      <c r="G247" s="30">
        <v>1048</v>
      </c>
      <c r="H247" s="25">
        <v>85</v>
      </c>
      <c r="I247" s="301">
        <v>1048</v>
      </c>
      <c r="J247" s="25">
        <v>84</v>
      </c>
      <c r="K247" s="301">
        <v>1047</v>
      </c>
      <c r="L247" s="25">
        <v>81</v>
      </c>
      <c r="M247" s="301">
        <v>1048</v>
      </c>
      <c r="N247" s="25">
        <v>70</v>
      </c>
      <c r="O247" s="301">
        <v>1047</v>
      </c>
      <c r="P247" s="25">
        <v>72</v>
      </c>
    </row>
    <row r="248" spans="3:16" x14ac:dyDescent="0.2">
      <c r="C248" s="95" t="s">
        <v>391</v>
      </c>
      <c r="D248" s="185"/>
      <c r="E248" s="95" t="s">
        <v>390</v>
      </c>
      <c r="G248" s="30">
        <v>1430</v>
      </c>
      <c r="H248" s="25">
        <v>87</v>
      </c>
      <c r="I248" s="301">
        <v>1430</v>
      </c>
      <c r="J248" s="25">
        <v>85</v>
      </c>
      <c r="K248" s="301">
        <v>1430</v>
      </c>
      <c r="L248" s="25">
        <v>85</v>
      </c>
      <c r="M248" s="301">
        <v>1430</v>
      </c>
      <c r="N248" s="25">
        <v>75</v>
      </c>
      <c r="O248" s="301">
        <v>1430</v>
      </c>
      <c r="P248" s="25">
        <v>77</v>
      </c>
    </row>
    <row r="249" spans="3:16" x14ac:dyDescent="0.2">
      <c r="C249" s="95" t="s">
        <v>389</v>
      </c>
      <c r="D249" s="185"/>
      <c r="E249" s="95" t="s">
        <v>388</v>
      </c>
      <c r="G249" s="30">
        <v>833</v>
      </c>
      <c r="H249" s="25">
        <v>85</v>
      </c>
      <c r="I249" s="301">
        <v>833</v>
      </c>
      <c r="J249" s="25">
        <v>83</v>
      </c>
      <c r="K249" s="301">
        <v>833</v>
      </c>
      <c r="L249" s="25">
        <v>82</v>
      </c>
      <c r="M249" s="301">
        <v>833</v>
      </c>
      <c r="N249" s="25">
        <v>71</v>
      </c>
      <c r="O249" s="301">
        <v>833</v>
      </c>
      <c r="P249" s="25">
        <v>74</v>
      </c>
    </row>
    <row r="250" spans="3:16" x14ac:dyDescent="0.2">
      <c r="C250" s="95" t="s">
        <v>387</v>
      </c>
      <c r="D250" s="185"/>
      <c r="E250" s="95" t="s">
        <v>386</v>
      </c>
      <c r="G250" s="30">
        <v>1073</v>
      </c>
      <c r="H250" s="25">
        <v>85</v>
      </c>
      <c r="I250" s="301">
        <v>1072</v>
      </c>
      <c r="J250" s="25">
        <v>83</v>
      </c>
      <c r="K250" s="301">
        <v>1073</v>
      </c>
      <c r="L250" s="25">
        <v>81</v>
      </c>
      <c r="M250" s="301">
        <v>1073</v>
      </c>
      <c r="N250" s="25">
        <v>72</v>
      </c>
      <c r="O250" s="301">
        <v>1072</v>
      </c>
      <c r="P250" s="25">
        <v>74</v>
      </c>
    </row>
    <row r="251" spans="3:16" x14ac:dyDescent="0.2">
      <c r="C251" s="95" t="s">
        <v>385</v>
      </c>
      <c r="D251" s="185"/>
      <c r="E251" s="95" t="s">
        <v>384</v>
      </c>
      <c r="G251" s="30">
        <v>1280</v>
      </c>
      <c r="H251" s="25">
        <v>90</v>
      </c>
      <c r="I251" s="301">
        <v>1280</v>
      </c>
      <c r="J251" s="25">
        <v>86</v>
      </c>
      <c r="K251" s="301">
        <v>1280</v>
      </c>
      <c r="L251" s="25">
        <v>88</v>
      </c>
      <c r="M251" s="301">
        <v>1280</v>
      </c>
      <c r="N251" s="25">
        <v>79</v>
      </c>
      <c r="O251" s="301">
        <v>1280</v>
      </c>
      <c r="P251" s="25">
        <v>81</v>
      </c>
    </row>
    <row r="252" spans="3:16" x14ac:dyDescent="0.2">
      <c r="C252" s="95"/>
      <c r="D252" s="185"/>
      <c r="E252" s="95"/>
      <c r="G252" s="30"/>
      <c r="H252" s="25"/>
      <c r="I252" s="301"/>
      <c r="J252" s="25"/>
      <c r="K252" s="301"/>
      <c r="L252" s="25"/>
      <c r="M252" s="301"/>
      <c r="N252" s="25"/>
      <c r="O252" s="301"/>
      <c r="P252" s="25"/>
    </row>
    <row r="253" spans="3:16" x14ac:dyDescent="0.2">
      <c r="C253" s="97" t="s">
        <v>383</v>
      </c>
      <c r="D253" s="106"/>
      <c r="E253" s="97" t="s">
        <v>382</v>
      </c>
      <c r="G253" s="30"/>
      <c r="H253" s="25"/>
      <c r="I253" s="301"/>
      <c r="J253" s="25"/>
      <c r="K253" s="301"/>
      <c r="L253" s="25"/>
      <c r="M253" s="301"/>
      <c r="N253" s="25"/>
      <c r="O253" s="301"/>
      <c r="P253" s="25"/>
    </row>
    <row r="254" spans="3:16" x14ac:dyDescent="0.2">
      <c r="C254" s="95" t="s">
        <v>381</v>
      </c>
      <c r="D254" s="185"/>
      <c r="E254" s="95" t="s">
        <v>380</v>
      </c>
      <c r="G254" s="30">
        <v>903</v>
      </c>
      <c r="H254" s="25">
        <v>90</v>
      </c>
      <c r="I254" s="301">
        <v>903</v>
      </c>
      <c r="J254" s="25">
        <v>87</v>
      </c>
      <c r="K254" s="301">
        <v>903</v>
      </c>
      <c r="L254" s="25">
        <v>84</v>
      </c>
      <c r="M254" s="301">
        <v>903</v>
      </c>
      <c r="N254" s="25">
        <v>77</v>
      </c>
      <c r="O254" s="301">
        <v>903</v>
      </c>
      <c r="P254" s="25">
        <v>78</v>
      </c>
    </row>
    <row r="255" spans="3:16" x14ac:dyDescent="0.2">
      <c r="C255" s="95" t="s">
        <v>379</v>
      </c>
      <c r="D255" s="185"/>
      <c r="E255" s="95" t="s">
        <v>378</v>
      </c>
      <c r="G255" s="30">
        <v>441</v>
      </c>
      <c r="H255" s="25">
        <v>87</v>
      </c>
      <c r="I255" s="301">
        <v>441</v>
      </c>
      <c r="J255" s="25">
        <v>84</v>
      </c>
      <c r="K255" s="301">
        <v>441</v>
      </c>
      <c r="L255" s="25">
        <v>83</v>
      </c>
      <c r="M255" s="301">
        <v>441</v>
      </c>
      <c r="N255" s="25">
        <v>76</v>
      </c>
      <c r="O255" s="301">
        <v>441</v>
      </c>
      <c r="P255" s="25">
        <v>76</v>
      </c>
    </row>
    <row r="256" spans="3:16" x14ac:dyDescent="0.2">
      <c r="C256" s="95" t="s">
        <v>377</v>
      </c>
      <c r="D256" s="185"/>
      <c r="E256" s="95" t="s">
        <v>376</v>
      </c>
      <c r="G256" s="30">
        <v>1501</v>
      </c>
      <c r="H256" s="25">
        <v>84</v>
      </c>
      <c r="I256" s="301">
        <v>1501</v>
      </c>
      <c r="J256" s="25">
        <v>83</v>
      </c>
      <c r="K256" s="301">
        <v>1498</v>
      </c>
      <c r="L256" s="25">
        <v>83</v>
      </c>
      <c r="M256" s="301">
        <v>1501</v>
      </c>
      <c r="N256" s="25">
        <v>75</v>
      </c>
      <c r="O256" s="301">
        <v>1498</v>
      </c>
      <c r="P256" s="25">
        <v>76</v>
      </c>
    </row>
    <row r="257" spans="1:16" x14ac:dyDescent="0.2">
      <c r="C257" s="95" t="s">
        <v>375</v>
      </c>
      <c r="D257" s="185"/>
      <c r="E257" s="95" t="s">
        <v>374</v>
      </c>
      <c r="G257" s="30">
        <v>983</v>
      </c>
      <c r="H257" s="25">
        <v>89</v>
      </c>
      <c r="I257" s="301">
        <v>983</v>
      </c>
      <c r="J257" s="25">
        <v>85</v>
      </c>
      <c r="K257" s="301">
        <v>983</v>
      </c>
      <c r="L257" s="25">
        <v>84</v>
      </c>
      <c r="M257" s="301">
        <v>983</v>
      </c>
      <c r="N257" s="25">
        <v>77</v>
      </c>
      <c r="O257" s="301">
        <v>983</v>
      </c>
      <c r="P257" s="25">
        <v>77</v>
      </c>
    </row>
    <row r="258" spans="1:16" x14ac:dyDescent="0.2">
      <c r="C258" s="95" t="s">
        <v>373</v>
      </c>
      <c r="D258" s="185"/>
      <c r="E258" s="95" t="s">
        <v>372</v>
      </c>
      <c r="G258" s="30">
        <v>1206</v>
      </c>
      <c r="H258" s="25">
        <v>87</v>
      </c>
      <c r="I258" s="301">
        <v>1206</v>
      </c>
      <c r="J258" s="25">
        <v>87</v>
      </c>
      <c r="K258" s="301">
        <v>1206</v>
      </c>
      <c r="L258" s="25">
        <v>83</v>
      </c>
      <c r="M258" s="301">
        <v>1206</v>
      </c>
      <c r="N258" s="25">
        <v>76</v>
      </c>
      <c r="O258" s="301">
        <v>1206</v>
      </c>
      <c r="P258" s="25">
        <v>78</v>
      </c>
    </row>
    <row r="259" spans="1:16" x14ac:dyDescent="0.2">
      <c r="C259" s="95" t="s">
        <v>371</v>
      </c>
      <c r="D259" s="185"/>
      <c r="E259" s="95" t="s">
        <v>370</v>
      </c>
      <c r="G259" s="30">
        <v>1291</v>
      </c>
      <c r="H259" s="25">
        <v>91</v>
      </c>
      <c r="I259" s="301">
        <v>1291</v>
      </c>
      <c r="J259" s="25">
        <v>88</v>
      </c>
      <c r="K259" s="301">
        <v>1291</v>
      </c>
      <c r="L259" s="25">
        <v>87</v>
      </c>
      <c r="M259" s="301">
        <v>1291</v>
      </c>
      <c r="N259" s="25">
        <v>80</v>
      </c>
      <c r="O259" s="301">
        <v>1291</v>
      </c>
      <c r="P259" s="25">
        <v>81</v>
      </c>
    </row>
    <row r="260" spans="1:16" x14ac:dyDescent="0.2">
      <c r="C260" s="95" t="s">
        <v>369</v>
      </c>
      <c r="D260" s="185"/>
      <c r="E260" s="95" t="s">
        <v>368</v>
      </c>
      <c r="G260" s="30">
        <v>1139</v>
      </c>
      <c r="H260" s="25">
        <v>86</v>
      </c>
      <c r="I260" s="301">
        <v>1139</v>
      </c>
      <c r="J260" s="25">
        <v>84</v>
      </c>
      <c r="K260" s="301">
        <v>1139</v>
      </c>
      <c r="L260" s="25">
        <v>83</v>
      </c>
      <c r="M260" s="301">
        <v>1139</v>
      </c>
      <c r="N260" s="25">
        <v>72</v>
      </c>
      <c r="O260" s="301">
        <v>1139</v>
      </c>
      <c r="P260" s="25">
        <v>74</v>
      </c>
    </row>
    <row r="261" spans="1:16" x14ac:dyDescent="0.2">
      <c r="C261" s="99"/>
      <c r="D261" s="185"/>
      <c r="E261" s="95"/>
      <c r="G261" s="30"/>
      <c r="H261" s="25"/>
      <c r="I261" s="301"/>
      <c r="J261" s="25"/>
      <c r="K261" s="301"/>
      <c r="L261" s="25"/>
      <c r="M261" s="301"/>
      <c r="N261" s="25"/>
      <c r="O261" s="302"/>
      <c r="P261" s="199"/>
    </row>
    <row r="262" spans="1:16" s="186" customFormat="1" x14ac:dyDescent="0.2">
      <c r="A262" s="106" t="s">
        <v>25</v>
      </c>
      <c r="B262" s="106" t="s">
        <v>24</v>
      </c>
      <c r="C262" s="28" t="s">
        <v>367</v>
      </c>
      <c r="G262" s="198"/>
      <c r="H262" s="200"/>
      <c r="I262" s="300"/>
      <c r="J262" s="200"/>
      <c r="K262" s="300"/>
      <c r="L262" s="200"/>
      <c r="M262" s="300"/>
      <c r="N262" s="200"/>
      <c r="O262" s="300"/>
      <c r="P262" s="200"/>
    </row>
    <row r="263" spans="1:16" x14ac:dyDescent="0.2">
      <c r="C263" s="99"/>
      <c r="D263" s="185"/>
      <c r="E263" s="95"/>
      <c r="G263" s="30"/>
      <c r="H263" s="25"/>
      <c r="I263" s="301"/>
      <c r="J263" s="25"/>
      <c r="K263" s="301"/>
      <c r="L263" s="25"/>
      <c r="M263" s="301"/>
      <c r="N263" s="25"/>
      <c r="O263" s="302"/>
      <c r="P263" s="199"/>
    </row>
    <row r="264" spans="1:16" x14ac:dyDescent="0.2">
      <c r="C264" s="97" t="s">
        <v>366</v>
      </c>
      <c r="D264" s="106"/>
      <c r="E264" s="97" t="s">
        <v>365</v>
      </c>
      <c r="G264" s="30"/>
      <c r="H264" s="25"/>
      <c r="I264" s="301"/>
      <c r="J264" s="25"/>
      <c r="K264" s="301"/>
      <c r="L264" s="25"/>
      <c r="M264" s="301"/>
      <c r="N264" s="25"/>
      <c r="O264" s="302"/>
      <c r="P264" s="199"/>
    </row>
    <row r="265" spans="1:16" x14ac:dyDescent="0.2">
      <c r="C265" s="95" t="s">
        <v>364</v>
      </c>
      <c r="D265" s="185"/>
      <c r="E265" s="95" t="s">
        <v>363</v>
      </c>
      <c r="G265" s="30">
        <v>1463</v>
      </c>
      <c r="H265" s="25">
        <v>92</v>
      </c>
      <c r="I265" s="301">
        <v>1463</v>
      </c>
      <c r="J265" s="25">
        <v>90</v>
      </c>
      <c r="K265" s="301">
        <v>1463</v>
      </c>
      <c r="L265" s="25">
        <v>91</v>
      </c>
      <c r="M265" s="301">
        <v>1463</v>
      </c>
      <c r="N265" s="25">
        <v>85</v>
      </c>
      <c r="O265" s="301">
        <v>1463</v>
      </c>
      <c r="P265" s="25">
        <v>86</v>
      </c>
    </row>
    <row r="266" spans="1:16" x14ac:dyDescent="0.2">
      <c r="C266" s="95" t="s">
        <v>362</v>
      </c>
      <c r="D266" s="185"/>
      <c r="E266" s="95" t="s">
        <v>361</v>
      </c>
      <c r="G266" s="30">
        <v>28</v>
      </c>
      <c r="H266" s="25">
        <v>96</v>
      </c>
      <c r="I266" s="301">
        <v>28</v>
      </c>
      <c r="J266" s="25">
        <v>96</v>
      </c>
      <c r="K266" s="301">
        <v>28</v>
      </c>
      <c r="L266" s="25">
        <v>96</v>
      </c>
      <c r="M266" s="301">
        <v>28</v>
      </c>
      <c r="N266" s="25">
        <v>93</v>
      </c>
      <c r="O266" s="301">
        <v>28</v>
      </c>
      <c r="P266" s="25">
        <v>96</v>
      </c>
    </row>
    <row r="267" spans="1:16" x14ac:dyDescent="0.2">
      <c r="C267" s="95" t="s">
        <v>360</v>
      </c>
      <c r="D267" s="185"/>
      <c r="E267" s="95" t="s">
        <v>359</v>
      </c>
      <c r="G267" s="30">
        <v>2349</v>
      </c>
      <c r="H267" s="25">
        <v>90</v>
      </c>
      <c r="I267" s="301">
        <v>2349</v>
      </c>
      <c r="J267" s="25">
        <v>90</v>
      </c>
      <c r="K267" s="301">
        <v>2349</v>
      </c>
      <c r="L267" s="25">
        <v>90</v>
      </c>
      <c r="M267" s="301">
        <v>2349</v>
      </c>
      <c r="N267" s="25">
        <v>83</v>
      </c>
      <c r="O267" s="301">
        <v>2349</v>
      </c>
      <c r="P267" s="25">
        <v>84</v>
      </c>
    </row>
    <row r="268" spans="1:16" x14ac:dyDescent="0.2">
      <c r="C268" s="95" t="s">
        <v>358</v>
      </c>
      <c r="D268" s="185"/>
      <c r="E268" s="95" t="s">
        <v>357</v>
      </c>
      <c r="G268" s="30">
        <v>1218</v>
      </c>
      <c r="H268" s="25">
        <v>91</v>
      </c>
      <c r="I268" s="301">
        <v>1218</v>
      </c>
      <c r="J268" s="25">
        <v>88</v>
      </c>
      <c r="K268" s="301">
        <v>1218</v>
      </c>
      <c r="L268" s="25">
        <v>89</v>
      </c>
      <c r="M268" s="301">
        <v>1218</v>
      </c>
      <c r="N268" s="25">
        <v>85</v>
      </c>
      <c r="O268" s="301">
        <v>1218</v>
      </c>
      <c r="P268" s="25">
        <v>83</v>
      </c>
    </row>
    <row r="269" spans="1:16" x14ac:dyDescent="0.2">
      <c r="C269" s="95" t="s">
        <v>356</v>
      </c>
      <c r="D269" s="185"/>
      <c r="E269" s="95" t="s">
        <v>355</v>
      </c>
      <c r="G269" s="30">
        <v>2812</v>
      </c>
      <c r="H269" s="25">
        <v>90</v>
      </c>
      <c r="I269" s="301">
        <v>2812</v>
      </c>
      <c r="J269" s="25">
        <v>88</v>
      </c>
      <c r="K269" s="301">
        <v>2811</v>
      </c>
      <c r="L269" s="25">
        <v>89</v>
      </c>
      <c r="M269" s="301">
        <v>2811</v>
      </c>
      <c r="N269" s="25">
        <v>84</v>
      </c>
      <c r="O269" s="301">
        <v>2811</v>
      </c>
      <c r="P269" s="25">
        <v>82</v>
      </c>
    </row>
    <row r="270" spans="1:16" x14ac:dyDescent="0.2">
      <c r="C270" s="95" t="s">
        <v>354</v>
      </c>
      <c r="D270" s="185"/>
      <c r="E270" s="95" t="s">
        <v>353</v>
      </c>
      <c r="G270" s="30">
        <v>1758</v>
      </c>
      <c r="H270" s="25">
        <v>91</v>
      </c>
      <c r="I270" s="301">
        <v>1758</v>
      </c>
      <c r="J270" s="25">
        <v>88</v>
      </c>
      <c r="K270" s="301">
        <v>1758</v>
      </c>
      <c r="L270" s="25">
        <v>89</v>
      </c>
      <c r="M270" s="301">
        <v>1758</v>
      </c>
      <c r="N270" s="25">
        <v>83</v>
      </c>
      <c r="O270" s="301">
        <v>1758</v>
      </c>
      <c r="P270" s="25">
        <v>83</v>
      </c>
    </row>
    <row r="271" spans="1:16" x14ac:dyDescent="0.2">
      <c r="C271" s="95" t="s">
        <v>352</v>
      </c>
      <c r="D271" s="185"/>
      <c r="E271" s="95" t="s">
        <v>351</v>
      </c>
      <c r="G271" s="30">
        <v>915</v>
      </c>
      <c r="H271" s="25">
        <v>96</v>
      </c>
      <c r="I271" s="301">
        <v>915</v>
      </c>
      <c r="J271" s="25">
        <v>95</v>
      </c>
      <c r="K271" s="301">
        <v>915</v>
      </c>
      <c r="L271" s="25">
        <v>95</v>
      </c>
      <c r="M271" s="301">
        <v>915</v>
      </c>
      <c r="N271" s="25">
        <v>92</v>
      </c>
      <c r="O271" s="301">
        <v>915</v>
      </c>
      <c r="P271" s="25">
        <v>91</v>
      </c>
    </row>
    <row r="272" spans="1:16" x14ac:dyDescent="0.2">
      <c r="C272" s="95" t="s">
        <v>350</v>
      </c>
      <c r="D272" s="185"/>
      <c r="E272" s="95" t="s">
        <v>349</v>
      </c>
      <c r="G272" s="30">
        <v>2677</v>
      </c>
      <c r="H272" s="25">
        <v>92</v>
      </c>
      <c r="I272" s="301">
        <v>2676</v>
      </c>
      <c r="J272" s="25">
        <v>90</v>
      </c>
      <c r="K272" s="301">
        <v>2677</v>
      </c>
      <c r="L272" s="25">
        <v>92</v>
      </c>
      <c r="M272" s="301">
        <v>2677</v>
      </c>
      <c r="N272" s="25">
        <v>87</v>
      </c>
      <c r="O272" s="301">
        <v>2676</v>
      </c>
      <c r="P272" s="25">
        <v>85</v>
      </c>
    </row>
    <row r="273" spans="3:16" x14ac:dyDescent="0.2">
      <c r="C273" s="95" t="s">
        <v>348</v>
      </c>
      <c r="D273" s="185"/>
      <c r="E273" s="95" t="s">
        <v>347</v>
      </c>
      <c r="G273" s="30">
        <v>3016</v>
      </c>
      <c r="H273" s="25">
        <v>91</v>
      </c>
      <c r="I273" s="301">
        <v>3016</v>
      </c>
      <c r="J273" s="25">
        <v>90</v>
      </c>
      <c r="K273" s="301">
        <v>3016</v>
      </c>
      <c r="L273" s="25">
        <v>89</v>
      </c>
      <c r="M273" s="301">
        <v>3016</v>
      </c>
      <c r="N273" s="25">
        <v>83</v>
      </c>
      <c r="O273" s="301">
        <v>3016</v>
      </c>
      <c r="P273" s="25">
        <v>84</v>
      </c>
    </row>
    <row r="274" spans="3:16" x14ac:dyDescent="0.2">
      <c r="C274" s="95" t="s">
        <v>346</v>
      </c>
      <c r="D274" s="185"/>
      <c r="E274" s="95" t="s">
        <v>345</v>
      </c>
      <c r="G274" s="30">
        <v>4120</v>
      </c>
      <c r="H274" s="25">
        <v>91</v>
      </c>
      <c r="I274" s="301">
        <v>4120</v>
      </c>
      <c r="J274" s="25">
        <v>91</v>
      </c>
      <c r="K274" s="301">
        <v>4120</v>
      </c>
      <c r="L274" s="25">
        <v>89</v>
      </c>
      <c r="M274" s="301">
        <v>4120</v>
      </c>
      <c r="N274" s="25">
        <v>87</v>
      </c>
      <c r="O274" s="301">
        <v>4120</v>
      </c>
      <c r="P274" s="25">
        <v>84</v>
      </c>
    </row>
    <row r="275" spans="3:16" x14ac:dyDescent="0.2">
      <c r="C275" s="95" t="s">
        <v>344</v>
      </c>
      <c r="D275" s="185"/>
      <c r="E275" s="95" t="s">
        <v>343</v>
      </c>
      <c r="G275" s="30">
        <v>2923</v>
      </c>
      <c r="H275" s="25">
        <v>91</v>
      </c>
      <c r="I275" s="301">
        <v>2923</v>
      </c>
      <c r="J275" s="25">
        <v>89</v>
      </c>
      <c r="K275" s="301">
        <v>2922</v>
      </c>
      <c r="L275" s="25">
        <v>88</v>
      </c>
      <c r="M275" s="301">
        <v>2923</v>
      </c>
      <c r="N275" s="25">
        <v>86</v>
      </c>
      <c r="O275" s="301">
        <v>2922</v>
      </c>
      <c r="P275" s="25">
        <v>82</v>
      </c>
    </row>
    <row r="276" spans="3:16" x14ac:dyDescent="0.2">
      <c r="C276" s="95" t="s">
        <v>342</v>
      </c>
      <c r="D276" s="185"/>
      <c r="E276" s="95" t="s">
        <v>341</v>
      </c>
      <c r="G276" s="30">
        <v>3112</v>
      </c>
      <c r="H276" s="25">
        <v>92</v>
      </c>
      <c r="I276" s="301">
        <v>3112</v>
      </c>
      <c r="J276" s="25">
        <v>89</v>
      </c>
      <c r="K276" s="301">
        <v>3112</v>
      </c>
      <c r="L276" s="25">
        <v>91</v>
      </c>
      <c r="M276" s="301">
        <v>3112</v>
      </c>
      <c r="N276" s="25">
        <v>86</v>
      </c>
      <c r="O276" s="301">
        <v>3112</v>
      </c>
      <c r="P276" s="25">
        <v>84</v>
      </c>
    </row>
    <row r="277" spans="3:16" x14ac:dyDescent="0.2">
      <c r="C277" s="95" t="s">
        <v>340</v>
      </c>
      <c r="D277" s="185"/>
      <c r="E277" s="95" t="s">
        <v>339</v>
      </c>
      <c r="G277" s="30">
        <v>2203</v>
      </c>
      <c r="H277" s="25">
        <v>92</v>
      </c>
      <c r="I277" s="301">
        <v>2203</v>
      </c>
      <c r="J277" s="25">
        <v>90</v>
      </c>
      <c r="K277" s="301">
        <v>2202</v>
      </c>
      <c r="L277" s="25">
        <v>90</v>
      </c>
      <c r="M277" s="301">
        <v>2203</v>
      </c>
      <c r="N277" s="25">
        <v>85</v>
      </c>
      <c r="O277" s="301">
        <v>2202</v>
      </c>
      <c r="P277" s="25">
        <v>84</v>
      </c>
    </row>
    <row r="278" spans="3:16" x14ac:dyDescent="0.2">
      <c r="C278" s="95" t="s">
        <v>338</v>
      </c>
      <c r="D278" s="185"/>
      <c r="E278" s="95" t="s">
        <v>337</v>
      </c>
      <c r="G278" s="30">
        <v>1440</v>
      </c>
      <c r="H278" s="25">
        <v>91</v>
      </c>
      <c r="I278" s="301">
        <v>1440</v>
      </c>
      <c r="J278" s="25">
        <v>90</v>
      </c>
      <c r="K278" s="301">
        <v>1440</v>
      </c>
      <c r="L278" s="25">
        <v>90</v>
      </c>
      <c r="M278" s="301">
        <v>1440</v>
      </c>
      <c r="N278" s="25">
        <v>87</v>
      </c>
      <c r="O278" s="301">
        <v>1440</v>
      </c>
      <c r="P278" s="25">
        <v>84</v>
      </c>
    </row>
    <row r="279" spans="3:16" x14ac:dyDescent="0.2">
      <c r="C279" s="95"/>
      <c r="D279" s="185"/>
      <c r="E279" s="95"/>
      <c r="G279" s="30"/>
      <c r="H279" s="25"/>
      <c r="I279" s="301"/>
      <c r="J279" s="25"/>
      <c r="K279" s="301"/>
      <c r="L279" s="25"/>
      <c r="M279" s="301"/>
      <c r="N279" s="25"/>
      <c r="O279" s="301"/>
      <c r="P279" s="25"/>
    </row>
    <row r="280" spans="3:16" x14ac:dyDescent="0.2">
      <c r="C280" s="97" t="s">
        <v>336</v>
      </c>
      <c r="D280" s="106"/>
      <c r="E280" s="97" t="s">
        <v>335</v>
      </c>
      <c r="G280" s="30"/>
      <c r="H280" s="25"/>
      <c r="I280" s="301"/>
      <c r="J280" s="25"/>
      <c r="K280" s="301"/>
      <c r="L280" s="25"/>
      <c r="M280" s="301"/>
      <c r="N280" s="25"/>
      <c r="O280" s="301"/>
      <c r="P280" s="25"/>
    </row>
    <row r="281" spans="3:16" x14ac:dyDescent="0.2">
      <c r="C281" s="95" t="s">
        <v>334</v>
      </c>
      <c r="D281" s="185"/>
      <c r="E281" s="95" t="s">
        <v>333</v>
      </c>
      <c r="G281" s="30">
        <v>2812</v>
      </c>
      <c r="H281" s="25">
        <v>89</v>
      </c>
      <c r="I281" s="301">
        <v>2812</v>
      </c>
      <c r="J281" s="25">
        <v>87</v>
      </c>
      <c r="K281" s="301">
        <v>2812</v>
      </c>
      <c r="L281" s="25">
        <v>89</v>
      </c>
      <c r="M281" s="301">
        <v>2812</v>
      </c>
      <c r="N281" s="25">
        <v>82</v>
      </c>
      <c r="O281" s="301">
        <v>2812</v>
      </c>
      <c r="P281" s="25">
        <v>81</v>
      </c>
    </row>
    <row r="282" spans="3:16" x14ac:dyDescent="0.2">
      <c r="C282" s="95" t="s">
        <v>332</v>
      </c>
      <c r="D282" s="185"/>
      <c r="E282" s="95" t="s">
        <v>331</v>
      </c>
      <c r="G282" s="30">
        <v>3439</v>
      </c>
      <c r="H282" s="25">
        <v>92</v>
      </c>
      <c r="I282" s="301">
        <v>3438</v>
      </c>
      <c r="J282" s="25">
        <v>89</v>
      </c>
      <c r="K282" s="301">
        <v>3439</v>
      </c>
      <c r="L282" s="25">
        <v>90</v>
      </c>
      <c r="M282" s="301">
        <v>3439</v>
      </c>
      <c r="N282" s="25">
        <v>86</v>
      </c>
      <c r="O282" s="301">
        <v>3438</v>
      </c>
      <c r="P282" s="25">
        <v>84</v>
      </c>
    </row>
    <row r="283" spans="3:16" x14ac:dyDescent="0.2">
      <c r="C283" s="95" t="s">
        <v>330</v>
      </c>
      <c r="D283" s="185"/>
      <c r="E283" s="95" t="s">
        <v>329</v>
      </c>
      <c r="G283" s="30">
        <v>2831</v>
      </c>
      <c r="H283" s="25">
        <v>92</v>
      </c>
      <c r="I283" s="301">
        <v>2829</v>
      </c>
      <c r="J283" s="25">
        <v>89</v>
      </c>
      <c r="K283" s="301">
        <v>2831</v>
      </c>
      <c r="L283" s="25">
        <v>90</v>
      </c>
      <c r="M283" s="301">
        <v>2831</v>
      </c>
      <c r="N283" s="25">
        <v>84</v>
      </c>
      <c r="O283" s="301">
        <v>2829</v>
      </c>
      <c r="P283" s="25">
        <v>84</v>
      </c>
    </row>
    <row r="284" spans="3:16" x14ac:dyDescent="0.2">
      <c r="C284" s="95" t="s">
        <v>328</v>
      </c>
      <c r="D284" s="185"/>
      <c r="E284" s="95" t="s">
        <v>327</v>
      </c>
      <c r="G284" s="30">
        <v>3386</v>
      </c>
      <c r="H284" s="25">
        <v>90</v>
      </c>
      <c r="I284" s="301">
        <v>3386</v>
      </c>
      <c r="J284" s="25">
        <v>89</v>
      </c>
      <c r="K284" s="301">
        <v>3387</v>
      </c>
      <c r="L284" s="25">
        <v>89</v>
      </c>
      <c r="M284" s="301">
        <v>3387</v>
      </c>
      <c r="N284" s="25">
        <v>84</v>
      </c>
      <c r="O284" s="301">
        <v>3386</v>
      </c>
      <c r="P284" s="25">
        <v>83</v>
      </c>
    </row>
    <row r="285" spans="3:16" x14ac:dyDescent="0.2">
      <c r="C285" s="95" t="s">
        <v>326</v>
      </c>
      <c r="D285" s="185"/>
      <c r="E285" s="95" t="s">
        <v>325</v>
      </c>
      <c r="G285" s="30">
        <v>3366</v>
      </c>
      <c r="H285" s="25">
        <v>94</v>
      </c>
      <c r="I285" s="301">
        <v>3365</v>
      </c>
      <c r="J285" s="25">
        <v>91</v>
      </c>
      <c r="K285" s="301">
        <v>3366</v>
      </c>
      <c r="L285" s="25">
        <v>92</v>
      </c>
      <c r="M285" s="301">
        <v>3366</v>
      </c>
      <c r="N285" s="25">
        <v>86</v>
      </c>
      <c r="O285" s="301">
        <v>3365</v>
      </c>
      <c r="P285" s="25">
        <v>86</v>
      </c>
    </row>
    <row r="286" spans="3:16" x14ac:dyDescent="0.2">
      <c r="C286" s="95" t="s">
        <v>324</v>
      </c>
      <c r="D286" s="185"/>
      <c r="E286" s="95" t="s">
        <v>323</v>
      </c>
      <c r="G286" s="30">
        <v>4057</v>
      </c>
      <c r="H286" s="25">
        <v>88</v>
      </c>
      <c r="I286" s="301">
        <v>4057</v>
      </c>
      <c r="J286" s="25">
        <v>85</v>
      </c>
      <c r="K286" s="301">
        <v>4057</v>
      </c>
      <c r="L286" s="25">
        <v>85</v>
      </c>
      <c r="M286" s="301">
        <v>4057</v>
      </c>
      <c r="N286" s="25">
        <v>80</v>
      </c>
      <c r="O286" s="301">
        <v>4057</v>
      </c>
      <c r="P286" s="25">
        <v>78</v>
      </c>
    </row>
    <row r="287" spans="3:16" x14ac:dyDescent="0.2">
      <c r="C287" s="95" t="s">
        <v>322</v>
      </c>
      <c r="D287" s="185"/>
      <c r="E287" s="95" t="s">
        <v>321</v>
      </c>
      <c r="G287" s="30">
        <v>3578</v>
      </c>
      <c r="H287" s="25">
        <v>91</v>
      </c>
      <c r="I287" s="301">
        <v>3578</v>
      </c>
      <c r="J287" s="25">
        <v>88</v>
      </c>
      <c r="K287" s="301">
        <v>3578</v>
      </c>
      <c r="L287" s="25">
        <v>90</v>
      </c>
      <c r="M287" s="301">
        <v>3578</v>
      </c>
      <c r="N287" s="25">
        <v>85</v>
      </c>
      <c r="O287" s="301">
        <v>3578</v>
      </c>
      <c r="P287" s="25">
        <v>83</v>
      </c>
    </row>
    <row r="288" spans="3:16" x14ac:dyDescent="0.2">
      <c r="C288" s="95" t="s">
        <v>320</v>
      </c>
      <c r="D288" s="185"/>
      <c r="E288" s="95" t="s">
        <v>319</v>
      </c>
      <c r="G288" s="30">
        <v>4100</v>
      </c>
      <c r="H288" s="25">
        <v>89</v>
      </c>
      <c r="I288" s="301">
        <v>4100</v>
      </c>
      <c r="J288" s="25">
        <v>88</v>
      </c>
      <c r="K288" s="301">
        <v>4100</v>
      </c>
      <c r="L288" s="25">
        <v>88</v>
      </c>
      <c r="M288" s="301">
        <v>4100</v>
      </c>
      <c r="N288" s="25">
        <v>83</v>
      </c>
      <c r="O288" s="301">
        <v>4100</v>
      </c>
      <c r="P288" s="25">
        <v>81</v>
      </c>
    </row>
    <row r="289" spans="1:16" x14ac:dyDescent="0.2">
      <c r="C289" s="95" t="s">
        <v>318</v>
      </c>
      <c r="D289" s="185"/>
      <c r="E289" s="95" t="s">
        <v>317</v>
      </c>
      <c r="G289" s="30">
        <v>2805</v>
      </c>
      <c r="H289" s="25">
        <v>93</v>
      </c>
      <c r="I289" s="301">
        <v>2805</v>
      </c>
      <c r="J289" s="25">
        <v>91</v>
      </c>
      <c r="K289" s="301">
        <v>2805</v>
      </c>
      <c r="L289" s="25">
        <v>92</v>
      </c>
      <c r="M289" s="301">
        <v>2805</v>
      </c>
      <c r="N289" s="25">
        <v>86</v>
      </c>
      <c r="O289" s="301">
        <v>2805</v>
      </c>
      <c r="P289" s="25">
        <v>87</v>
      </c>
    </row>
    <row r="290" spans="1:16" x14ac:dyDescent="0.2">
      <c r="C290" s="95" t="s">
        <v>316</v>
      </c>
      <c r="D290" s="185"/>
      <c r="E290" s="95" t="s">
        <v>315</v>
      </c>
      <c r="G290" s="30">
        <v>2572</v>
      </c>
      <c r="H290" s="25">
        <v>92</v>
      </c>
      <c r="I290" s="301">
        <v>2572</v>
      </c>
      <c r="J290" s="25">
        <v>90</v>
      </c>
      <c r="K290" s="301">
        <v>2572</v>
      </c>
      <c r="L290" s="25">
        <v>91</v>
      </c>
      <c r="M290" s="301">
        <v>2572</v>
      </c>
      <c r="N290" s="25">
        <v>88</v>
      </c>
      <c r="O290" s="301">
        <v>2572</v>
      </c>
      <c r="P290" s="25">
        <v>85</v>
      </c>
    </row>
    <row r="291" spans="1:16" x14ac:dyDescent="0.2">
      <c r="C291" s="95" t="s">
        <v>314</v>
      </c>
      <c r="D291" s="185"/>
      <c r="E291" s="95" t="s">
        <v>313</v>
      </c>
      <c r="G291" s="30">
        <v>2737</v>
      </c>
      <c r="H291" s="25">
        <v>92</v>
      </c>
      <c r="I291" s="301">
        <v>2737</v>
      </c>
      <c r="J291" s="25">
        <v>92</v>
      </c>
      <c r="K291" s="301">
        <v>2737</v>
      </c>
      <c r="L291" s="25">
        <v>91</v>
      </c>
      <c r="M291" s="301">
        <v>2737</v>
      </c>
      <c r="N291" s="25">
        <v>86</v>
      </c>
      <c r="O291" s="301">
        <v>2737</v>
      </c>
      <c r="P291" s="25">
        <v>86</v>
      </c>
    </row>
    <row r="292" spans="1:16" x14ac:dyDescent="0.2">
      <c r="C292" s="95" t="s">
        <v>312</v>
      </c>
      <c r="D292" s="185"/>
      <c r="E292" s="95" t="s">
        <v>311</v>
      </c>
      <c r="G292" s="30">
        <v>3277</v>
      </c>
      <c r="H292" s="25">
        <v>90</v>
      </c>
      <c r="I292" s="301">
        <v>3277</v>
      </c>
      <c r="J292" s="25">
        <v>89</v>
      </c>
      <c r="K292" s="301">
        <v>3277</v>
      </c>
      <c r="L292" s="25">
        <v>89</v>
      </c>
      <c r="M292" s="301">
        <v>3277</v>
      </c>
      <c r="N292" s="25">
        <v>85</v>
      </c>
      <c r="O292" s="301">
        <v>3277</v>
      </c>
      <c r="P292" s="25">
        <v>82</v>
      </c>
    </row>
    <row r="293" spans="1:16" x14ac:dyDescent="0.2">
      <c r="C293" s="95" t="s">
        <v>310</v>
      </c>
      <c r="D293" s="185"/>
      <c r="E293" s="95" t="s">
        <v>309</v>
      </c>
      <c r="G293" s="30">
        <v>2644</v>
      </c>
      <c r="H293" s="25">
        <v>93</v>
      </c>
      <c r="I293" s="301">
        <v>2644</v>
      </c>
      <c r="J293" s="25">
        <v>90</v>
      </c>
      <c r="K293" s="301">
        <v>2644</v>
      </c>
      <c r="L293" s="25">
        <v>92</v>
      </c>
      <c r="M293" s="301">
        <v>2644</v>
      </c>
      <c r="N293" s="25">
        <v>86</v>
      </c>
      <c r="O293" s="301">
        <v>2644</v>
      </c>
      <c r="P293" s="25">
        <v>86</v>
      </c>
    </row>
    <row r="294" spans="1:16" x14ac:dyDescent="0.2">
      <c r="C294" s="95" t="s">
        <v>308</v>
      </c>
      <c r="D294" s="185"/>
      <c r="E294" s="95" t="s">
        <v>307</v>
      </c>
      <c r="G294" s="30">
        <v>1614</v>
      </c>
      <c r="H294" s="25">
        <v>93</v>
      </c>
      <c r="I294" s="301">
        <v>1614</v>
      </c>
      <c r="J294" s="25">
        <v>91</v>
      </c>
      <c r="K294" s="301">
        <v>1614</v>
      </c>
      <c r="L294" s="25">
        <v>91</v>
      </c>
      <c r="M294" s="301">
        <v>1614</v>
      </c>
      <c r="N294" s="25">
        <v>86</v>
      </c>
      <c r="O294" s="301">
        <v>1614</v>
      </c>
      <c r="P294" s="25">
        <v>86</v>
      </c>
    </row>
    <row r="295" spans="1:16" x14ac:dyDescent="0.2">
      <c r="C295" s="95" t="s">
        <v>306</v>
      </c>
      <c r="D295" s="185"/>
      <c r="E295" s="95" t="s">
        <v>305</v>
      </c>
      <c r="G295" s="30">
        <v>1971</v>
      </c>
      <c r="H295" s="25">
        <v>91</v>
      </c>
      <c r="I295" s="301">
        <v>1971</v>
      </c>
      <c r="J295" s="25">
        <v>89</v>
      </c>
      <c r="K295" s="301">
        <v>1971</v>
      </c>
      <c r="L295" s="25">
        <v>89</v>
      </c>
      <c r="M295" s="301">
        <v>1971</v>
      </c>
      <c r="N295" s="25">
        <v>83</v>
      </c>
      <c r="O295" s="301">
        <v>1971</v>
      </c>
      <c r="P295" s="25">
        <v>82</v>
      </c>
    </row>
    <row r="296" spans="1:16" x14ac:dyDescent="0.2">
      <c r="C296" s="95" t="s">
        <v>304</v>
      </c>
      <c r="D296" s="185"/>
      <c r="E296" s="95" t="s">
        <v>303</v>
      </c>
      <c r="G296" s="30">
        <v>3707</v>
      </c>
      <c r="H296" s="25">
        <v>92</v>
      </c>
      <c r="I296" s="301">
        <v>3707</v>
      </c>
      <c r="J296" s="25">
        <v>91</v>
      </c>
      <c r="K296" s="301">
        <v>3707</v>
      </c>
      <c r="L296" s="25">
        <v>90</v>
      </c>
      <c r="M296" s="301">
        <v>3707</v>
      </c>
      <c r="N296" s="25">
        <v>86</v>
      </c>
      <c r="O296" s="301">
        <v>3707</v>
      </c>
      <c r="P296" s="25">
        <v>84</v>
      </c>
    </row>
    <row r="297" spans="1:16" x14ac:dyDescent="0.2">
      <c r="C297" s="95" t="s">
        <v>302</v>
      </c>
      <c r="D297" s="185"/>
      <c r="E297" s="95" t="s">
        <v>301</v>
      </c>
      <c r="G297" s="30">
        <v>1890</v>
      </c>
      <c r="H297" s="25">
        <v>95</v>
      </c>
      <c r="I297" s="301">
        <v>1890</v>
      </c>
      <c r="J297" s="25">
        <v>92</v>
      </c>
      <c r="K297" s="301">
        <v>1890</v>
      </c>
      <c r="L297" s="25">
        <v>92</v>
      </c>
      <c r="M297" s="301">
        <v>1890</v>
      </c>
      <c r="N297" s="25">
        <v>90</v>
      </c>
      <c r="O297" s="301">
        <v>1890</v>
      </c>
      <c r="P297" s="25">
        <v>88</v>
      </c>
    </row>
    <row r="298" spans="1:16" x14ac:dyDescent="0.2">
      <c r="C298" s="95" t="s">
        <v>300</v>
      </c>
      <c r="D298" s="185"/>
      <c r="E298" s="95" t="s">
        <v>299</v>
      </c>
      <c r="G298" s="30">
        <v>2084</v>
      </c>
      <c r="H298" s="25">
        <v>94</v>
      </c>
      <c r="I298" s="301">
        <v>2082</v>
      </c>
      <c r="J298" s="25">
        <v>91</v>
      </c>
      <c r="K298" s="301">
        <v>2084</v>
      </c>
      <c r="L298" s="25">
        <v>93</v>
      </c>
      <c r="M298" s="301">
        <v>2084</v>
      </c>
      <c r="N298" s="25">
        <v>87</v>
      </c>
      <c r="O298" s="301">
        <v>2082</v>
      </c>
      <c r="P298" s="25">
        <v>87</v>
      </c>
    </row>
    <row r="299" spans="1:16" x14ac:dyDescent="0.2">
      <c r="C299" s="95" t="s">
        <v>298</v>
      </c>
      <c r="D299" s="185"/>
      <c r="E299" s="95" t="s">
        <v>297</v>
      </c>
      <c r="G299" s="30">
        <v>2959</v>
      </c>
      <c r="H299" s="25">
        <v>90</v>
      </c>
      <c r="I299" s="301">
        <v>2959</v>
      </c>
      <c r="J299" s="25">
        <v>88</v>
      </c>
      <c r="K299" s="301">
        <v>2881</v>
      </c>
      <c r="L299" s="25">
        <v>89</v>
      </c>
      <c r="M299" s="301">
        <v>2877</v>
      </c>
      <c r="N299" s="25">
        <v>84</v>
      </c>
      <c r="O299" s="301">
        <v>2881</v>
      </c>
      <c r="P299" s="25">
        <v>81</v>
      </c>
    </row>
    <row r="300" spans="1:16" x14ac:dyDescent="0.2">
      <c r="C300" s="99"/>
      <c r="D300" s="185"/>
      <c r="E300" s="95"/>
      <c r="G300" s="30"/>
      <c r="H300" s="25"/>
      <c r="I300" s="301"/>
      <c r="J300" s="25"/>
      <c r="K300" s="301"/>
      <c r="L300" s="25"/>
      <c r="M300" s="301"/>
      <c r="N300" s="25"/>
      <c r="O300" s="302"/>
      <c r="P300" s="199"/>
    </row>
    <row r="301" spans="1:16" s="186" customFormat="1" x14ac:dyDescent="0.2">
      <c r="A301" s="106" t="s">
        <v>22</v>
      </c>
      <c r="B301" s="106" t="s">
        <v>21</v>
      </c>
      <c r="C301" s="28" t="s">
        <v>296</v>
      </c>
      <c r="D301" s="187"/>
      <c r="E301" s="187"/>
      <c r="G301" s="198"/>
      <c r="H301" s="200"/>
      <c r="I301" s="300"/>
      <c r="J301" s="200"/>
      <c r="K301" s="300"/>
      <c r="L301" s="200"/>
      <c r="M301" s="300"/>
      <c r="N301" s="200"/>
      <c r="O301" s="300"/>
      <c r="P301" s="200"/>
    </row>
    <row r="302" spans="1:16" x14ac:dyDescent="0.2">
      <c r="C302" s="99"/>
      <c r="D302" s="106"/>
      <c r="E302" s="97"/>
      <c r="G302" s="30"/>
      <c r="H302" s="25"/>
      <c r="I302" s="301"/>
      <c r="J302" s="25"/>
      <c r="K302" s="301"/>
      <c r="L302" s="25"/>
      <c r="M302" s="301"/>
      <c r="N302" s="25"/>
      <c r="O302" s="302"/>
      <c r="P302" s="199"/>
    </row>
    <row r="303" spans="1:16" x14ac:dyDescent="0.2">
      <c r="C303" s="97" t="s">
        <v>295</v>
      </c>
      <c r="D303" s="106"/>
      <c r="E303" s="97" t="s">
        <v>294</v>
      </c>
      <c r="G303" s="198">
        <v>1274</v>
      </c>
      <c r="H303" s="200">
        <v>91</v>
      </c>
      <c r="I303" s="300">
        <v>1274</v>
      </c>
      <c r="J303" s="200">
        <v>89</v>
      </c>
      <c r="K303" s="300">
        <v>1274</v>
      </c>
      <c r="L303" s="200">
        <v>86</v>
      </c>
      <c r="M303" s="300">
        <v>1274</v>
      </c>
      <c r="N303" s="200">
        <v>77</v>
      </c>
      <c r="O303" s="300">
        <v>1274</v>
      </c>
      <c r="P303" s="200">
        <v>80</v>
      </c>
    </row>
    <row r="304" spans="1:16" x14ac:dyDescent="0.2">
      <c r="C304" s="97" t="s">
        <v>293</v>
      </c>
      <c r="D304" s="106"/>
      <c r="E304" s="97" t="s">
        <v>292</v>
      </c>
      <c r="G304" s="198">
        <v>2421</v>
      </c>
      <c r="H304" s="200">
        <v>92</v>
      </c>
      <c r="I304" s="300">
        <v>2421</v>
      </c>
      <c r="J304" s="200">
        <v>89</v>
      </c>
      <c r="K304" s="300">
        <v>2421</v>
      </c>
      <c r="L304" s="200">
        <v>88</v>
      </c>
      <c r="M304" s="300">
        <v>2421</v>
      </c>
      <c r="N304" s="200">
        <v>81</v>
      </c>
      <c r="O304" s="300">
        <v>2421</v>
      </c>
      <c r="P304" s="200">
        <v>82</v>
      </c>
    </row>
    <row r="305" spans="3:16" x14ac:dyDescent="0.2">
      <c r="C305" s="97" t="s">
        <v>291</v>
      </c>
      <c r="D305" s="106"/>
      <c r="E305" s="97" t="s">
        <v>290</v>
      </c>
      <c r="G305" s="198">
        <v>1267</v>
      </c>
      <c r="H305" s="200">
        <v>90</v>
      </c>
      <c r="I305" s="300">
        <v>1267</v>
      </c>
      <c r="J305" s="200">
        <v>84</v>
      </c>
      <c r="K305" s="300">
        <v>1267</v>
      </c>
      <c r="L305" s="200">
        <v>85</v>
      </c>
      <c r="M305" s="300">
        <v>1267</v>
      </c>
      <c r="N305" s="200">
        <v>76</v>
      </c>
      <c r="O305" s="300">
        <v>1267</v>
      </c>
      <c r="P305" s="200">
        <v>78</v>
      </c>
    </row>
    <row r="306" spans="3:16" x14ac:dyDescent="0.2">
      <c r="C306" s="97" t="s">
        <v>289</v>
      </c>
      <c r="D306" s="106"/>
      <c r="E306" s="97" t="s">
        <v>288</v>
      </c>
      <c r="G306" s="198">
        <v>3114</v>
      </c>
      <c r="H306" s="200">
        <v>85</v>
      </c>
      <c r="I306" s="300">
        <v>3113</v>
      </c>
      <c r="J306" s="200">
        <v>84</v>
      </c>
      <c r="K306" s="300">
        <v>3113</v>
      </c>
      <c r="L306" s="200">
        <v>81</v>
      </c>
      <c r="M306" s="300">
        <v>3114</v>
      </c>
      <c r="N306" s="200">
        <v>73</v>
      </c>
      <c r="O306" s="300">
        <v>3112</v>
      </c>
      <c r="P306" s="200">
        <v>73</v>
      </c>
    </row>
    <row r="307" spans="3:16" x14ac:dyDescent="0.2">
      <c r="C307" s="97" t="s">
        <v>287</v>
      </c>
      <c r="D307" s="106"/>
      <c r="E307" s="97" t="s">
        <v>286</v>
      </c>
      <c r="G307" s="198">
        <v>3232</v>
      </c>
      <c r="H307" s="200">
        <v>91</v>
      </c>
      <c r="I307" s="300">
        <v>3231</v>
      </c>
      <c r="J307" s="200">
        <v>86</v>
      </c>
      <c r="K307" s="300">
        <v>3232</v>
      </c>
      <c r="L307" s="200">
        <v>87</v>
      </c>
      <c r="M307" s="300">
        <v>3232</v>
      </c>
      <c r="N307" s="200">
        <v>82</v>
      </c>
      <c r="O307" s="300">
        <v>3231</v>
      </c>
      <c r="P307" s="200">
        <v>80</v>
      </c>
    </row>
    <row r="308" spans="3:16" x14ac:dyDescent="0.2">
      <c r="C308" s="97" t="s">
        <v>285</v>
      </c>
      <c r="D308" s="106"/>
      <c r="E308" s="97" t="s">
        <v>284</v>
      </c>
      <c r="G308" s="198">
        <v>1954</v>
      </c>
      <c r="H308" s="200">
        <v>88</v>
      </c>
      <c r="I308" s="300">
        <v>1953</v>
      </c>
      <c r="J308" s="200">
        <v>86</v>
      </c>
      <c r="K308" s="300">
        <v>1954</v>
      </c>
      <c r="L308" s="200">
        <v>86</v>
      </c>
      <c r="M308" s="300">
        <v>1954</v>
      </c>
      <c r="N308" s="200">
        <v>77</v>
      </c>
      <c r="O308" s="300">
        <v>1953</v>
      </c>
      <c r="P308" s="200">
        <v>78</v>
      </c>
    </row>
    <row r="309" spans="3:16" x14ac:dyDescent="0.2">
      <c r="C309" s="97" t="s">
        <v>283</v>
      </c>
      <c r="D309" s="106"/>
      <c r="E309" s="97" t="s">
        <v>282</v>
      </c>
      <c r="G309" s="198">
        <v>1504</v>
      </c>
      <c r="H309" s="200">
        <v>88</v>
      </c>
      <c r="I309" s="300">
        <v>1504</v>
      </c>
      <c r="J309" s="200">
        <v>87</v>
      </c>
      <c r="K309" s="300">
        <v>1504</v>
      </c>
      <c r="L309" s="200">
        <v>86</v>
      </c>
      <c r="M309" s="300">
        <v>1504</v>
      </c>
      <c r="N309" s="200">
        <v>82</v>
      </c>
      <c r="O309" s="300">
        <v>1504</v>
      </c>
      <c r="P309" s="200">
        <v>80</v>
      </c>
    </row>
    <row r="310" spans="3:16" x14ac:dyDescent="0.2">
      <c r="C310" s="97" t="s">
        <v>281</v>
      </c>
      <c r="D310" s="106"/>
      <c r="E310" s="97" t="s">
        <v>280</v>
      </c>
      <c r="G310" s="198">
        <v>1717</v>
      </c>
      <c r="H310" s="200">
        <v>89</v>
      </c>
      <c r="I310" s="300">
        <v>1717</v>
      </c>
      <c r="J310" s="200">
        <v>87</v>
      </c>
      <c r="K310" s="300">
        <v>1717</v>
      </c>
      <c r="L310" s="200">
        <v>85</v>
      </c>
      <c r="M310" s="300">
        <v>1717</v>
      </c>
      <c r="N310" s="200">
        <v>79</v>
      </c>
      <c r="O310" s="300">
        <v>1717</v>
      </c>
      <c r="P310" s="200">
        <v>78</v>
      </c>
    </row>
    <row r="311" spans="3:16" x14ac:dyDescent="0.2">
      <c r="C311" s="97" t="s">
        <v>279</v>
      </c>
      <c r="D311" s="106"/>
      <c r="E311" s="97" t="s">
        <v>278</v>
      </c>
      <c r="G311" s="198">
        <v>2200</v>
      </c>
      <c r="H311" s="200">
        <v>89</v>
      </c>
      <c r="I311" s="300">
        <v>2200</v>
      </c>
      <c r="J311" s="200">
        <v>86</v>
      </c>
      <c r="K311" s="300">
        <v>2200</v>
      </c>
      <c r="L311" s="200">
        <v>87</v>
      </c>
      <c r="M311" s="300">
        <v>2200</v>
      </c>
      <c r="N311" s="200">
        <v>81</v>
      </c>
      <c r="O311" s="300">
        <v>2200</v>
      </c>
      <c r="P311" s="200">
        <v>81</v>
      </c>
    </row>
    <row r="312" spans="3:16" x14ac:dyDescent="0.2">
      <c r="C312" s="97" t="s">
        <v>277</v>
      </c>
      <c r="D312" s="106"/>
      <c r="E312" s="97" t="s">
        <v>276</v>
      </c>
      <c r="G312" s="198">
        <v>1728</v>
      </c>
      <c r="H312" s="200">
        <v>91</v>
      </c>
      <c r="I312" s="300">
        <v>1728</v>
      </c>
      <c r="J312" s="200">
        <v>89</v>
      </c>
      <c r="K312" s="300">
        <v>1728</v>
      </c>
      <c r="L312" s="200">
        <v>86</v>
      </c>
      <c r="M312" s="300">
        <v>1728</v>
      </c>
      <c r="N312" s="200">
        <v>79</v>
      </c>
      <c r="O312" s="300">
        <v>1728</v>
      </c>
      <c r="P312" s="200">
        <v>81</v>
      </c>
    </row>
    <row r="313" spans="3:16" x14ac:dyDescent="0.2">
      <c r="C313" s="97" t="s">
        <v>275</v>
      </c>
      <c r="D313" s="106"/>
      <c r="E313" s="97" t="s">
        <v>274</v>
      </c>
      <c r="G313" s="198">
        <v>1371</v>
      </c>
      <c r="H313" s="200">
        <v>92</v>
      </c>
      <c r="I313" s="300">
        <v>1371</v>
      </c>
      <c r="J313" s="200">
        <v>89</v>
      </c>
      <c r="K313" s="300">
        <v>1371</v>
      </c>
      <c r="L313" s="200">
        <v>88</v>
      </c>
      <c r="M313" s="300">
        <v>1371</v>
      </c>
      <c r="N313" s="200">
        <v>82</v>
      </c>
      <c r="O313" s="300">
        <v>1371</v>
      </c>
      <c r="P313" s="200">
        <v>82</v>
      </c>
    </row>
    <row r="314" spans="3:16" x14ac:dyDescent="0.2">
      <c r="C314" s="97" t="s">
        <v>273</v>
      </c>
      <c r="D314" s="106"/>
      <c r="E314" s="97" t="s">
        <v>272</v>
      </c>
      <c r="G314" s="198">
        <v>1809</v>
      </c>
      <c r="H314" s="200">
        <v>93</v>
      </c>
      <c r="I314" s="300">
        <v>1809</v>
      </c>
      <c r="J314" s="200">
        <v>90</v>
      </c>
      <c r="K314" s="300">
        <v>1809</v>
      </c>
      <c r="L314" s="200">
        <v>90</v>
      </c>
      <c r="M314" s="300">
        <v>1809</v>
      </c>
      <c r="N314" s="200">
        <v>86</v>
      </c>
      <c r="O314" s="300">
        <v>1809</v>
      </c>
      <c r="P314" s="200">
        <v>85</v>
      </c>
    </row>
    <row r="315" spans="3:16" x14ac:dyDescent="0.2">
      <c r="C315" s="98"/>
      <c r="D315" s="185"/>
      <c r="E315" s="95"/>
      <c r="G315" s="30"/>
      <c r="H315" s="25"/>
      <c r="I315" s="301"/>
      <c r="J315" s="25"/>
      <c r="K315" s="301"/>
      <c r="L315" s="25"/>
      <c r="M315" s="301"/>
      <c r="N315" s="25"/>
      <c r="O315" s="301"/>
      <c r="P315" s="25"/>
    </row>
    <row r="316" spans="3:16" x14ac:dyDescent="0.2">
      <c r="C316" s="97" t="s">
        <v>271</v>
      </c>
      <c r="D316" s="106"/>
      <c r="E316" s="97" t="s">
        <v>270</v>
      </c>
      <c r="G316" s="30"/>
      <c r="H316" s="25"/>
      <c r="I316" s="301"/>
      <c r="J316" s="25"/>
      <c r="K316" s="301"/>
      <c r="L316" s="25"/>
      <c r="M316" s="301"/>
      <c r="N316" s="25"/>
      <c r="O316" s="301"/>
      <c r="P316" s="25"/>
    </row>
    <row r="317" spans="3:16" x14ac:dyDescent="0.2">
      <c r="C317" s="95" t="s">
        <v>269</v>
      </c>
      <c r="D317" s="185"/>
      <c r="E317" s="95" t="s">
        <v>268</v>
      </c>
      <c r="G317" s="30">
        <v>2062</v>
      </c>
      <c r="H317" s="25">
        <v>91</v>
      </c>
      <c r="I317" s="301">
        <v>2062</v>
      </c>
      <c r="J317" s="25">
        <v>89</v>
      </c>
      <c r="K317" s="301">
        <v>2062</v>
      </c>
      <c r="L317" s="25">
        <v>89</v>
      </c>
      <c r="M317" s="301">
        <v>2061</v>
      </c>
      <c r="N317" s="25">
        <v>82</v>
      </c>
      <c r="O317" s="301">
        <v>2062</v>
      </c>
      <c r="P317" s="25">
        <v>83</v>
      </c>
    </row>
    <row r="318" spans="3:16" x14ac:dyDescent="0.2">
      <c r="C318" s="95" t="s">
        <v>267</v>
      </c>
      <c r="D318" s="185"/>
      <c r="E318" s="95" t="s">
        <v>266</v>
      </c>
      <c r="G318" s="30">
        <v>1070</v>
      </c>
      <c r="H318" s="25">
        <v>94</v>
      </c>
      <c r="I318" s="301">
        <v>1070</v>
      </c>
      <c r="J318" s="25">
        <v>90</v>
      </c>
      <c r="K318" s="301">
        <v>1070</v>
      </c>
      <c r="L318" s="25">
        <v>90</v>
      </c>
      <c r="M318" s="301">
        <v>1070</v>
      </c>
      <c r="N318" s="25">
        <v>86</v>
      </c>
      <c r="O318" s="301">
        <v>1070</v>
      </c>
      <c r="P318" s="25">
        <v>85</v>
      </c>
    </row>
    <row r="319" spans="3:16" x14ac:dyDescent="0.2">
      <c r="C319" s="95" t="s">
        <v>265</v>
      </c>
      <c r="D319" s="185"/>
      <c r="E319" s="95" t="s">
        <v>264</v>
      </c>
      <c r="G319" s="30">
        <v>725</v>
      </c>
      <c r="H319" s="25">
        <v>92</v>
      </c>
      <c r="I319" s="301">
        <v>725</v>
      </c>
      <c r="J319" s="25">
        <v>89</v>
      </c>
      <c r="K319" s="301">
        <v>725</v>
      </c>
      <c r="L319" s="25">
        <v>88</v>
      </c>
      <c r="M319" s="301">
        <v>725</v>
      </c>
      <c r="N319" s="25">
        <v>83</v>
      </c>
      <c r="O319" s="301">
        <v>725</v>
      </c>
      <c r="P319" s="25">
        <v>83</v>
      </c>
    </row>
    <row r="320" spans="3:16" x14ac:dyDescent="0.2">
      <c r="C320" s="95" t="s">
        <v>263</v>
      </c>
      <c r="D320" s="185"/>
      <c r="E320" s="95" t="s">
        <v>262</v>
      </c>
      <c r="G320" s="30">
        <v>1937</v>
      </c>
      <c r="H320" s="25">
        <v>89</v>
      </c>
      <c r="I320" s="301">
        <v>1937</v>
      </c>
      <c r="J320" s="25">
        <v>86</v>
      </c>
      <c r="K320" s="301">
        <v>1937</v>
      </c>
      <c r="L320" s="25">
        <v>86</v>
      </c>
      <c r="M320" s="301">
        <v>1936</v>
      </c>
      <c r="N320" s="25">
        <v>81</v>
      </c>
      <c r="O320" s="301">
        <v>1937</v>
      </c>
      <c r="P320" s="25">
        <v>80</v>
      </c>
    </row>
    <row r="321" spans="3:16" x14ac:dyDescent="0.2">
      <c r="C321" s="95"/>
      <c r="D321" s="185"/>
      <c r="E321" s="95"/>
      <c r="G321" s="30"/>
      <c r="H321" s="25"/>
      <c r="I321" s="301"/>
      <c r="J321" s="25"/>
      <c r="K321" s="301"/>
      <c r="L321" s="25"/>
      <c r="M321" s="301"/>
      <c r="N321" s="25"/>
      <c r="O321" s="301"/>
      <c r="P321" s="25"/>
    </row>
    <row r="322" spans="3:16" x14ac:dyDescent="0.2">
      <c r="C322" s="97" t="s">
        <v>261</v>
      </c>
      <c r="D322" s="106"/>
      <c r="E322" s="97" t="s">
        <v>260</v>
      </c>
      <c r="G322" s="30"/>
      <c r="H322" s="25"/>
      <c r="I322" s="301"/>
      <c r="J322" s="25"/>
      <c r="K322" s="301"/>
      <c r="L322" s="25"/>
      <c r="M322" s="301"/>
      <c r="N322" s="25"/>
      <c r="O322" s="301"/>
      <c r="P322" s="25"/>
    </row>
    <row r="323" spans="3:16" x14ac:dyDescent="0.2">
      <c r="C323" s="95" t="s">
        <v>259</v>
      </c>
      <c r="D323" s="185"/>
      <c r="E323" s="95" t="s">
        <v>258</v>
      </c>
      <c r="G323" s="30">
        <v>919</v>
      </c>
      <c r="H323" s="25">
        <v>87</v>
      </c>
      <c r="I323" s="301">
        <v>919</v>
      </c>
      <c r="J323" s="25">
        <v>87</v>
      </c>
      <c r="K323" s="301">
        <v>919</v>
      </c>
      <c r="L323" s="25">
        <v>84</v>
      </c>
      <c r="M323" s="301">
        <v>919</v>
      </c>
      <c r="N323" s="25">
        <v>73</v>
      </c>
      <c r="O323" s="301">
        <v>919</v>
      </c>
      <c r="P323" s="25">
        <v>77</v>
      </c>
    </row>
    <row r="324" spans="3:16" x14ac:dyDescent="0.2">
      <c r="C324" s="95" t="s">
        <v>257</v>
      </c>
      <c r="D324" s="185"/>
      <c r="E324" s="95" t="s">
        <v>256</v>
      </c>
      <c r="G324" s="30">
        <v>926</v>
      </c>
      <c r="H324" s="25">
        <v>85</v>
      </c>
      <c r="I324" s="301">
        <v>926</v>
      </c>
      <c r="J324" s="25">
        <v>84</v>
      </c>
      <c r="K324" s="301">
        <v>926</v>
      </c>
      <c r="L324" s="25">
        <v>82</v>
      </c>
      <c r="M324" s="301">
        <v>926</v>
      </c>
      <c r="N324" s="25">
        <v>69</v>
      </c>
      <c r="O324" s="301">
        <v>926</v>
      </c>
      <c r="P324" s="25">
        <v>74</v>
      </c>
    </row>
    <row r="325" spans="3:16" x14ac:dyDescent="0.2">
      <c r="C325" s="95" t="s">
        <v>255</v>
      </c>
      <c r="D325" s="185"/>
      <c r="E325" s="95" t="s">
        <v>254</v>
      </c>
      <c r="G325" s="30">
        <v>935</v>
      </c>
      <c r="H325" s="25">
        <v>90</v>
      </c>
      <c r="I325" s="301">
        <v>935</v>
      </c>
      <c r="J325" s="25">
        <v>89</v>
      </c>
      <c r="K325" s="301">
        <v>935</v>
      </c>
      <c r="L325" s="25">
        <v>86</v>
      </c>
      <c r="M325" s="301">
        <v>935</v>
      </c>
      <c r="N325" s="25">
        <v>79</v>
      </c>
      <c r="O325" s="301">
        <v>935</v>
      </c>
      <c r="P325" s="25">
        <v>81</v>
      </c>
    </row>
    <row r="326" spans="3:16" x14ac:dyDescent="0.2">
      <c r="C326" s="95" t="s">
        <v>253</v>
      </c>
      <c r="D326" s="185"/>
      <c r="E326" s="95" t="s">
        <v>252</v>
      </c>
      <c r="G326" s="30">
        <v>802</v>
      </c>
      <c r="H326" s="25">
        <v>90</v>
      </c>
      <c r="I326" s="301">
        <v>802</v>
      </c>
      <c r="J326" s="25">
        <v>90</v>
      </c>
      <c r="K326" s="301">
        <v>802</v>
      </c>
      <c r="L326" s="25">
        <v>90</v>
      </c>
      <c r="M326" s="301">
        <v>802</v>
      </c>
      <c r="N326" s="25">
        <v>79</v>
      </c>
      <c r="O326" s="301">
        <v>802</v>
      </c>
      <c r="P326" s="25">
        <v>83</v>
      </c>
    </row>
    <row r="327" spans="3:16" x14ac:dyDescent="0.2">
      <c r="C327" s="95" t="s">
        <v>251</v>
      </c>
      <c r="D327" s="185"/>
      <c r="E327" s="95" t="s">
        <v>250</v>
      </c>
      <c r="G327" s="30">
        <v>1422</v>
      </c>
      <c r="H327" s="25">
        <v>93</v>
      </c>
      <c r="I327" s="301">
        <v>1422</v>
      </c>
      <c r="J327" s="25">
        <v>91</v>
      </c>
      <c r="K327" s="301">
        <v>1422</v>
      </c>
      <c r="L327" s="25">
        <v>89</v>
      </c>
      <c r="M327" s="301">
        <v>1422</v>
      </c>
      <c r="N327" s="25">
        <v>79</v>
      </c>
      <c r="O327" s="301">
        <v>1422</v>
      </c>
      <c r="P327" s="25">
        <v>84</v>
      </c>
    </row>
    <row r="328" spans="3:16" x14ac:dyDescent="0.2">
      <c r="C328" s="95"/>
      <c r="D328" s="185"/>
      <c r="E328" s="95"/>
      <c r="G328" s="30"/>
      <c r="H328" s="25"/>
      <c r="I328" s="301"/>
      <c r="J328" s="25"/>
      <c r="K328" s="301"/>
      <c r="L328" s="25"/>
      <c r="M328" s="301"/>
      <c r="N328" s="25"/>
      <c r="O328" s="301"/>
      <c r="P328" s="25"/>
    </row>
    <row r="329" spans="3:16" x14ac:dyDescent="0.2">
      <c r="C329" s="97" t="s">
        <v>249</v>
      </c>
      <c r="D329" s="106"/>
      <c r="E329" s="97" t="s">
        <v>248</v>
      </c>
      <c r="G329" s="30"/>
      <c r="H329" s="25"/>
      <c r="I329" s="301"/>
      <c r="J329" s="25"/>
      <c r="K329" s="301"/>
      <c r="L329" s="25"/>
      <c r="M329" s="301"/>
      <c r="N329" s="25"/>
      <c r="O329" s="301"/>
      <c r="P329" s="25"/>
    </row>
    <row r="330" spans="3:16" x14ac:dyDescent="0.2">
      <c r="C330" s="95" t="s">
        <v>247</v>
      </c>
      <c r="D330" s="185"/>
      <c r="E330" s="95" t="s">
        <v>246</v>
      </c>
      <c r="G330" s="30">
        <v>1785</v>
      </c>
      <c r="H330" s="25">
        <v>91</v>
      </c>
      <c r="I330" s="301">
        <v>1785</v>
      </c>
      <c r="J330" s="25">
        <v>90</v>
      </c>
      <c r="K330" s="301">
        <v>1786</v>
      </c>
      <c r="L330" s="25">
        <v>89</v>
      </c>
      <c r="M330" s="301">
        <v>1785</v>
      </c>
      <c r="N330" s="25">
        <v>82</v>
      </c>
      <c r="O330" s="301">
        <v>1785</v>
      </c>
      <c r="P330" s="25">
        <v>85</v>
      </c>
    </row>
    <row r="331" spans="3:16" x14ac:dyDescent="0.2">
      <c r="C331" s="95" t="s">
        <v>245</v>
      </c>
      <c r="D331" s="185"/>
      <c r="E331" s="95" t="s">
        <v>244</v>
      </c>
      <c r="G331" s="30">
        <v>1176</v>
      </c>
      <c r="H331" s="25">
        <v>93</v>
      </c>
      <c r="I331" s="301">
        <v>1176</v>
      </c>
      <c r="J331" s="25">
        <v>91</v>
      </c>
      <c r="K331" s="301">
        <v>1176</v>
      </c>
      <c r="L331" s="25">
        <v>92</v>
      </c>
      <c r="M331" s="301">
        <v>1176</v>
      </c>
      <c r="N331" s="25">
        <v>83</v>
      </c>
      <c r="O331" s="301">
        <v>1176</v>
      </c>
      <c r="P331" s="25">
        <v>86</v>
      </c>
    </row>
    <row r="332" spans="3:16" x14ac:dyDescent="0.2">
      <c r="C332" s="95" t="s">
        <v>243</v>
      </c>
      <c r="D332" s="185"/>
      <c r="E332" s="95" t="s">
        <v>242</v>
      </c>
      <c r="G332" s="30">
        <v>1368</v>
      </c>
      <c r="H332" s="25">
        <v>91</v>
      </c>
      <c r="I332" s="301">
        <v>1368</v>
      </c>
      <c r="J332" s="25">
        <v>90</v>
      </c>
      <c r="K332" s="301">
        <v>1368</v>
      </c>
      <c r="L332" s="25">
        <v>88</v>
      </c>
      <c r="M332" s="301">
        <v>1368</v>
      </c>
      <c r="N332" s="25">
        <v>79</v>
      </c>
      <c r="O332" s="301">
        <v>1368</v>
      </c>
      <c r="P332" s="25">
        <v>82</v>
      </c>
    </row>
    <row r="333" spans="3:16" x14ac:dyDescent="0.2">
      <c r="C333" s="95" t="s">
        <v>241</v>
      </c>
      <c r="D333" s="185"/>
      <c r="E333" s="95" t="s">
        <v>240</v>
      </c>
      <c r="G333" s="30">
        <v>1276</v>
      </c>
      <c r="H333" s="25">
        <v>93</v>
      </c>
      <c r="I333" s="301">
        <v>1276</v>
      </c>
      <c r="J333" s="25">
        <v>91</v>
      </c>
      <c r="K333" s="301">
        <v>1276</v>
      </c>
      <c r="L333" s="25">
        <v>91</v>
      </c>
      <c r="M333" s="301">
        <v>1276</v>
      </c>
      <c r="N333" s="25">
        <v>84</v>
      </c>
      <c r="O333" s="301">
        <v>1276</v>
      </c>
      <c r="P333" s="25">
        <v>85</v>
      </c>
    </row>
    <row r="334" spans="3:16" x14ac:dyDescent="0.2">
      <c r="C334" s="95" t="s">
        <v>239</v>
      </c>
      <c r="D334" s="185"/>
      <c r="E334" s="95" t="s">
        <v>238</v>
      </c>
      <c r="G334" s="30">
        <v>836</v>
      </c>
      <c r="H334" s="25">
        <v>89</v>
      </c>
      <c r="I334" s="301">
        <v>835</v>
      </c>
      <c r="J334" s="25">
        <v>83</v>
      </c>
      <c r="K334" s="301">
        <v>836</v>
      </c>
      <c r="L334" s="25">
        <v>83</v>
      </c>
      <c r="M334" s="301">
        <v>836</v>
      </c>
      <c r="N334" s="25">
        <v>71</v>
      </c>
      <c r="O334" s="301">
        <v>835</v>
      </c>
      <c r="P334" s="25">
        <v>74</v>
      </c>
    </row>
    <row r="335" spans="3:16" x14ac:dyDescent="0.2">
      <c r="C335" s="95" t="s">
        <v>237</v>
      </c>
      <c r="D335" s="185"/>
      <c r="E335" s="95" t="s">
        <v>236</v>
      </c>
      <c r="G335" s="30">
        <v>1066</v>
      </c>
      <c r="H335" s="25">
        <v>94</v>
      </c>
      <c r="I335" s="301">
        <v>1066</v>
      </c>
      <c r="J335" s="25">
        <v>93</v>
      </c>
      <c r="K335" s="301">
        <v>1066</v>
      </c>
      <c r="L335" s="25">
        <v>92</v>
      </c>
      <c r="M335" s="301">
        <v>1066</v>
      </c>
      <c r="N335" s="25">
        <v>84</v>
      </c>
      <c r="O335" s="301">
        <v>1066</v>
      </c>
      <c r="P335" s="25">
        <v>87</v>
      </c>
    </row>
    <row r="336" spans="3:16" x14ac:dyDescent="0.2">
      <c r="C336" s="95" t="s">
        <v>235</v>
      </c>
      <c r="D336" s="185"/>
      <c r="E336" s="95" t="s">
        <v>234</v>
      </c>
      <c r="G336" s="30">
        <v>1165</v>
      </c>
      <c r="H336" s="25">
        <v>85</v>
      </c>
      <c r="I336" s="301">
        <v>1164</v>
      </c>
      <c r="J336" s="25">
        <v>82</v>
      </c>
      <c r="K336" s="301">
        <v>1164</v>
      </c>
      <c r="L336" s="25">
        <v>85</v>
      </c>
      <c r="M336" s="301">
        <v>1164</v>
      </c>
      <c r="N336" s="25">
        <v>72</v>
      </c>
      <c r="O336" s="301">
        <v>1164</v>
      </c>
      <c r="P336" s="25">
        <v>74</v>
      </c>
    </row>
    <row r="337" spans="3:16" x14ac:dyDescent="0.2">
      <c r="C337" s="95" t="s">
        <v>233</v>
      </c>
      <c r="D337" s="185"/>
      <c r="E337" s="95" t="s">
        <v>232</v>
      </c>
      <c r="G337" s="30">
        <v>1690</v>
      </c>
      <c r="H337" s="25">
        <v>92</v>
      </c>
      <c r="I337" s="301">
        <v>1691</v>
      </c>
      <c r="J337" s="25">
        <v>90</v>
      </c>
      <c r="K337" s="301">
        <v>1691</v>
      </c>
      <c r="L337" s="25">
        <v>90</v>
      </c>
      <c r="M337" s="301">
        <v>1691</v>
      </c>
      <c r="N337" s="25">
        <v>81</v>
      </c>
      <c r="O337" s="301">
        <v>1690</v>
      </c>
      <c r="P337" s="25">
        <v>85</v>
      </c>
    </row>
    <row r="338" spans="3:16" x14ac:dyDescent="0.2">
      <c r="C338" s="95" t="s">
        <v>231</v>
      </c>
      <c r="D338" s="185"/>
      <c r="E338" s="95" t="s">
        <v>230</v>
      </c>
      <c r="G338" s="30">
        <v>935</v>
      </c>
      <c r="H338" s="25">
        <v>93</v>
      </c>
      <c r="I338" s="301">
        <v>935</v>
      </c>
      <c r="J338" s="25">
        <v>91</v>
      </c>
      <c r="K338" s="301">
        <v>935</v>
      </c>
      <c r="L338" s="25">
        <v>91</v>
      </c>
      <c r="M338" s="301">
        <v>935</v>
      </c>
      <c r="N338" s="25">
        <v>82</v>
      </c>
      <c r="O338" s="301">
        <v>935</v>
      </c>
      <c r="P338" s="25">
        <v>85</v>
      </c>
    </row>
    <row r="339" spans="3:16" x14ac:dyDescent="0.2">
      <c r="C339" s="95" t="s">
        <v>229</v>
      </c>
      <c r="D339" s="185"/>
      <c r="E339" s="95" t="s">
        <v>228</v>
      </c>
      <c r="G339" s="30">
        <v>1277</v>
      </c>
      <c r="H339" s="25">
        <v>91</v>
      </c>
      <c r="I339" s="301">
        <v>1277</v>
      </c>
      <c r="J339" s="25">
        <v>89</v>
      </c>
      <c r="K339" s="301">
        <v>1277</v>
      </c>
      <c r="L339" s="25">
        <v>88</v>
      </c>
      <c r="M339" s="301">
        <v>1277</v>
      </c>
      <c r="N339" s="25">
        <v>81</v>
      </c>
      <c r="O339" s="301">
        <v>1277</v>
      </c>
      <c r="P339" s="25">
        <v>83</v>
      </c>
    </row>
    <row r="340" spans="3:16" x14ac:dyDescent="0.2">
      <c r="C340" s="95" t="s">
        <v>227</v>
      </c>
      <c r="D340" s="185"/>
      <c r="E340" s="95" t="s">
        <v>226</v>
      </c>
      <c r="G340" s="30">
        <v>1092</v>
      </c>
      <c r="H340" s="25">
        <v>93</v>
      </c>
      <c r="I340" s="301">
        <v>1092</v>
      </c>
      <c r="J340" s="25">
        <v>89</v>
      </c>
      <c r="K340" s="301">
        <v>1092</v>
      </c>
      <c r="L340" s="25">
        <v>89</v>
      </c>
      <c r="M340" s="301">
        <v>1092</v>
      </c>
      <c r="N340" s="25">
        <v>81</v>
      </c>
      <c r="O340" s="301">
        <v>1092</v>
      </c>
      <c r="P340" s="25">
        <v>84</v>
      </c>
    </row>
    <row r="341" spans="3:16" x14ac:dyDescent="0.2">
      <c r="C341" s="95"/>
      <c r="D341" s="185"/>
      <c r="E341" s="95"/>
      <c r="G341" s="30"/>
      <c r="H341" s="25"/>
      <c r="I341" s="301"/>
      <c r="J341" s="25"/>
      <c r="K341" s="301"/>
      <c r="L341" s="25"/>
      <c r="M341" s="301"/>
      <c r="N341" s="25"/>
      <c r="O341" s="301"/>
      <c r="P341" s="25"/>
    </row>
    <row r="342" spans="3:16" x14ac:dyDescent="0.2">
      <c r="C342" s="97" t="s">
        <v>225</v>
      </c>
      <c r="D342" s="106"/>
      <c r="E342" s="97" t="s">
        <v>224</v>
      </c>
      <c r="G342" s="30"/>
      <c r="H342" s="25"/>
      <c r="I342" s="301"/>
      <c r="J342" s="25"/>
      <c r="K342" s="301"/>
      <c r="L342" s="25"/>
      <c r="M342" s="301"/>
      <c r="N342" s="25"/>
      <c r="O342" s="301"/>
      <c r="P342" s="25"/>
    </row>
    <row r="343" spans="3:16" x14ac:dyDescent="0.2">
      <c r="C343" s="95" t="s">
        <v>223</v>
      </c>
      <c r="D343" s="185"/>
      <c r="E343" s="95" t="s">
        <v>222</v>
      </c>
      <c r="G343" s="30">
        <v>1407</v>
      </c>
      <c r="H343" s="25">
        <v>88</v>
      </c>
      <c r="I343" s="301">
        <v>1407</v>
      </c>
      <c r="J343" s="25">
        <v>87</v>
      </c>
      <c r="K343" s="301">
        <v>1407</v>
      </c>
      <c r="L343" s="25">
        <v>85</v>
      </c>
      <c r="M343" s="301">
        <v>1407</v>
      </c>
      <c r="N343" s="25">
        <v>75</v>
      </c>
      <c r="O343" s="301">
        <v>1407</v>
      </c>
      <c r="P343" s="25">
        <v>78</v>
      </c>
    </row>
    <row r="344" spans="3:16" x14ac:dyDescent="0.2">
      <c r="C344" s="95" t="s">
        <v>221</v>
      </c>
      <c r="D344" s="185"/>
      <c r="E344" s="95" t="s">
        <v>220</v>
      </c>
      <c r="G344" s="30">
        <v>1348</v>
      </c>
      <c r="H344" s="25">
        <v>91</v>
      </c>
      <c r="I344" s="301">
        <v>1348</v>
      </c>
      <c r="J344" s="25">
        <v>88</v>
      </c>
      <c r="K344" s="301">
        <v>1348</v>
      </c>
      <c r="L344" s="25">
        <v>88</v>
      </c>
      <c r="M344" s="301">
        <v>1348</v>
      </c>
      <c r="N344" s="25">
        <v>80</v>
      </c>
      <c r="O344" s="301">
        <v>1348</v>
      </c>
      <c r="P344" s="25">
        <v>82</v>
      </c>
    </row>
    <row r="345" spans="3:16" x14ac:dyDescent="0.2">
      <c r="C345" s="95" t="s">
        <v>219</v>
      </c>
      <c r="D345" s="185"/>
      <c r="E345" s="95" t="s">
        <v>218</v>
      </c>
      <c r="G345" s="30">
        <v>1167</v>
      </c>
      <c r="H345" s="25">
        <v>91</v>
      </c>
      <c r="I345" s="301">
        <v>1167</v>
      </c>
      <c r="J345" s="25">
        <v>89</v>
      </c>
      <c r="K345" s="301">
        <v>1167</v>
      </c>
      <c r="L345" s="25">
        <v>89</v>
      </c>
      <c r="M345" s="301">
        <v>1167</v>
      </c>
      <c r="N345" s="25">
        <v>82</v>
      </c>
      <c r="O345" s="301">
        <v>1167</v>
      </c>
      <c r="P345" s="25">
        <v>82</v>
      </c>
    </row>
    <row r="346" spans="3:16" x14ac:dyDescent="0.2">
      <c r="C346" s="95" t="s">
        <v>217</v>
      </c>
      <c r="D346" s="185"/>
      <c r="E346" s="95" t="s">
        <v>216</v>
      </c>
      <c r="G346" s="30">
        <v>1072</v>
      </c>
      <c r="H346" s="25">
        <v>90</v>
      </c>
      <c r="I346" s="301">
        <v>1073</v>
      </c>
      <c r="J346" s="25">
        <v>88</v>
      </c>
      <c r="K346" s="301">
        <v>1073</v>
      </c>
      <c r="L346" s="25">
        <v>87</v>
      </c>
      <c r="M346" s="301">
        <v>1073</v>
      </c>
      <c r="N346" s="25">
        <v>76</v>
      </c>
      <c r="O346" s="301">
        <v>1072</v>
      </c>
      <c r="P346" s="25">
        <v>81</v>
      </c>
    </row>
    <row r="347" spans="3:16" x14ac:dyDescent="0.2">
      <c r="C347" s="95" t="s">
        <v>215</v>
      </c>
      <c r="D347" s="185"/>
      <c r="E347" s="95" t="s">
        <v>214</v>
      </c>
      <c r="G347" s="30">
        <v>1181</v>
      </c>
      <c r="H347" s="25">
        <v>85</v>
      </c>
      <c r="I347" s="301">
        <v>1181</v>
      </c>
      <c r="J347" s="25">
        <v>83</v>
      </c>
      <c r="K347" s="301">
        <v>1181</v>
      </c>
      <c r="L347" s="25">
        <v>82</v>
      </c>
      <c r="M347" s="301">
        <v>1181</v>
      </c>
      <c r="N347" s="25">
        <v>73</v>
      </c>
      <c r="O347" s="301">
        <v>1181</v>
      </c>
      <c r="P347" s="25">
        <v>75</v>
      </c>
    </row>
    <row r="348" spans="3:16" x14ac:dyDescent="0.2">
      <c r="C348" s="95" t="s">
        <v>213</v>
      </c>
      <c r="D348" s="185"/>
      <c r="E348" s="95" t="s">
        <v>212</v>
      </c>
      <c r="G348" s="30">
        <v>1643</v>
      </c>
      <c r="H348" s="25">
        <v>90</v>
      </c>
      <c r="I348" s="301">
        <v>1643</v>
      </c>
      <c r="J348" s="25">
        <v>89</v>
      </c>
      <c r="K348" s="301">
        <v>1643</v>
      </c>
      <c r="L348" s="25">
        <v>86</v>
      </c>
      <c r="M348" s="301">
        <v>1643</v>
      </c>
      <c r="N348" s="25">
        <v>80</v>
      </c>
      <c r="O348" s="301">
        <v>1643</v>
      </c>
      <c r="P348" s="25">
        <v>81</v>
      </c>
    </row>
    <row r="349" spans="3:16" x14ac:dyDescent="0.2">
      <c r="C349" s="95" t="s">
        <v>211</v>
      </c>
      <c r="D349" s="185"/>
      <c r="E349" s="95" t="s">
        <v>210</v>
      </c>
      <c r="G349" s="30">
        <v>1264</v>
      </c>
      <c r="H349" s="25">
        <v>92</v>
      </c>
      <c r="I349" s="301">
        <v>1264</v>
      </c>
      <c r="J349" s="25">
        <v>90</v>
      </c>
      <c r="K349" s="301">
        <v>1264</v>
      </c>
      <c r="L349" s="25">
        <v>90</v>
      </c>
      <c r="M349" s="301">
        <v>1264</v>
      </c>
      <c r="N349" s="25">
        <v>83</v>
      </c>
      <c r="O349" s="301">
        <v>1264</v>
      </c>
      <c r="P349" s="25">
        <v>86</v>
      </c>
    </row>
    <row r="350" spans="3:16" x14ac:dyDescent="0.2">
      <c r="C350" s="95" t="s">
        <v>209</v>
      </c>
      <c r="D350" s="185"/>
      <c r="E350" s="95" t="s">
        <v>208</v>
      </c>
      <c r="G350" s="30">
        <v>1100</v>
      </c>
      <c r="H350" s="25">
        <v>89</v>
      </c>
      <c r="I350" s="301">
        <v>1100</v>
      </c>
      <c r="J350" s="25">
        <v>87</v>
      </c>
      <c r="K350" s="301">
        <v>1100</v>
      </c>
      <c r="L350" s="25">
        <v>87</v>
      </c>
      <c r="M350" s="301">
        <v>1100</v>
      </c>
      <c r="N350" s="25">
        <v>77</v>
      </c>
      <c r="O350" s="301">
        <v>1100</v>
      </c>
      <c r="P350" s="25">
        <v>80</v>
      </c>
    </row>
    <row r="351" spans="3:16" x14ac:dyDescent="0.2">
      <c r="C351" s="95" t="s">
        <v>207</v>
      </c>
      <c r="D351" s="185"/>
      <c r="E351" s="95" t="s">
        <v>206</v>
      </c>
      <c r="G351" s="30">
        <v>1582</v>
      </c>
      <c r="H351" s="25">
        <v>89</v>
      </c>
      <c r="I351" s="301">
        <v>1582</v>
      </c>
      <c r="J351" s="25">
        <v>87</v>
      </c>
      <c r="K351" s="301">
        <v>1582</v>
      </c>
      <c r="L351" s="25">
        <v>86</v>
      </c>
      <c r="M351" s="301">
        <v>1582</v>
      </c>
      <c r="N351" s="25">
        <v>78</v>
      </c>
      <c r="O351" s="301">
        <v>1582</v>
      </c>
      <c r="P351" s="25">
        <v>79</v>
      </c>
    </row>
    <row r="352" spans="3:16" x14ac:dyDescent="0.2">
      <c r="C352" s="95" t="s">
        <v>205</v>
      </c>
      <c r="D352" s="185"/>
      <c r="E352" s="95" t="s">
        <v>204</v>
      </c>
      <c r="G352" s="30">
        <v>1478</v>
      </c>
      <c r="H352" s="25">
        <v>89</v>
      </c>
      <c r="I352" s="301">
        <v>1478</v>
      </c>
      <c r="J352" s="25">
        <v>86</v>
      </c>
      <c r="K352" s="301">
        <v>1477</v>
      </c>
      <c r="L352" s="25">
        <v>86</v>
      </c>
      <c r="M352" s="301">
        <v>1478</v>
      </c>
      <c r="N352" s="25">
        <v>76</v>
      </c>
      <c r="O352" s="301">
        <v>1477</v>
      </c>
      <c r="P352" s="25">
        <v>78</v>
      </c>
    </row>
    <row r="353" spans="3:16" x14ac:dyDescent="0.2">
      <c r="C353" s="95" t="s">
        <v>203</v>
      </c>
      <c r="D353" s="185"/>
      <c r="E353" s="95" t="s">
        <v>202</v>
      </c>
      <c r="G353" s="30">
        <v>1420</v>
      </c>
      <c r="H353" s="25">
        <v>91</v>
      </c>
      <c r="I353" s="301">
        <v>1420</v>
      </c>
      <c r="J353" s="25">
        <v>90</v>
      </c>
      <c r="K353" s="301">
        <v>1420</v>
      </c>
      <c r="L353" s="25">
        <v>88</v>
      </c>
      <c r="M353" s="301">
        <v>1420</v>
      </c>
      <c r="N353" s="25">
        <v>80</v>
      </c>
      <c r="O353" s="301">
        <v>1420</v>
      </c>
      <c r="P353" s="25">
        <v>83</v>
      </c>
    </row>
    <row r="354" spans="3:16" x14ac:dyDescent="0.2">
      <c r="C354" s="95" t="s">
        <v>201</v>
      </c>
      <c r="D354" s="185"/>
      <c r="E354" s="95" t="s">
        <v>200</v>
      </c>
      <c r="G354" s="30">
        <v>1085</v>
      </c>
      <c r="H354" s="25">
        <v>92</v>
      </c>
      <c r="I354" s="301">
        <v>1085</v>
      </c>
      <c r="J354" s="25">
        <v>88</v>
      </c>
      <c r="K354" s="301">
        <v>1085</v>
      </c>
      <c r="L354" s="25">
        <v>87</v>
      </c>
      <c r="M354" s="301">
        <v>1085</v>
      </c>
      <c r="N354" s="25">
        <v>79</v>
      </c>
      <c r="O354" s="301">
        <v>1085</v>
      </c>
      <c r="P354" s="25">
        <v>81</v>
      </c>
    </row>
    <row r="355" spans="3:16" x14ac:dyDescent="0.2">
      <c r="C355" s="95"/>
      <c r="D355" s="185"/>
      <c r="E355" s="95"/>
      <c r="G355" s="30"/>
      <c r="H355" s="25"/>
      <c r="I355" s="301"/>
      <c r="J355" s="25"/>
      <c r="K355" s="301"/>
      <c r="L355" s="25"/>
      <c r="M355" s="301"/>
      <c r="N355" s="25"/>
      <c r="O355" s="301"/>
      <c r="P355" s="25"/>
    </row>
    <row r="356" spans="3:16" x14ac:dyDescent="0.2">
      <c r="C356" s="97" t="s">
        <v>199</v>
      </c>
      <c r="D356" s="106"/>
      <c r="E356" s="97" t="s">
        <v>198</v>
      </c>
      <c r="G356" s="30"/>
      <c r="H356" s="25"/>
      <c r="I356" s="301"/>
      <c r="J356" s="25"/>
      <c r="K356" s="301"/>
      <c r="L356" s="25"/>
      <c r="M356" s="301"/>
      <c r="N356" s="25"/>
      <c r="O356" s="301"/>
      <c r="P356" s="25"/>
    </row>
    <row r="357" spans="3:16" x14ac:dyDescent="0.2">
      <c r="C357" s="95" t="s">
        <v>197</v>
      </c>
      <c r="D357" s="185"/>
      <c r="E357" s="95" t="s">
        <v>196</v>
      </c>
      <c r="G357" s="30">
        <v>1486</v>
      </c>
      <c r="H357" s="25">
        <v>90</v>
      </c>
      <c r="I357" s="301">
        <v>1486</v>
      </c>
      <c r="J357" s="25">
        <v>88</v>
      </c>
      <c r="K357" s="301">
        <v>1486</v>
      </c>
      <c r="L357" s="25">
        <v>88</v>
      </c>
      <c r="M357" s="301">
        <v>1486</v>
      </c>
      <c r="N357" s="25">
        <v>80</v>
      </c>
      <c r="O357" s="301">
        <v>1486</v>
      </c>
      <c r="P357" s="25">
        <v>82</v>
      </c>
    </row>
    <row r="358" spans="3:16" x14ac:dyDescent="0.2">
      <c r="C358" s="95" t="s">
        <v>195</v>
      </c>
      <c r="D358" s="185"/>
      <c r="E358" s="95" t="s">
        <v>194</v>
      </c>
      <c r="G358" s="30">
        <v>1277</v>
      </c>
      <c r="H358" s="25">
        <v>86</v>
      </c>
      <c r="I358" s="301">
        <v>1277</v>
      </c>
      <c r="J358" s="25">
        <v>83</v>
      </c>
      <c r="K358" s="301">
        <v>1277</v>
      </c>
      <c r="L358" s="25">
        <v>84</v>
      </c>
      <c r="M358" s="301">
        <v>1277</v>
      </c>
      <c r="N358" s="25">
        <v>76</v>
      </c>
      <c r="O358" s="301">
        <v>1277</v>
      </c>
      <c r="P358" s="25">
        <v>76</v>
      </c>
    </row>
    <row r="359" spans="3:16" x14ac:dyDescent="0.2">
      <c r="C359" s="95" t="s">
        <v>193</v>
      </c>
      <c r="D359" s="185"/>
      <c r="E359" s="95" t="s">
        <v>192</v>
      </c>
      <c r="G359" s="30">
        <v>1395</v>
      </c>
      <c r="H359" s="25">
        <v>92</v>
      </c>
      <c r="I359" s="301">
        <v>1395</v>
      </c>
      <c r="J359" s="25">
        <v>88</v>
      </c>
      <c r="K359" s="301">
        <v>1395</v>
      </c>
      <c r="L359" s="25">
        <v>89</v>
      </c>
      <c r="M359" s="301">
        <v>1395</v>
      </c>
      <c r="N359" s="25">
        <v>82</v>
      </c>
      <c r="O359" s="301">
        <v>1395</v>
      </c>
      <c r="P359" s="25">
        <v>82</v>
      </c>
    </row>
    <row r="360" spans="3:16" x14ac:dyDescent="0.2">
      <c r="C360" s="95" t="s">
        <v>191</v>
      </c>
      <c r="D360" s="185"/>
      <c r="E360" s="95" t="s">
        <v>190</v>
      </c>
      <c r="G360" s="30">
        <v>1240</v>
      </c>
      <c r="H360" s="25">
        <v>91</v>
      </c>
      <c r="I360" s="301">
        <v>1240</v>
      </c>
      <c r="J360" s="25">
        <v>89</v>
      </c>
      <c r="K360" s="301">
        <v>1240</v>
      </c>
      <c r="L360" s="25">
        <v>89</v>
      </c>
      <c r="M360" s="301">
        <v>1240</v>
      </c>
      <c r="N360" s="25">
        <v>81</v>
      </c>
      <c r="O360" s="301">
        <v>1240</v>
      </c>
      <c r="P360" s="25">
        <v>83</v>
      </c>
    </row>
    <row r="361" spans="3:16" x14ac:dyDescent="0.2">
      <c r="C361" s="95" t="s">
        <v>189</v>
      </c>
      <c r="D361" s="185"/>
      <c r="E361" s="95" t="s">
        <v>188</v>
      </c>
      <c r="G361" s="30">
        <v>1127</v>
      </c>
      <c r="H361" s="25">
        <v>90</v>
      </c>
      <c r="I361" s="301">
        <v>1127</v>
      </c>
      <c r="J361" s="25">
        <v>88</v>
      </c>
      <c r="K361" s="301">
        <v>1127</v>
      </c>
      <c r="L361" s="25">
        <v>87</v>
      </c>
      <c r="M361" s="301">
        <v>1127</v>
      </c>
      <c r="N361" s="25">
        <v>81</v>
      </c>
      <c r="O361" s="301">
        <v>1127</v>
      </c>
      <c r="P361" s="25">
        <v>81</v>
      </c>
    </row>
    <row r="362" spans="3:16" x14ac:dyDescent="0.2">
      <c r="C362" s="95"/>
      <c r="D362" s="185"/>
      <c r="E362" s="95"/>
      <c r="G362" s="30"/>
      <c r="H362" s="25"/>
      <c r="I362" s="301"/>
      <c r="J362" s="25"/>
      <c r="K362" s="301"/>
      <c r="L362" s="25"/>
      <c r="M362" s="301"/>
      <c r="N362" s="25"/>
      <c r="O362" s="301"/>
      <c r="P362" s="25"/>
    </row>
    <row r="363" spans="3:16" x14ac:dyDescent="0.2">
      <c r="C363" s="97" t="s">
        <v>187</v>
      </c>
      <c r="D363" s="106"/>
      <c r="E363" s="97" t="s">
        <v>186</v>
      </c>
      <c r="G363" s="30"/>
      <c r="H363" s="25"/>
      <c r="I363" s="301"/>
      <c r="J363" s="25"/>
      <c r="K363" s="301"/>
      <c r="L363" s="25"/>
      <c r="M363" s="301"/>
      <c r="N363" s="25"/>
      <c r="O363" s="301"/>
      <c r="P363" s="25"/>
    </row>
    <row r="364" spans="3:16" x14ac:dyDescent="0.2">
      <c r="C364" s="95" t="s">
        <v>185</v>
      </c>
      <c r="D364" s="185"/>
      <c r="E364" s="95" t="s">
        <v>184</v>
      </c>
      <c r="G364" s="30">
        <v>1171</v>
      </c>
      <c r="H364" s="25">
        <v>94</v>
      </c>
      <c r="I364" s="301">
        <v>1171</v>
      </c>
      <c r="J364" s="25">
        <v>90</v>
      </c>
      <c r="K364" s="301">
        <v>1171</v>
      </c>
      <c r="L364" s="25">
        <v>91</v>
      </c>
      <c r="M364" s="301">
        <v>1171</v>
      </c>
      <c r="N364" s="25">
        <v>85</v>
      </c>
      <c r="O364" s="301">
        <v>1171</v>
      </c>
      <c r="P364" s="25">
        <v>85</v>
      </c>
    </row>
    <row r="365" spans="3:16" x14ac:dyDescent="0.2">
      <c r="C365" s="95" t="s">
        <v>183</v>
      </c>
      <c r="D365" s="185"/>
      <c r="E365" s="95" t="s">
        <v>182</v>
      </c>
      <c r="G365" s="30">
        <v>764</v>
      </c>
      <c r="H365" s="25">
        <v>93</v>
      </c>
      <c r="I365" s="301">
        <v>764</v>
      </c>
      <c r="J365" s="25">
        <v>90</v>
      </c>
      <c r="K365" s="301">
        <v>764</v>
      </c>
      <c r="L365" s="25">
        <v>90</v>
      </c>
      <c r="M365" s="301">
        <v>764</v>
      </c>
      <c r="N365" s="25">
        <v>83</v>
      </c>
      <c r="O365" s="301">
        <v>764</v>
      </c>
      <c r="P365" s="25">
        <v>84</v>
      </c>
    </row>
    <row r="366" spans="3:16" x14ac:dyDescent="0.2">
      <c r="C366" s="95" t="s">
        <v>181</v>
      </c>
      <c r="D366" s="185"/>
      <c r="E366" s="95" t="s">
        <v>180</v>
      </c>
      <c r="G366" s="30">
        <v>1293</v>
      </c>
      <c r="H366" s="25">
        <v>89</v>
      </c>
      <c r="I366" s="301">
        <v>1293</v>
      </c>
      <c r="J366" s="25">
        <v>87</v>
      </c>
      <c r="K366" s="301">
        <v>1293</v>
      </c>
      <c r="L366" s="25">
        <v>87</v>
      </c>
      <c r="M366" s="301">
        <v>1293</v>
      </c>
      <c r="N366" s="25">
        <v>79</v>
      </c>
      <c r="O366" s="301">
        <v>1293</v>
      </c>
      <c r="P366" s="25">
        <v>81</v>
      </c>
    </row>
    <row r="367" spans="3:16" x14ac:dyDescent="0.2">
      <c r="C367" s="95" t="s">
        <v>179</v>
      </c>
      <c r="D367" s="185"/>
      <c r="E367" s="95" t="s">
        <v>178</v>
      </c>
      <c r="G367" s="30">
        <v>774</v>
      </c>
      <c r="H367" s="25">
        <v>93</v>
      </c>
      <c r="I367" s="301">
        <v>774</v>
      </c>
      <c r="J367" s="25">
        <v>87</v>
      </c>
      <c r="K367" s="301">
        <v>774</v>
      </c>
      <c r="L367" s="25">
        <v>89</v>
      </c>
      <c r="M367" s="301">
        <v>774</v>
      </c>
      <c r="N367" s="25">
        <v>82</v>
      </c>
      <c r="O367" s="301">
        <v>774</v>
      </c>
      <c r="P367" s="25">
        <v>82</v>
      </c>
    </row>
    <row r="368" spans="3:16" x14ac:dyDescent="0.2">
      <c r="C368" s="95" t="s">
        <v>177</v>
      </c>
      <c r="D368" s="185"/>
      <c r="E368" s="95" t="s">
        <v>176</v>
      </c>
      <c r="G368" s="30">
        <v>1397</v>
      </c>
      <c r="H368" s="25">
        <v>93</v>
      </c>
      <c r="I368" s="301">
        <v>1397</v>
      </c>
      <c r="J368" s="25">
        <v>90</v>
      </c>
      <c r="K368" s="301">
        <v>1397</v>
      </c>
      <c r="L368" s="25">
        <v>89</v>
      </c>
      <c r="M368" s="301">
        <v>1397</v>
      </c>
      <c r="N368" s="25">
        <v>83</v>
      </c>
      <c r="O368" s="301">
        <v>1397</v>
      </c>
      <c r="P368" s="25">
        <v>83</v>
      </c>
    </row>
    <row r="369" spans="3:16" x14ac:dyDescent="0.2">
      <c r="C369" s="95" t="s">
        <v>175</v>
      </c>
      <c r="D369" s="185"/>
      <c r="E369" s="95" t="s">
        <v>174</v>
      </c>
      <c r="G369" s="30">
        <v>699</v>
      </c>
      <c r="H369" s="25">
        <v>91</v>
      </c>
      <c r="I369" s="301">
        <v>699</v>
      </c>
      <c r="J369" s="25">
        <v>90</v>
      </c>
      <c r="K369" s="301">
        <v>699</v>
      </c>
      <c r="L369" s="25">
        <v>89</v>
      </c>
      <c r="M369" s="301">
        <v>699</v>
      </c>
      <c r="N369" s="25">
        <v>83</v>
      </c>
      <c r="O369" s="301">
        <v>699</v>
      </c>
      <c r="P369" s="25">
        <v>83</v>
      </c>
    </row>
    <row r="370" spans="3:16" x14ac:dyDescent="0.2">
      <c r="C370" s="95" t="s">
        <v>173</v>
      </c>
      <c r="D370" s="185"/>
      <c r="E370" s="95" t="s">
        <v>172</v>
      </c>
      <c r="G370" s="30">
        <v>997</v>
      </c>
      <c r="H370" s="25">
        <v>92</v>
      </c>
      <c r="I370" s="301">
        <v>997</v>
      </c>
      <c r="J370" s="25">
        <v>87</v>
      </c>
      <c r="K370" s="301">
        <v>997</v>
      </c>
      <c r="L370" s="25">
        <v>88</v>
      </c>
      <c r="M370" s="301">
        <v>997</v>
      </c>
      <c r="N370" s="25">
        <v>81</v>
      </c>
      <c r="O370" s="301">
        <v>997</v>
      </c>
      <c r="P370" s="25">
        <v>81</v>
      </c>
    </row>
    <row r="371" spans="3:16" x14ac:dyDescent="0.2">
      <c r="C371" s="95" t="s">
        <v>171</v>
      </c>
      <c r="D371" s="185"/>
      <c r="E371" s="95" t="s">
        <v>170</v>
      </c>
      <c r="G371" s="30">
        <v>915</v>
      </c>
      <c r="H371" s="25">
        <v>95</v>
      </c>
      <c r="I371" s="301">
        <v>915</v>
      </c>
      <c r="J371" s="25">
        <v>91</v>
      </c>
      <c r="K371" s="301">
        <v>915</v>
      </c>
      <c r="L371" s="25">
        <v>92</v>
      </c>
      <c r="M371" s="301">
        <v>915</v>
      </c>
      <c r="N371" s="25">
        <v>85</v>
      </c>
      <c r="O371" s="301">
        <v>915</v>
      </c>
      <c r="P371" s="25">
        <v>88</v>
      </c>
    </row>
    <row r="372" spans="3:16" x14ac:dyDescent="0.2">
      <c r="C372" s="95" t="s">
        <v>169</v>
      </c>
      <c r="D372" s="185"/>
      <c r="E372" s="95" t="s">
        <v>168</v>
      </c>
      <c r="G372" s="30">
        <v>833</v>
      </c>
      <c r="H372" s="25">
        <v>90</v>
      </c>
      <c r="I372" s="301">
        <v>833</v>
      </c>
      <c r="J372" s="25">
        <v>88</v>
      </c>
      <c r="K372" s="301">
        <v>833</v>
      </c>
      <c r="L372" s="25">
        <v>85</v>
      </c>
      <c r="M372" s="301">
        <v>833</v>
      </c>
      <c r="N372" s="25">
        <v>78</v>
      </c>
      <c r="O372" s="301">
        <v>833</v>
      </c>
      <c r="P372" s="25">
        <v>80</v>
      </c>
    </row>
    <row r="373" spans="3:16" x14ac:dyDescent="0.2">
      <c r="C373" s="95" t="s">
        <v>167</v>
      </c>
      <c r="D373" s="185"/>
      <c r="E373" s="95" t="s">
        <v>166</v>
      </c>
      <c r="G373" s="30">
        <v>1186</v>
      </c>
      <c r="H373" s="25">
        <v>94</v>
      </c>
      <c r="I373" s="301">
        <v>1186</v>
      </c>
      <c r="J373" s="25">
        <v>92</v>
      </c>
      <c r="K373" s="301">
        <v>1186</v>
      </c>
      <c r="L373" s="25">
        <v>90</v>
      </c>
      <c r="M373" s="301">
        <v>1186</v>
      </c>
      <c r="N373" s="25">
        <v>86</v>
      </c>
      <c r="O373" s="301">
        <v>1186</v>
      </c>
      <c r="P373" s="25">
        <v>86</v>
      </c>
    </row>
    <row r="374" spans="3:16" x14ac:dyDescent="0.2">
      <c r="C374" s="95" t="s">
        <v>165</v>
      </c>
      <c r="D374" s="185"/>
      <c r="E374" s="95" t="s">
        <v>164</v>
      </c>
      <c r="G374" s="30">
        <v>966</v>
      </c>
      <c r="H374" s="25">
        <v>91</v>
      </c>
      <c r="I374" s="301">
        <v>966</v>
      </c>
      <c r="J374" s="25">
        <v>87</v>
      </c>
      <c r="K374" s="301">
        <v>966</v>
      </c>
      <c r="L374" s="25">
        <v>89</v>
      </c>
      <c r="M374" s="301">
        <v>966</v>
      </c>
      <c r="N374" s="25">
        <v>83</v>
      </c>
      <c r="O374" s="301">
        <v>966</v>
      </c>
      <c r="P374" s="25">
        <v>82</v>
      </c>
    </row>
    <row r="375" spans="3:16" x14ac:dyDescent="0.2">
      <c r="C375" s="95"/>
      <c r="D375" s="185"/>
      <c r="E375" s="95"/>
      <c r="G375" s="30"/>
      <c r="H375" s="25"/>
      <c r="I375" s="301"/>
      <c r="J375" s="25"/>
      <c r="K375" s="301"/>
      <c r="L375" s="25"/>
      <c r="M375" s="301"/>
      <c r="N375" s="25"/>
      <c r="O375" s="301"/>
      <c r="P375" s="25"/>
    </row>
    <row r="376" spans="3:16" x14ac:dyDescent="0.2">
      <c r="C376" s="97" t="s">
        <v>163</v>
      </c>
      <c r="D376" s="106"/>
      <c r="E376" s="97" t="s">
        <v>162</v>
      </c>
      <c r="G376" s="30"/>
      <c r="H376" s="25"/>
      <c r="I376" s="301"/>
      <c r="J376" s="25"/>
      <c r="K376" s="301"/>
      <c r="L376" s="25"/>
      <c r="M376" s="301"/>
      <c r="N376" s="25"/>
      <c r="O376" s="301"/>
      <c r="P376" s="25"/>
    </row>
    <row r="377" spans="3:16" x14ac:dyDescent="0.2">
      <c r="C377" s="95" t="s">
        <v>161</v>
      </c>
      <c r="D377" s="185"/>
      <c r="E377" s="95" t="s">
        <v>160</v>
      </c>
      <c r="G377" s="30">
        <v>576</v>
      </c>
      <c r="H377" s="25">
        <v>87</v>
      </c>
      <c r="I377" s="301">
        <v>576</v>
      </c>
      <c r="J377" s="25">
        <v>88</v>
      </c>
      <c r="K377" s="301">
        <v>576</v>
      </c>
      <c r="L377" s="25">
        <v>85</v>
      </c>
      <c r="M377" s="301">
        <v>576</v>
      </c>
      <c r="N377" s="25">
        <v>77</v>
      </c>
      <c r="O377" s="301">
        <v>576</v>
      </c>
      <c r="P377" s="25">
        <v>78</v>
      </c>
    </row>
    <row r="378" spans="3:16" x14ac:dyDescent="0.2">
      <c r="C378" s="95" t="s">
        <v>159</v>
      </c>
      <c r="D378" s="185"/>
      <c r="E378" s="95" t="s">
        <v>158</v>
      </c>
      <c r="G378" s="30">
        <v>1410</v>
      </c>
      <c r="H378" s="25">
        <v>86</v>
      </c>
      <c r="I378" s="301">
        <v>1409</v>
      </c>
      <c r="J378" s="25">
        <v>86</v>
      </c>
      <c r="K378" s="301">
        <v>1410</v>
      </c>
      <c r="L378" s="25">
        <v>82</v>
      </c>
      <c r="M378" s="301">
        <v>1410</v>
      </c>
      <c r="N378" s="25">
        <v>73</v>
      </c>
      <c r="O378" s="301">
        <v>1409</v>
      </c>
      <c r="P378" s="25">
        <v>74</v>
      </c>
    </row>
    <row r="379" spans="3:16" x14ac:dyDescent="0.2">
      <c r="C379" s="95" t="s">
        <v>157</v>
      </c>
      <c r="D379" s="185"/>
      <c r="E379" s="95" t="s">
        <v>156</v>
      </c>
      <c r="G379" s="30">
        <v>1061</v>
      </c>
      <c r="H379" s="25">
        <v>88</v>
      </c>
      <c r="I379" s="301">
        <v>1061</v>
      </c>
      <c r="J379" s="25">
        <v>85</v>
      </c>
      <c r="K379" s="301">
        <v>1061</v>
      </c>
      <c r="L379" s="25">
        <v>82</v>
      </c>
      <c r="M379" s="301">
        <v>1061</v>
      </c>
      <c r="N379" s="25">
        <v>74</v>
      </c>
      <c r="O379" s="301">
        <v>1061</v>
      </c>
      <c r="P379" s="25">
        <v>76</v>
      </c>
    </row>
    <row r="380" spans="3:16" x14ac:dyDescent="0.2">
      <c r="C380" s="95" t="s">
        <v>155</v>
      </c>
      <c r="D380" s="185"/>
      <c r="E380" s="95" t="s">
        <v>154</v>
      </c>
      <c r="G380" s="30">
        <v>1283</v>
      </c>
      <c r="H380" s="25">
        <v>84</v>
      </c>
      <c r="I380" s="301">
        <v>1283</v>
      </c>
      <c r="J380" s="25">
        <v>82</v>
      </c>
      <c r="K380" s="301">
        <v>1283</v>
      </c>
      <c r="L380" s="25">
        <v>81</v>
      </c>
      <c r="M380" s="301">
        <v>1283</v>
      </c>
      <c r="N380" s="25">
        <v>73</v>
      </c>
      <c r="O380" s="301">
        <v>1283</v>
      </c>
      <c r="P380" s="25">
        <v>72</v>
      </c>
    </row>
    <row r="381" spans="3:16" x14ac:dyDescent="0.2">
      <c r="C381" s="95" t="s">
        <v>153</v>
      </c>
      <c r="D381" s="185"/>
      <c r="E381" s="95" t="s">
        <v>152</v>
      </c>
      <c r="G381" s="30">
        <v>1390</v>
      </c>
      <c r="H381" s="25">
        <v>92</v>
      </c>
      <c r="I381" s="301">
        <v>1390</v>
      </c>
      <c r="J381" s="25">
        <v>86</v>
      </c>
      <c r="K381" s="301">
        <v>1390</v>
      </c>
      <c r="L381" s="25">
        <v>89</v>
      </c>
      <c r="M381" s="301">
        <v>1390</v>
      </c>
      <c r="N381" s="25">
        <v>82</v>
      </c>
      <c r="O381" s="301">
        <v>1390</v>
      </c>
      <c r="P381" s="25">
        <v>81</v>
      </c>
    </row>
    <row r="382" spans="3:16" x14ac:dyDescent="0.2">
      <c r="C382" s="95" t="s">
        <v>151</v>
      </c>
      <c r="D382" s="185"/>
      <c r="E382" s="95" t="s">
        <v>150</v>
      </c>
      <c r="G382" s="30">
        <v>1461</v>
      </c>
      <c r="H382" s="25">
        <v>92</v>
      </c>
      <c r="I382" s="301">
        <v>1461</v>
      </c>
      <c r="J382" s="25">
        <v>90</v>
      </c>
      <c r="K382" s="301">
        <v>1461</v>
      </c>
      <c r="L382" s="25">
        <v>88</v>
      </c>
      <c r="M382" s="301">
        <v>1461</v>
      </c>
      <c r="N382" s="25">
        <v>85</v>
      </c>
      <c r="O382" s="301">
        <v>1461</v>
      </c>
      <c r="P382" s="25">
        <v>83</v>
      </c>
    </row>
    <row r="383" spans="3:16" x14ac:dyDescent="0.2">
      <c r="C383" s="95" t="s">
        <v>149</v>
      </c>
      <c r="D383" s="185"/>
      <c r="E383" s="95" t="s">
        <v>148</v>
      </c>
      <c r="G383" s="30">
        <v>1093</v>
      </c>
      <c r="H383" s="25">
        <v>87</v>
      </c>
      <c r="I383" s="301">
        <v>1093</v>
      </c>
      <c r="J383" s="25">
        <v>84</v>
      </c>
      <c r="K383" s="301">
        <v>1093</v>
      </c>
      <c r="L383" s="25">
        <v>82</v>
      </c>
      <c r="M383" s="301">
        <v>1093</v>
      </c>
      <c r="N383" s="25">
        <v>76</v>
      </c>
      <c r="O383" s="301">
        <v>1093</v>
      </c>
      <c r="P383" s="25">
        <v>75</v>
      </c>
    </row>
    <row r="384" spans="3:16" x14ac:dyDescent="0.2">
      <c r="C384" s="99"/>
      <c r="D384" s="185"/>
      <c r="E384" s="95"/>
      <c r="G384" s="30"/>
      <c r="H384" s="25"/>
      <c r="I384" s="301"/>
      <c r="J384" s="25"/>
      <c r="K384" s="301"/>
      <c r="L384" s="25"/>
      <c r="M384" s="301"/>
      <c r="N384" s="25"/>
      <c r="O384" s="302"/>
      <c r="P384" s="199"/>
    </row>
    <row r="385" spans="1:16" s="186" customFormat="1" x14ac:dyDescent="0.2">
      <c r="A385" s="106" t="s">
        <v>19</v>
      </c>
      <c r="B385" s="106" t="s">
        <v>18</v>
      </c>
      <c r="C385" s="28" t="s">
        <v>147</v>
      </c>
      <c r="D385" s="187"/>
      <c r="E385" s="187"/>
      <c r="G385" s="198"/>
      <c r="H385" s="200"/>
      <c r="I385" s="300"/>
      <c r="J385" s="200"/>
      <c r="K385" s="300"/>
      <c r="L385" s="200"/>
      <c r="M385" s="300"/>
      <c r="N385" s="200"/>
      <c r="O385" s="300"/>
      <c r="P385" s="200"/>
    </row>
    <row r="386" spans="1:16" x14ac:dyDescent="0.2">
      <c r="C386" s="99"/>
      <c r="D386" s="106"/>
      <c r="E386" s="97"/>
      <c r="G386" s="30"/>
      <c r="H386" s="25"/>
      <c r="I386" s="301"/>
      <c r="J386" s="25"/>
      <c r="K386" s="301"/>
      <c r="L386" s="25"/>
      <c r="M386" s="301"/>
      <c r="N386" s="25"/>
      <c r="O386" s="302"/>
      <c r="P386" s="199"/>
    </row>
    <row r="387" spans="1:16" x14ac:dyDescent="0.2">
      <c r="C387" s="97" t="s">
        <v>146</v>
      </c>
      <c r="D387" s="106"/>
      <c r="E387" s="97" t="s">
        <v>145</v>
      </c>
      <c r="G387" s="198">
        <v>1639</v>
      </c>
      <c r="H387" s="200">
        <v>92</v>
      </c>
      <c r="I387" s="300">
        <v>1639</v>
      </c>
      <c r="J387" s="200">
        <v>88</v>
      </c>
      <c r="K387" s="300">
        <v>1639</v>
      </c>
      <c r="L387" s="200">
        <v>89</v>
      </c>
      <c r="M387" s="300">
        <v>1639</v>
      </c>
      <c r="N387" s="200">
        <v>82</v>
      </c>
      <c r="O387" s="300">
        <v>1639</v>
      </c>
      <c r="P387" s="200">
        <v>83</v>
      </c>
    </row>
    <row r="388" spans="1:16" x14ac:dyDescent="0.2">
      <c r="C388" s="97" t="s">
        <v>144</v>
      </c>
      <c r="D388" s="106"/>
      <c r="E388" s="97" t="s">
        <v>143</v>
      </c>
      <c r="G388" s="198">
        <v>1418</v>
      </c>
      <c r="H388" s="200">
        <v>91</v>
      </c>
      <c r="I388" s="300">
        <v>1418</v>
      </c>
      <c r="J388" s="200">
        <v>88</v>
      </c>
      <c r="K388" s="300">
        <v>1418</v>
      </c>
      <c r="L388" s="200">
        <v>87</v>
      </c>
      <c r="M388" s="300">
        <v>1418</v>
      </c>
      <c r="N388" s="200">
        <v>82</v>
      </c>
      <c r="O388" s="300">
        <v>1418</v>
      </c>
      <c r="P388" s="200">
        <v>81</v>
      </c>
    </row>
    <row r="389" spans="1:16" x14ac:dyDescent="0.2">
      <c r="C389" s="97" t="s">
        <v>142</v>
      </c>
      <c r="D389" s="106"/>
      <c r="E389" s="97" t="s">
        <v>141</v>
      </c>
      <c r="G389" s="198">
        <v>4061</v>
      </c>
      <c r="H389" s="200">
        <v>87</v>
      </c>
      <c r="I389" s="300">
        <v>4061</v>
      </c>
      <c r="J389" s="200">
        <v>86</v>
      </c>
      <c r="K389" s="300">
        <v>4060</v>
      </c>
      <c r="L389" s="200">
        <v>85</v>
      </c>
      <c r="M389" s="300">
        <v>4061</v>
      </c>
      <c r="N389" s="200">
        <v>78</v>
      </c>
      <c r="O389" s="300">
        <v>4060</v>
      </c>
      <c r="P389" s="200">
        <v>78</v>
      </c>
    </row>
    <row r="390" spans="1:16" x14ac:dyDescent="0.2">
      <c r="C390" s="97" t="s">
        <v>140</v>
      </c>
      <c r="D390" s="106"/>
      <c r="E390" s="97" t="s">
        <v>844</v>
      </c>
      <c r="G390" s="198">
        <v>5306</v>
      </c>
      <c r="H390" s="200">
        <v>90</v>
      </c>
      <c r="I390" s="300">
        <v>5306</v>
      </c>
      <c r="J390" s="200">
        <v>86</v>
      </c>
      <c r="K390" s="300">
        <v>5306</v>
      </c>
      <c r="L390" s="200">
        <v>86</v>
      </c>
      <c r="M390" s="300">
        <v>5306</v>
      </c>
      <c r="N390" s="200">
        <v>78</v>
      </c>
      <c r="O390" s="300">
        <v>5306</v>
      </c>
      <c r="P390" s="200">
        <v>79</v>
      </c>
    </row>
    <row r="391" spans="1:16" x14ac:dyDescent="0.2">
      <c r="C391" s="97" t="s">
        <v>139</v>
      </c>
      <c r="D391" s="106"/>
      <c r="E391" s="97" t="s">
        <v>845</v>
      </c>
      <c r="G391" s="198">
        <v>26</v>
      </c>
      <c r="H391" s="200">
        <v>85</v>
      </c>
      <c r="I391" s="300">
        <v>26</v>
      </c>
      <c r="J391" s="200">
        <v>81</v>
      </c>
      <c r="K391" s="300">
        <v>26</v>
      </c>
      <c r="L391" s="200">
        <v>85</v>
      </c>
      <c r="M391" s="300">
        <v>26</v>
      </c>
      <c r="N391" s="200">
        <v>77</v>
      </c>
      <c r="O391" s="300">
        <v>26</v>
      </c>
      <c r="P391" s="200">
        <v>69</v>
      </c>
    </row>
    <row r="392" spans="1:16" x14ac:dyDescent="0.2">
      <c r="C392" s="97" t="s">
        <v>138</v>
      </c>
      <c r="D392" s="106"/>
      <c r="E392" s="97" t="s">
        <v>137</v>
      </c>
      <c r="G392" s="198">
        <v>2162</v>
      </c>
      <c r="H392" s="200">
        <v>92</v>
      </c>
      <c r="I392" s="300">
        <v>2162</v>
      </c>
      <c r="J392" s="200">
        <v>89</v>
      </c>
      <c r="K392" s="300">
        <v>2162</v>
      </c>
      <c r="L392" s="200">
        <v>89</v>
      </c>
      <c r="M392" s="300">
        <v>2162</v>
      </c>
      <c r="N392" s="200">
        <v>82</v>
      </c>
      <c r="O392" s="300">
        <v>2162</v>
      </c>
      <c r="P392" s="200">
        <v>83</v>
      </c>
    </row>
    <row r="393" spans="1:16" x14ac:dyDescent="0.2">
      <c r="C393" s="97" t="s">
        <v>136</v>
      </c>
      <c r="D393" s="106"/>
      <c r="E393" s="97" t="s">
        <v>135</v>
      </c>
      <c r="G393" s="198">
        <v>2614</v>
      </c>
      <c r="H393" s="200">
        <v>88</v>
      </c>
      <c r="I393" s="300">
        <v>2614</v>
      </c>
      <c r="J393" s="200">
        <v>84</v>
      </c>
      <c r="K393" s="300">
        <v>2614</v>
      </c>
      <c r="L393" s="200">
        <v>86</v>
      </c>
      <c r="M393" s="300">
        <v>2614</v>
      </c>
      <c r="N393" s="200">
        <v>79</v>
      </c>
      <c r="O393" s="300">
        <v>2614</v>
      </c>
      <c r="P393" s="200">
        <v>77</v>
      </c>
    </row>
    <row r="394" spans="1:16" x14ac:dyDescent="0.2">
      <c r="C394" s="97" t="s">
        <v>134</v>
      </c>
      <c r="D394" s="106"/>
      <c r="E394" s="97" t="s">
        <v>133</v>
      </c>
      <c r="G394" s="198">
        <v>1308</v>
      </c>
      <c r="H394" s="200">
        <v>86</v>
      </c>
      <c r="I394" s="300">
        <v>1308</v>
      </c>
      <c r="J394" s="200">
        <v>83</v>
      </c>
      <c r="K394" s="300">
        <v>1308</v>
      </c>
      <c r="L394" s="200">
        <v>81</v>
      </c>
      <c r="M394" s="300">
        <v>1308</v>
      </c>
      <c r="N394" s="200">
        <v>72</v>
      </c>
      <c r="O394" s="300">
        <v>1308</v>
      </c>
      <c r="P394" s="200">
        <v>73</v>
      </c>
    </row>
    <row r="395" spans="1:16" x14ac:dyDescent="0.2">
      <c r="C395" s="97" t="s">
        <v>132</v>
      </c>
      <c r="D395" s="106"/>
      <c r="E395" s="97" t="s">
        <v>131</v>
      </c>
      <c r="G395" s="198">
        <v>2957</v>
      </c>
      <c r="H395" s="200">
        <v>91</v>
      </c>
      <c r="I395" s="300">
        <v>2957</v>
      </c>
      <c r="J395" s="200">
        <v>87</v>
      </c>
      <c r="K395" s="300">
        <v>2957</v>
      </c>
      <c r="L395" s="200">
        <v>88</v>
      </c>
      <c r="M395" s="300">
        <v>2957</v>
      </c>
      <c r="N395" s="200">
        <v>81</v>
      </c>
      <c r="O395" s="300">
        <v>2957</v>
      </c>
      <c r="P395" s="200">
        <v>81</v>
      </c>
    </row>
    <row r="396" spans="1:16" x14ac:dyDescent="0.2">
      <c r="C396" s="97" t="s">
        <v>130</v>
      </c>
      <c r="D396" s="106"/>
      <c r="E396" s="97" t="s">
        <v>129</v>
      </c>
      <c r="G396" s="198">
        <v>2447</v>
      </c>
      <c r="H396" s="200">
        <v>90</v>
      </c>
      <c r="I396" s="300">
        <v>2447</v>
      </c>
      <c r="J396" s="200">
        <v>88</v>
      </c>
      <c r="K396" s="300">
        <v>2447</v>
      </c>
      <c r="L396" s="200">
        <v>89</v>
      </c>
      <c r="M396" s="300">
        <v>2446</v>
      </c>
      <c r="N396" s="200">
        <v>82</v>
      </c>
      <c r="O396" s="300">
        <v>2447</v>
      </c>
      <c r="P396" s="200">
        <v>82</v>
      </c>
    </row>
    <row r="397" spans="1:16" x14ac:dyDescent="0.2">
      <c r="C397" s="97" t="s">
        <v>128</v>
      </c>
      <c r="D397" s="106"/>
      <c r="E397" s="97" t="s">
        <v>127</v>
      </c>
      <c r="G397" s="198">
        <v>1304</v>
      </c>
      <c r="H397" s="200">
        <v>90</v>
      </c>
      <c r="I397" s="300">
        <v>1304</v>
      </c>
      <c r="J397" s="200">
        <v>86</v>
      </c>
      <c r="K397" s="300">
        <v>1304</v>
      </c>
      <c r="L397" s="200">
        <v>88</v>
      </c>
      <c r="M397" s="300">
        <v>1304</v>
      </c>
      <c r="N397" s="200">
        <v>80</v>
      </c>
      <c r="O397" s="300">
        <v>1304</v>
      </c>
      <c r="P397" s="200">
        <v>80</v>
      </c>
    </row>
    <row r="398" spans="1:16" x14ac:dyDescent="0.2">
      <c r="C398" s="97" t="s">
        <v>126</v>
      </c>
      <c r="D398" s="106"/>
      <c r="E398" s="97" t="s">
        <v>846</v>
      </c>
      <c r="G398" s="198">
        <v>4876</v>
      </c>
      <c r="H398" s="200">
        <v>90</v>
      </c>
      <c r="I398" s="300">
        <v>4876</v>
      </c>
      <c r="J398" s="200">
        <v>88</v>
      </c>
      <c r="K398" s="300">
        <v>4876</v>
      </c>
      <c r="L398" s="200">
        <v>86</v>
      </c>
      <c r="M398" s="300">
        <v>4876</v>
      </c>
      <c r="N398" s="200">
        <v>79</v>
      </c>
      <c r="O398" s="300">
        <v>4876</v>
      </c>
      <c r="P398" s="200">
        <v>80</v>
      </c>
    </row>
    <row r="399" spans="1:16" x14ac:dyDescent="0.2">
      <c r="C399" s="98"/>
      <c r="D399" s="185"/>
      <c r="E399" s="95"/>
      <c r="G399" s="30"/>
      <c r="H399" s="25"/>
      <c r="I399" s="301"/>
      <c r="J399" s="25"/>
      <c r="K399" s="301"/>
      <c r="L399" s="25"/>
      <c r="M399" s="301"/>
      <c r="N399" s="25"/>
      <c r="O399" s="301"/>
      <c r="P399" s="25"/>
    </row>
    <row r="400" spans="1:16" x14ac:dyDescent="0.2">
      <c r="C400" s="97" t="s">
        <v>125</v>
      </c>
      <c r="D400" s="106"/>
      <c r="E400" s="97" t="s">
        <v>124</v>
      </c>
      <c r="G400" s="30"/>
      <c r="H400" s="25"/>
      <c r="I400" s="301"/>
      <c r="J400" s="25"/>
      <c r="K400" s="301"/>
      <c r="L400" s="25"/>
      <c r="M400" s="301"/>
      <c r="N400" s="25"/>
      <c r="O400" s="301"/>
      <c r="P400" s="25"/>
    </row>
    <row r="401" spans="3:16" x14ac:dyDescent="0.2">
      <c r="C401" s="95" t="s">
        <v>123</v>
      </c>
      <c r="D401" s="185"/>
      <c r="E401" s="95" t="s">
        <v>122</v>
      </c>
      <c r="G401" s="30">
        <v>1275</v>
      </c>
      <c r="H401" s="25">
        <v>90</v>
      </c>
      <c r="I401" s="301">
        <v>1275</v>
      </c>
      <c r="J401" s="25">
        <v>90</v>
      </c>
      <c r="K401" s="301">
        <v>1275</v>
      </c>
      <c r="L401" s="25">
        <v>87</v>
      </c>
      <c r="M401" s="301">
        <v>1274</v>
      </c>
      <c r="N401" s="25">
        <v>78</v>
      </c>
      <c r="O401" s="301">
        <v>1275</v>
      </c>
      <c r="P401" s="25">
        <v>82</v>
      </c>
    </row>
    <row r="402" spans="3:16" x14ac:dyDescent="0.2">
      <c r="C402" s="95" t="s">
        <v>121</v>
      </c>
      <c r="D402" s="185"/>
      <c r="E402" s="95" t="s">
        <v>120</v>
      </c>
      <c r="G402" s="30">
        <v>971</v>
      </c>
      <c r="H402" s="25">
        <v>91</v>
      </c>
      <c r="I402" s="301">
        <v>971</v>
      </c>
      <c r="J402" s="25">
        <v>87</v>
      </c>
      <c r="K402" s="301">
        <v>971</v>
      </c>
      <c r="L402" s="25">
        <v>88</v>
      </c>
      <c r="M402" s="301">
        <v>971</v>
      </c>
      <c r="N402" s="25">
        <v>76</v>
      </c>
      <c r="O402" s="301">
        <v>971</v>
      </c>
      <c r="P402" s="25">
        <v>80</v>
      </c>
    </row>
    <row r="403" spans="3:16" x14ac:dyDescent="0.2">
      <c r="C403" s="95" t="s">
        <v>119</v>
      </c>
      <c r="D403" s="185"/>
      <c r="E403" s="95" t="s">
        <v>118</v>
      </c>
      <c r="G403" s="30">
        <v>768</v>
      </c>
      <c r="H403" s="25">
        <v>89</v>
      </c>
      <c r="I403" s="301">
        <v>767</v>
      </c>
      <c r="J403" s="25">
        <v>89</v>
      </c>
      <c r="K403" s="301">
        <v>767</v>
      </c>
      <c r="L403" s="25">
        <v>88</v>
      </c>
      <c r="M403" s="301">
        <v>768</v>
      </c>
      <c r="N403" s="25">
        <v>76</v>
      </c>
      <c r="O403" s="301">
        <v>766</v>
      </c>
      <c r="P403" s="25">
        <v>80</v>
      </c>
    </row>
    <row r="404" spans="3:16" x14ac:dyDescent="0.2">
      <c r="C404" s="95" t="s">
        <v>117</v>
      </c>
      <c r="D404" s="185"/>
      <c r="E404" s="95" t="s">
        <v>116</v>
      </c>
      <c r="G404" s="30">
        <v>1037</v>
      </c>
      <c r="H404" s="25">
        <v>91</v>
      </c>
      <c r="I404" s="301">
        <v>1037</v>
      </c>
      <c r="J404" s="25">
        <v>88</v>
      </c>
      <c r="K404" s="301">
        <v>1036</v>
      </c>
      <c r="L404" s="25">
        <v>90</v>
      </c>
      <c r="M404" s="301">
        <v>1037</v>
      </c>
      <c r="N404" s="25">
        <v>80</v>
      </c>
      <c r="O404" s="301">
        <v>1036</v>
      </c>
      <c r="P404" s="25">
        <v>82</v>
      </c>
    </row>
    <row r="405" spans="3:16" x14ac:dyDescent="0.2">
      <c r="C405" s="95" t="s">
        <v>115</v>
      </c>
      <c r="D405" s="185"/>
      <c r="E405" s="95" t="s">
        <v>114</v>
      </c>
      <c r="G405" s="30">
        <v>807</v>
      </c>
      <c r="H405" s="25">
        <v>93</v>
      </c>
      <c r="I405" s="301">
        <v>807</v>
      </c>
      <c r="J405" s="25">
        <v>93</v>
      </c>
      <c r="K405" s="301">
        <v>807</v>
      </c>
      <c r="L405" s="25">
        <v>90</v>
      </c>
      <c r="M405" s="301">
        <v>807</v>
      </c>
      <c r="N405" s="25">
        <v>85</v>
      </c>
      <c r="O405" s="301">
        <v>807</v>
      </c>
      <c r="P405" s="25">
        <v>86</v>
      </c>
    </row>
    <row r="406" spans="3:16" x14ac:dyDescent="0.2">
      <c r="C406" s="95" t="s">
        <v>113</v>
      </c>
      <c r="D406" s="185"/>
      <c r="E406" s="95" t="s">
        <v>112</v>
      </c>
      <c r="G406" s="30">
        <v>1283</v>
      </c>
      <c r="H406" s="25">
        <v>93</v>
      </c>
      <c r="I406" s="301">
        <v>1283</v>
      </c>
      <c r="J406" s="25">
        <v>89</v>
      </c>
      <c r="K406" s="301">
        <v>1283</v>
      </c>
      <c r="L406" s="25">
        <v>90</v>
      </c>
      <c r="M406" s="301">
        <v>1283</v>
      </c>
      <c r="N406" s="25">
        <v>83</v>
      </c>
      <c r="O406" s="301">
        <v>1283</v>
      </c>
      <c r="P406" s="25">
        <v>83</v>
      </c>
    </row>
    <row r="407" spans="3:16" x14ac:dyDescent="0.2">
      <c r="C407" s="95" t="s">
        <v>111</v>
      </c>
      <c r="D407" s="185"/>
      <c r="E407" s="95" t="s">
        <v>110</v>
      </c>
      <c r="G407" s="30">
        <v>592</v>
      </c>
      <c r="H407" s="25">
        <v>88</v>
      </c>
      <c r="I407" s="301">
        <v>593</v>
      </c>
      <c r="J407" s="25">
        <v>88</v>
      </c>
      <c r="K407" s="301">
        <v>593</v>
      </c>
      <c r="L407" s="25">
        <v>87</v>
      </c>
      <c r="M407" s="301">
        <v>593</v>
      </c>
      <c r="N407" s="25">
        <v>77</v>
      </c>
      <c r="O407" s="301">
        <v>592</v>
      </c>
      <c r="P407" s="25">
        <v>81</v>
      </c>
    </row>
    <row r="408" spans="3:16" x14ac:dyDescent="0.2">
      <c r="C408" s="95" t="s">
        <v>109</v>
      </c>
      <c r="D408" s="185"/>
      <c r="E408" s="95" t="s">
        <v>108</v>
      </c>
      <c r="G408" s="30">
        <v>506</v>
      </c>
      <c r="H408" s="25">
        <v>92</v>
      </c>
      <c r="I408" s="301">
        <v>506</v>
      </c>
      <c r="J408" s="25">
        <v>88</v>
      </c>
      <c r="K408" s="301">
        <v>506</v>
      </c>
      <c r="L408" s="25">
        <v>87</v>
      </c>
      <c r="M408" s="301">
        <v>506</v>
      </c>
      <c r="N408" s="25">
        <v>83</v>
      </c>
      <c r="O408" s="301">
        <v>506</v>
      </c>
      <c r="P408" s="25">
        <v>81</v>
      </c>
    </row>
    <row r="409" spans="3:16" x14ac:dyDescent="0.2">
      <c r="C409" s="95"/>
      <c r="D409" s="185"/>
      <c r="E409" s="95"/>
      <c r="G409" s="30"/>
      <c r="H409" s="25"/>
      <c r="I409" s="301"/>
      <c r="J409" s="25"/>
      <c r="K409" s="301"/>
      <c r="L409" s="25"/>
      <c r="M409" s="301"/>
      <c r="N409" s="25"/>
      <c r="O409" s="301"/>
      <c r="P409" s="25"/>
    </row>
    <row r="410" spans="3:16" x14ac:dyDescent="0.2">
      <c r="C410" s="97" t="s">
        <v>107</v>
      </c>
      <c r="D410" s="106"/>
      <c r="E410" s="97" t="s">
        <v>106</v>
      </c>
      <c r="G410" s="30"/>
      <c r="H410" s="25"/>
      <c r="I410" s="301"/>
      <c r="J410" s="25"/>
      <c r="K410" s="301"/>
      <c r="L410" s="25"/>
      <c r="M410" s="301"/>
      <c r="N410" s="25"/>
      <c r="O410" s="301"/>
      <c r="P410" s="25"/>
    </row>
    <row r="411" spans="3:16" x14ac:dyDescent="0.2">
      <c r="C411" s="95" t="s">
        <v>105</v>
      </c>
      <c r="D411" s="185"/>
      <c r="E411" s="95" t="s">
        <v>104</v>
      </c>
      <c r="G411" s="30">
        <v>444</v>
      </c>
      <c r="H411" s="25">
        <v>90</v>
      </c>
      <c r="I411" s="301">
        <v>444</v>
      </c>
      <c r="J411" s="25">
        <v>91</v>
      </c>
      <c r="K411" s="301">
        <v>444</v>
      </c>
      <c r="L411" s="25">
        <v>87</v>
      </c>
      <c r="M411" s="301">
        <v>444</v>
      </c>
      <c r="N411" s="25">
        <v>79</v>
      </c>
      <c r="O411" s="301">
        <v>444</v>
      </c>
      <c r="P411" s="25">
        <v>81</v>
      </c>
    </row>
    <row r="412" spans="3:16" x14ac:dyDescent="0.2">
      <c r="C412" s="95" t="s">
        <v>103</v>
      </c>
      <c r="D412" s="185"/>
      <c r="E412" s="95" t="s">
        <v>102</v>
      </c>
      <c r="G412" s="30">
        <v>842</v>
      </c>
      <c r="H412" s="25">
        <v>87</v>
      </c>
      <c r="I412" s="301">
        <v>842</v>
      </c>
      <c r="J412" s="25">
        <v>90</v>
      </c>
      <c r="K412" s="301">
        <v>842</v>
      </c>
      <c r="L412" s="25">
        <v>83</v>
      </c>
      <c r="M412" s="301">
        <v>842</v>
      </c>
      <c r="N412" s="25">
        <v>76</v>
      </c>
      <c r="O412" s="301">
        <v>842</v>
      </c>
      <c r="P412" s="25">
        <v>79</v>
      </c>
    </row>
    <row r="413" spans="3:16" x14ac:dyDescent="0.2">
      <c r="C413" s="95" t="s">
        <v>101</v>
      </c>
      <c r="D413" s="185"/>
      <c r="E413" s="95" t="s">
        <v>100</v>
      </c>
      <c r="G413" s="30">
        <v>614</v>
      </c>
      <c r="H413" s="25">
        <v>89</v>
      </c>
      <c r="I413" s="301">
        <v>614</v>
      </c>
      <c r="J413" s="25">
        <v>84</v>
      </c>
      <c r="K413" s="301">
        <v>614</v>
      </c>
      <c r="L413" s="25">
        <v>85</v>
      </c>
      <c r="M413" s="301">
        <v>614</v>
      </c>
      <c r="N413" s="25">
        <v>77</v>
      </c>
      <c r="O413" s="301">
        <v>614</v>
      </c>
      <c r="P413" s="25">
        <v>78</v>
      </c>
    </row>
    <row r="414" spans="3:16" x14ac:dyDescent="0.2">
      <c r="C414" s="95" t="s">
        <v>99</v>
      </c>
      <c r="D414" s="185"/>
      <c r="E414" s="95" t="s">
        <v>98</v>
      </c>
      <c r="G414" s="30">
        <v>484</v>
      </c>
      <c r="H414" s="25">
        <v>89</v>
      </c>
      <c r="I414" s="301">
        <v>484</v>
      </c>
      <c r="J414" s="25">
        <v>89</v>
      </c>
      <c r="K414" s="301">
        <v>484</v>
      </c>
      <c r="L414" s="25">
        <v>86</v>
      </c>
      <c r="M414" s="301">
        <v>484</v>
      </c>
      <c r="N414" s="25">
        <v>76</v>
      </c>
      <c r="O414" s="301">
        <v>484</v>
      </c>
      <c r="P414" s="25">
        <v>79</v>
      </c>
    </row>
    <row r="415" spans="3:16" x14ac:dyDescent="0.2">
      <c r="C415" s="95" t="s">
        <v>97</v>
      </c>
      <c r="D415" s="185"/>
      <c r="E415" s="95" t="s">
        <v>96</v>
      </c>
      <c r="G415" s="30">
        <v>971</v>
      </c>
      <c r="H415" s="79">
        <v>91</v>
      </c>
      <c r="I415" s="301">
        <v>971</v>
      </c>
      <c r="J415" s="25">
        <v>85</v>
      </c>
      <c r="K415" s="301">
        <v>971</v>
      </c>
      <c r="L415" s="25">
        <v>87</v>
      </c>
      <c r="M415" s="301">
        <v>971</v>
      </c>
      <c r="N415" s="25">
        <v>80</v>
      </c>
      <c r="O415" s="301">
        <v>971</v>
      </c>
      <c r="P415" s="25">
        <v>79</v>
      </c>
    </row>
    <row r="416" spans="3:16" x14ac:dyDescent="0.2">
      <c r="C416" s="95" t="s">
        <v>95</v>
      </c>
      <c r="D416" s="185"/>
      <c r="E416" s="95" t="s">
        <v>94</v>
      </c>
      <c r="G416" s="30">
        <v>648</v>
      </c>
      <c r="H416" s="79">
        <v>87</v>
      </c>
      <c r="I416" s="301">
        <v>648</v>
      </c>
      <c r="J416" s="25">
        <v>83</v>
      </c>
      <c r="K416" s="301">
        <v>648</v>
      </c>
      <c r="L416" s="25">
        <v>83</v>
      </c>
      <c r="M416" s="301">
        <v>648</v>
      </c>
      <c r="N416" s="25">
        <v>74</v>
      </c>
      <c r="O416" s="301">
        <v>648</v>
      </c>
      <c r="P416" s="25">
        <v>75</v>
      </c>
    </row>
    <row r="417" spans="1:16" x14ac:dyDescent="0.2">
      <c r="C417" s="95"/>
      <c r="D417" s="185"/>
      <c r="E417" s="95"/>
      <c r="G417" s="30"/>
      <c r="H417" s="25"/>
      <c r="I417" s="301"/>
      <c r="J417" s="25"/>
      <c r="K417" s="301"/>
      <c r="L417" s="25"/>
      <c r="M417" s="301"/>
      <c r="N417" s="25"/>
      <c r="O417" s="301"/>
      <c r="P417" s="25"/>
    </row>
    <row r="418" spans="1:16" x14ac:dyDescent="0.2">
      <c r="C418" s="97" t="s">
        <v>93</v>
      </c>
      <c r="D418" s="106"/>
      <c r="E418" s="97" t="s">
        <v>92</v>
      </c>
      <c r="G418" s="30"/>
      <c r="H418" s="25"/>
      <c r="I418" s="301"/>
      <c r="J418" s="25"/>
      <c r="K418" s="301"/>
      <c r="L418" s="25"/>
      <c r="M418" s="301"/>
      <c r="N418" s="25"/>
      <c r="O418" s="301"/>
      <c r="P418" s="25"/>
    </row>
    <row r="419" spans="1:16" x14ac:dyDescent="0.2">
      <c r="C419" s="95" t="s">
        <v>91</v>
      </c>
      <c r="D419" s="185"/>
      <c r="E419" s="95" t="s">
        <v>90</v>
      </c>
      <c r="G419" s="30">
        <v>1070</v>
      </c>
      <c r="H419" s="25">
        <v>92</v>
      </c>
      <c r="I419" s="301">
        <v>1070</v>
      </c>
      <c r="J419" s="25">
        <v>88</v>
      </c>
      <c r="K419" s="301">
        <v>1070</v>
      </c>
      <c r="L419" s="25">
        <v>90</v>
      </c>
      <c r="M419" s="301">
        <v>1070</v>
      </c>
      <c r="N419" s="25">
        <v>85</v>
      </c>
      <c r="O419" s="301">
        <v>1070</v>
      </c>
      <c r="P419" s="25">
        <v>83</v>
      </c>
    </row>
    <row r="420" spans="1:16" x14ac:dyDescent="0.2">
      <c r="C420" s="95" t="s">
        <v>89</v>
      </c>
      <c r="D420" s="185"/>
      <c r="E420" s="95" t="s">
        <v>88</v>
      </c>
      <c r="G420" s="30">
        <v>773</v>
      </c>
      <c r="H420" s="25">
        <v>93</v>
      </c>
      <c r="I420" s="301">
        <v>772</v>
      </c>
      <c r="J420" s="25">
        <v>91</v>
      </c>
      <c r="K420" s="301">
        <v>773</v>
      </c>
      <c r="L420" s="25">
        <v>89</v>
      </c>
      <c r="M420" s="301">
        <v>773</v>
      </c>
      <c r="N420" s="25">
        <v>83</v>
      </c>
      <c r="O420" s="301">
        <v>772</v>
      </c>
      <c r="P420" s="25">
        <v>85</v>
      </c>
    </row>
    <row r="421" spans="1:16" x14ac:dyDescent="0.2">
      <c r="C421" s="95" t="s">
        <v>87</v>
      </c>
      <c r="D421" s="185"/>
      <c r="E421" s="95" t="s">
        <v>86</v>
      </c>
      <c r="G421" s="30">
        <v>825</v>
      </c>
      <c r="H421" s="25">
        <v>88</v>
      </c>
      <c r="I421" s="301">
        <v>825</v>
      </c>
      <c r="J421" s="25">
        <v>86</v>
      </c>
      <c r="K421" s="301">
        <v>825</v>
      </c>
      <c r="L421" s="25">
        <v>85</v>
      </c>
      <c r="M421" s="301">
        <v>825</v>
      </c>
      <c r="N421" s="25">
        <v>77</v>
      </c>
      <c r="O421" s="301">
        <v>825</v>
      </c>
      <c r="P421" s="25">
        <v>78</v>
      </c>
    </row>
    <row r="422" spans="1:16" x14ac:dyDescent="0.2">
      <c r="C422" s="95" t="s">
        <v>85</v>
      </c>
      <c r="D422" s="185"/>
      <c r="E422" s="95" t="s">
        <v>84</v>
      </c>
      <c r="G422" s="30">
        <v>1373</v>
      </c>
      <c r="H422" s="25">
        <v>89</v>
      </c>
      <c r="I422" s="301">
        <v>1373</v>
      </c>
      <c r="J422" s="25">
        <v>85</v>
      </c>
      <c r="K422" s="301">
        <v>1373</v>
      </c>
      <c r="L422" s="25">
        <v>85</v>
      </c>
      <c r="M422" s="301">
        <v>1373</v>
      </c>
      <c r="N422" s="25">
        <v>78</v>
      </c>
      <c r="O422" s="301">
        <v>1373</v>
      </c>
      <c r="P422" s="25">
        <v>77</v>
      </c>
    </row>
    <row r="423" spans="1:16" x14ac:dyDescent="0.2">
      <c r="C423" s="95" t="s">
        <v>83</v>
      </c>
      <c r="D423" s="185"/>
      <c r="E423" s="95" t="s">
        <v>82</v>
      </c>
      <c r="G423" s="30">
        <v>1244</v>
      </c>
      <c r="H423" s="25">
        <v>94</v>
      </c>
      <c r="I423" s="301">
        <v>1244</v>
      </c>
      <c r="J423" s="25">
        <v>92</v>
      </c>
      <c r="K423" s="301">
        <v>1244</v>
      </c>
      <c r="L423" s="25">
        <v>91</v>
      </c>
      <c r="M423" s="301">
        <v>1244</v>
      </c>
      <c r="N423" s="25">
        <v>86</v>
      </c>
      <c r="O423" s="301">
        <v>1244</v>
      </c>
      <c r="P423" s="25">
        <v>86</v>
      </c>
    </row>
    <row r="424" spans="1:16" x14ac:dyDescent="0.2">
      <c r="C424" s="95" t="s">
        <v>81</v>
      </c>
      <c r="D424" s="185"/>
      <c r="E424" s="95" t="s">
        <v>80</v>
      </c>
      <c r="G424" s="30">
        <v>803</v>
      </c>
      <c r="H424" s="25">
        <v>91</v>
      </c>
      <c r="I424" s="301">
        <v>803</v>
      </c>
      <c r="J424" s="25">
        <v>92</v>
      </c>
      <c r="K424" s="301">
        <v>803</v>
      </c>
      <c r="L424" s="25">
        <v>90</v>
      </c>
      <c r="M424" s="301">
        <v>803</v>
      </c>
      <c r="N424" s="25">
        <v>85</v>
      </c>
      <c r="O424" s="301">
        <v>803</v>
      </c>
      <c r="P424" s="25">
        <v>85</v>
      </c>
    </row>
    <row r="425" spans="1:16" x14ac:dyDescent="0.2">
      <c r="C425" s="95"/>
      <c r="D425" s="185"/>
      <c r="E425" s="95"/>
      <c r="G425" s="30"/>
      <c r="H425" s="25"/>
      <c r="I425" s="301"/>
      <c r="J425" s="25"/>
      <c r="K425" s="301"/>
      <c r="L425" s="25"/>
      <c r="M425" s="301"/>
      <c r="N425" s="25"/>
      <c r="O425" s="301"/>
      <c r="P425" s="25"/>
    </row>
    <row r="426" spans="1:16" x14ac:dyDescent="0.2">
      <c r="C426" s="97" t="s">
        <v>79</v>
      </c>
      <c r="D426" s="106"/>
      <c r="E426" s="97" t="s">
        <v>78</v>
      </c>
      <c r="G426" s="30"/>
      <c r="H426" s="25"/>
      <c r="I426" s="301"/>
      <c r="J426" s="25"/>
      <c r="K426" s="301"/>
      <c r="L426" s="25"/>
      <c r="M426" s="301"/>
      <c r="N426" s="25"/>
      <c r="O426" s="301"/>
      <c r="P426" s="25"/>
    </row>
    <row r="427" spans="1:16" x14ac:dyDescent="0.2">
      <c r="C427" s="95" t="s">
        <v>77</v>
      </c>
      <c r="D427" s="185"/>
      <c r="E427" s="95" t="s">
        <v>76</v>
      </c>
      <c r="G427" s="30">
        <v>1139</v>
      </c>
      <c r="H427" s="25">
        <v>89</v>
      </c>
      <c r="I427" s="301">
        <v>1139</v>
      </c>
      <c r="J427" s="25">
        <v>87</v>
      </c>
      <c r="K427" s="301">
        <v>1139</v>
      </c>
      <c r="L427" s="25">
        <v>84</v>
      </c>
      <c r="M427" s="301">
        <v>1139</v>
      </c>
      <c r="N427" s="25">
        <v>78</v>
      </c>
      <c r="O427" s="301">
        <v>1139</v>
      </c>
      <c r="P427" s="25">
        <v>78</v>
      </c>
    </row>
    <row r="428" spans="1:16" x14ac:dyDescent="0.2">
      <c r="C428" s="95" t="s">
        <v>75</v>
      </c>
      <c r="D428" s="185"/>
      <c r="E428" s="95" t="s">
        <v>74</v>
      </c>
      <c r="G428" s="30">
        <v>1271</v>
      </c>
      <c r="H428" s="25">
        <v>88</v>
      </c>
      <c r="I428" s="301">
        <v>1271</v>
      </c>
      <c r="J428" s="25">
        <v>86</v>
      </c>
      <c r="K428" s="301">
        <v>1271</v>
      </c>
      <c r="L428" s="25">
        <v>87</v>
      </c>
      <c r="M428" s="301">
        <v>1271</v>
      </c>
      <c r="N428" s="25">
        <v>80</v>
      </c>
      <c r="O428" s="301">
        <v>1271</v>
      </c>
      <c r="P428" s="25">
        <v>80</v>
      </c>
    </row>
    <row r="429" spans="1:16" x14ac:dyDescent="0.2">
      <c r="C429" s="95" t="s">
        <v>73</v>
      </c>
      <c r="D429" s="185"/>
      <c r="E429" s="95" t="s">
        <v>72</v>
      </c>
      <c r="G429" s="30">
        <v>1563</v>
      </c>
      <c r="H429" s="25">
        <v>90</v>
      </c>
      <c r="I429" s="301">
        <v>1563</v>
      </c>
      <c r="J429" s="25">
        <v>88</v>
      </c>
      <c r="K429" s="301">
        <v>1563</v>
      </c>
      <c r="L429" s="25">
        <v>87</v>
      </c>
      <c r="M429" s="301">
        <v>1563</v>
      </c>
      <c r="N429" s="25">
        <v>81</v>
      </c>
      <c r="O429" s="301">
        <v>1563</v>
      </c>
      <c r="P429" s="25">
        <v>80</v>
      </c>
    </row>
    <row r="430" spans="1:16" x14ac:dyDescent="0.2">
      <c r="C430" s="95" t="s">
        <v>71</v>
      </c>
      <c r="D430" s="185"/>
      <c r="E430" s="95" t="s">
        <v>70</v>
      </c>
      <c r="G430" s="30">
        <v>1154</v>
      </c>
      <c r="H430" s="25">
        <v>90</v>
      </c>
      <c r="I430" s="301">
        <v>1154</v>
      </c>
      <c r="J430" s="25">
        <v>88</v>
      </c>
      <c r="K430" s="301">
        <v>1154</v>
      </c>
      <c r="L430" s="25">
        <v>86</v>
      </c>
      <c r="M430" s="301">
        <v>1154</v>
      </c>
      <c r="N430" s="25">
        <v>80</v>
      </c>
      <c r="O430" s="301">
        <v>1154</v>
      </c>
      <c r="P430" s="25">
        <v>80</v>
      </c>
    </row>
    <row r="431" spans="1:16" x14ac:dyDescent="0.2">
      <c r="C431" s="150" t="s">
        <v>69</v>
      </c>
      <c r="D431" s="185"/>
      <c r="E431" s="95" t="s">
        <v>68</v>
      </c>
      <c r="G431" s="30">
        <v>253</v>
      </c>
      <c r="H431" s="25">
        <v>83</v>
      </c>
      <c r="I431" s="301">
        <v>253</v>
      </c>
      <c r="J431" s="25">
        <v>82</v>
      </c>
      <c r="K431" s="301">
        <v>253</v>
      </c>
      <c r="L431" s="25">
        <v>67</v>
      </c>
      <c r="M431" s="301">
        <v>253</v>
      </c>
      <c r="N431" s="25">
        <v>71</v>
      </c>
      <c r="O431" s="301">
        <v>253</v>
      </c>
      <c r="P431" s="25">
        <v>57</v>
      </c>
    </row>
    <row r="432" spans="1:16" x14ac:dyDescent="0.2">
      <c r="A432" s="162"/>
      <c r="B432" s="162"/>
      <c r="C432" s="162"/>
      <c r="D432" s="184"/>
      <c r="E432" s="184"/>
      <c r="F432" s="162"/>
      <c r="G432" s="152"/>
      <c r="H432" s="91"/>
      <c r="I432" s="183"/>
      <c r="J432" s="183"/>
      <c r="K432" s="183"/>
      <c r="L432" s="183"/>
      <c r="M432" s="162"/>
      <c r="N432" s="162"/>
      <c r="O432" s="162"/>
      <c r="P432" s="162"/>
    </row>
    <row r="433" spans="1:16" x14ac:dyDescent="0.2">
      <c r="B433" s="153"/>
      <c r="C433" s="153"/>
      <c r="D433" s="182"/>
      <c r="E433" s="182"/>
      <c r="G433" s="154"/>
      <c r="H433" s="150"/>
      <c r="I433" s="149"/>
      <c r="J433" s="149"/>
      <c r="K433" s="149"/>
      <c r="L433" s="149"/>
      <c r="P433" s="19" t="s">
        <v>6</v>
      </c>
    </row>
    <row r="434" spans="1:16" s="173" customFormat="1" ht="24.75" customHeight="1" x14ac:dyDescent="0.2">
      <c r="A434" s="337" t="s">
        <v>1862</v>
      </c>
      <c r="B434" s="337"/>
      <c r="C434" s="337"/>
      <c r="D434" s="337"/>
      <c r="E434" s="337"/>
      <c r="F434" s="337"/>
      <c r="G434" s="337"/>
      <c r="H434" s="337"/>
      <c r="I434" s="337"/>
      <c r="J434" s="337"/>
      <c r="K434" s="337"/>
      <c r="L434" s="337"/>
      <c r="M434" s="337"/>
      <c r="N434" s="337"/>
      <c r="O434" s="337"/>
      <c r="P434" s="337"/>
    </row>
    <row r="435" spans="1:16" s="173" customFormat="1" ht="14.25" customHeight="1" x14ac:dyDescent="0.2">
      <c r="A435" s="315" t="s">
        <v>1852</v>
      </c>
      <c r="B435" s="315"/>
      <c r="C435" s="315"/>
      <c r="D435" s="315"/>
      <c r="E435" s="315"/>
      <c r="F435" s="315"/>
      <c r="G435" s="315"/>
      <c r="H435" s="315"/>
      <c r="I435" s="315"/>
      <c r="J435" s="315"/>
      <c r="K435" s="315"/>
      <c r="L435" s="315"/>
      <c r="M435" s="315"/>
      <c r="N435" s="315"/>
      <c r="O435" s="315"/>
      <c r="P435" s="315"/>
    </row>
    <row r="436" spans="1:16" s="173" customFormat="1" ht="14.25" customHeight="1" x14ac:dyDescent="0.2">
      <c r="A436" s="130" t="s">
        <v>1853</v>
      </c>
      <c r="B436" s="83"/>
      <c r="C436" s="83"/>
      <c r="D436" s="83"/>
      <c r="E436" s="83"/>
      <c r="F436" s="83"/>
      <c r="G436" s="83"/>
      <c r="H436" s="83"/>
      <c r="I436" s="83"/>
      <c r="J436" s="83"/>
      <c r="K436" s="83"/>
      <c r="L436" s="83"/>
      <c r="M436" s="83"/>
      <c r="N436" s="83"/>
    </row>
    <row r="437" spans="1:16" s="173" customFormat="1" ht="12.75" customHeight="1" x14ac:dyDescent="0.2">
      <c r="A437" s="130" t="s">
        <v>1854</v>
      </c>
      <c r="B437" s="290"/>
      <c r="C437" s="290"/>
      <c r="D437" s="290"/>
      <c r="E437" s="290"/>
      <c r="F437" s="290"/>
      <c r="G437" s="290"/>
      <c r="H437" s="290"/>
      <c r="I437" s="290"/>
      <c r="J437" s="290"/>
      <c r="K437" s="290"/>
      <c r="L437" s="290"/>
      <c r="M437" s="290"/>
      <c r="N437" s="290"/>
    </row>
    <row r="438" spans="1:16" s="173" customFormat="1" ht="12.75" customHeight="1" x14ac:dyDescent="0.2">
      <c r="A438" s="130" t="s">
        <v>1855</v>
      </c>
      <c r="B438" s="290"/>
      <c r="C438" s="290"/>
      <c r="D438" s="290"/>
      <c r="E438" s="290"/>
      <c r="F438" s="290"/>
      <c r="G438" s="290"/>
      <c r="H438" s="290"/>
      <c r="I438" s="290"/>
      <c r="J438" s="290"/>
      <c r="K438" s="290"/>
      <c r="L438" s="290"/>
      <c r="M438" s="290"/>
      <c r="N438" s="290"/>
    </row>
    <row r="439" spans="1:16" s="173" customFormat="1" ht="13.5" customHeight="1" x14ac:dyDescent="0.2">
      <c r="A439" s="5" t="s">
        <v>1856</v>
      </c>
      <c r="B439" s="290"/>
      <c r="C439" s="290"/>
      <c r="D439" s="290"/>
      <c r="E439" s="290"/>
      <c r="F439" s="290"/>
      <c r="G439" s="290"/>
      <c r="H439" s="290"/>
      <c r="I439" s="290"/>
      <c r="J439" s="290"/>
      <c r="K439" s="290"/>
      <c r="L439" s="290"/>
      <c r="M439" s="290"/>
      <c r="N439" s="290"/>
    </row>
    <row r="440" spans="1:16" s="173" customFormat="1" ht="13.5" customHeight="1" x14ac:dyDescent="0.2">
      <c r="A440" s="5" t="s">
        <v>1857</v>
      </c>
      <c r="B440" s="290"/>
      <c r="C440" s="290"/>
      <c r="D440" s="290"/>
      <c r="E440" s="290"/>
      <c r="F440" s="290"/>
      <c r="G440" s="290"/>
      <c r="H440" s="290"/>
      <c r="I440" s="290"/>
      <c r="J440" s="290"/>
      <c r="K440" s="290"/>
      <c r="L440" s="290"/>
      <c r="M440" s="290"/>
      <c r="N440" s="290"/>
    </row>
    <row r="441" spans="1:16" s="173" customFormat="1" ht="14.25" customHeight="1" x14ac:dyDescent="0.2">
      <c r="A441" s="5" t="s">
        <v>1858</v>
      </c>
      <c r="B441" s="180"/>
      <c r="C441" s="147"/>
      <c r="D441" s="147"/>
      <c r="F441" s="147"/>
      <c r="G441" s="147"/>
      <c r="H441" s="147"/>
      <c r="I441" s="147"/>
      <c r="J441" s="147"/>
      <c r="K441" s="147"/>
      <c r="L441" s="147"/>
    </row>
    <row r="442" spans="1:16" s="173" customFormat="1" x14ac:dyDescent="0.2">
      <c r="A442" s="5"/>
      <c r="B442" s="180"/>
      <c r="C442" s="147"/>
      <c r="D442" s="147"/>
      <c r="F442" s="147"/>
      <c r="G442" s="147"/>
      <c r="H442" s="147"/>
      <c r="I442" s="147"/>
      <c r="J442" s="147"/>
      <c r="K442" s="147"/>
      <c r="L442" s="147"/>
    </row>
    <row r="443" spans="1:16" s="173" customFormat="1" x14ac:dyDescent="0.2">
      <c r="A443" s="95" t="s">
        <v>1</v>
      </c>
      <c r="B443" s="95"/>
      <c r="C443" s="95"/>
      <c r="D443" s="95"/>
      <c r="E443" s="95"/>
      <c r="F443" s="95"/>
      <c r="G443" s="95"/>
      <c r="H443" s="95"/>
      <c r="I443" s="95"/>
      <c r="J443" s="95"/>
      <c r="K443" s="95"/>
      <c r="L443" s="95"/>
    </row>
    <row r="444" spans="1:16" s="173" customFormat="1" x14ac:dyDescent="0.2">
      <c r="A444" s="95" t="s">
        <v>0</v>
      </c>
      <c r="B444" s="107"/>
      <c r="C444" s="95"/>
      <c r="D444" s="144"/>
      <c r="E444" s="107"/>
      <c r="F444" s="143"/>
      <c r="G444" s="143"/>
      <c r="H444" s="143"/>
      <c r="I444" s="143"/>
      <c r="J444" s="143"/>
      <c r="K444" s="143"/>
      <c r="L444" s="143"/>
      <c r="M444" s="107"/>
      <c r="N444" s="107"/>
      <c r="O444" s="107"/>
      <c r="P444" s="107"/>
    </row>
    <row r="446" spans="1:16" x14ac:dyDescent="0.2">
      <c r="A446" s="5"/>
      <c r="D446" s="179"/>
      <c r="E446" s="178"/>
      <c r="G446" s="178"/>
      <c r="H446" s="178"/>
      <c r="I446" s="177"/>
      <c r="J446" s="177"/>
      <c r="K446" s="177"/>
      <c r="L446" s="177"/>
    </row>
    <row r="447" spans="1:16" x14ac:dyDescent="0.2">
      <c r="A447" s="148"/>
      <c r="B447" s="147"/>
      <c r="C447" s="147"/>
      <c r="D447" s="147"/>
      <c r="E447" s="173"/>
      <c r="F447" s="176"/>
      <c r="G447" s="176"/>
      <c r="H447" s="176"/>
      <c r="I447" s="176"/>
      <c r="J447" s="176"/>
      <c r="K447" s="176"/>
      <c r="L447" s="176"/>
      <c r="M447" s="173"/>
      <c r="N447" s="173"/>
    </row>
    <row r="448" spans="1:16" x14ac:dyDescent="0.2">
      <c r="B448" s="181"/>
      <c r="C448" s="181"/>
      <c r="D448" s="181"/>
      <c r="E448" s="181"/>
      <c r="F448" s="181"/>
      <c r="G448" s="181"/>
      <c r="H448" s="181"/>
      <c r="I448" s="181"/>
      <c r="J448" s="181"/>
      <c r="K448" s="181"/>
      <c r="L448" s="181"/>
      <c r="M448" s="181"/>
      <c r="N448" s="181"/>
    </row>
    <row r="449" spans="1:14" x14ac:dyDescent="0.2">
      <c r="A449" s="175"/>
      <c r="B449" s="174"/>
      <c r="C449" s="174"/>
      <c r="D449" s="174"/>
      <c r="E449" s="173"/>
      <c r="F449" s="174"/>
      <c r="G449" s="174"/>
      <c r="H449" s="174"/>
      <c r="I449" s="174"/>
      <c r="J449" s="174"/>
      <c r="K449" s="174"/>
      <c r="L449" s="174"/>
      <c r="M449" s="173"/>
      <c r="N449" s="173"/>
    </row>
    <row r="450" spans="1:14" x14ac:dyDescent="0.2">
      <c r="A450" s="333"/>
      <c r="B450" s="333"/>
      <c r="C450" s="333"/>
      <c r="D450" s="333"/>
      <c r="E450" s="333"/>
      <c r="F450" s="333"/>
      <c r="G450" s="333"/>
      <c r="H450" s="333"/>
      <c r="I450" s="333"/>
      <c r="J450" s="333"/>
      <c r="K450" s="333"/>
      <c r="L450" s="333"/>
      <c r="M450" s="333"/>
      <c r="N450" s="333"/>
    </row>
    <row r="451" spans="1:14" ht="13.5" x14ac:dyDescent="0.25">
      <c r="A451" s="5"/>
      <c r="B451" s="3"/>
      <c r="C451" s="3"/>
      <c r="D451" s="1"/>
      <c r="E451" s="1"/>
      <c r="F451" s="1"/>
      <c r="G451" s="1"/>
      <c r="H451" s="1"/>
      <c r="I451" s="1"/>
      <c r="J451" s="1"/>
      <c r="K451" s="1"/>
      <c r="L451" s="1"/>
    </row>
    <row r="452" spans="1:14" ht="13.5" x14ac:dyDescent="0.25">
      <c r="A452" s="5"/>
      <c r="B452" s="3"/>
      <c r="C452" s="3"/>
      <c r="D452" s="1"/>
      <c r="E452" s="1"/>
      <c r="F452" s="1"/>
      <c r="G452" s="1"/>
      <c r="H452" s="1"/>
      <c r="I452" s="1"/>
      <c r="J452" s="1"/>
      <c r="K452" s="1"/>
      <c r="L452" s="1"/>
    </row>
    <row r="453" spans="1:14" ht="13.5" x14ac:dyDescent="0.25">
      <c r="A453" s="5"/>
      <c r="B453" s="3"/>
      <c r="C453" s="3"/>
      <c r="D453" s="1"/>
      <c r="E453" s="1"/>
      <c r="F453" s="1"/>
      <c r="G453" s="1"/>
      <c r="H453" s="1"/>
      <c r="I453" s="1"/>
      <c r="J453" s="1"/>
      <c r="K453" s="1"/>
      <c r="L453" s="1"/>
    </row>
    <row r="454" spans="1:14" ht="13.5" x14ac:dyDescent="0.25">
      <c r="A454" s="5"/>
      <c r="B454" s="5"/>
      <c r="C454" s="3"/>
      <c r="D454" s="1"/>
      <c r="E454" s="1"/>
      <c r="F454" s="1"/>
      <c r="G454" s="1"/>
      <c r="H454" s="1"/>
      <c r="I454" s="1"/>
      <c r="J454" s="1"/>
      <c r="K454" s="1"/>
      <c r="L454" s="1"/>
    </row>
    <row r="455" spans="1:14" ht="13.5" x14ac:dyDescent="0.25">
      <c r="B455" s="5"/>
      <c r="C455" s="3"/>
      <c r="D455" s="1"/>
      <c r="E455" s="1"/>
      <c r="F455" s="1"/>
      <c r="G455" s="1"/>
      <c r="H455" s="1"/>
      <c r="I455" s="1"/>
      <c r="J455" s="1"/>
      <c r="K455" s="1"/>
      <c r="L455" s="1"/>
    </row>
    <row r="456" spans="1:14" ht="13.5" x14ac:dyDescent="0.25">
      <c r="B456" s="5"/>
      <c r="C456" s="3"/>
      <c r="D456" s="1"/>
      <c r="E456" s="1"/>
      <c r="F456" s="1"/>
      <c r="G456" s="1"/>
      <c r="H456" s="1"/>
      <c r="I456" s="1"/>
      <c r="J456" s="1"/>
      <c r="K456" s="1"/>
      <c r="L456" s="1"/>
    </row>
    <row r="457" spans="1:14" ht="13.5" x14ac:dyDescent="0.25">
      <c r="B457" s="5"/>
      <c r="C457" s="3"/>
      <c r="D457" s="1"/>
      <c r="E457" s="1"/>
      <c r="F457" s="1"/>
      <c r="G457" s="1"/>
      <c r="H457" s="1"/>
      <c r="I457" s="1"/>
      <c r="J457" s="1"/>
      <c r="K457" s="1"/>
      <c r="L457" s="1"/>
    </row>
    <row r="458" spans="1:14" ht="13.5" x14ac:dyDescent="0.25">
      <c r="B458" s="5"/>
      <c r="C458" s="3"/>
      <c r="D458" s="1"/>
      <c r="E458" s="1"/>
      <c r="F458" s="1"/>
      <c r="G458" s="1"/>
      <c r="H458" s="1"/>
      <c r="I458" s="1"/>
      <c r="J458" s="1"/>
      <c r="K458" s="1"/>
      <c r="L458" s="1"/>
    </row>
    <row r="459" spans="1:14" x14ac:dyDescent="0.2">
      <c r="B459" s="5"/>
      <c r="C459" s="5"/>
      <c r="D459" s="5"/>
      <c r="E459" s="5"/>
      <c r="F459" s="5"/>
      <c r="G459" s="5"/>
      <c r="H459" s="5"/>
      <c r="I459" s="5"/>
      <c r="J459" s="5"/>
      <c r="K459" s="5"/>
      <c r="L459" s="5"/>
    </row>
    <row r="460" spans="1:14" x14ac:dyDescent="0.2">
      <c r="A460" s="324"/>
      <c r="B460" s="324"/>
      <c r="C460" s="324"/>
      <c r="D460" s="324"/>
      <c r="E460" s="324"/>
      <c r="F460" s="324"/>
      <c r="G460" s="324"/>
      <c r="H460" s="324"/>
      <c r="I460" s="324"/>
      <c r="J460" s="324"/>
      <c r="K460" s="324"/>
      <c r="L460" s="324"/>
    </row>
  </sheetData>
  <mergeCells count="12">
    <mergeCell ref="A1:P1"/>
    <mergeCell ref="A450:N450"/>
    <mergeCell ref="M6:N6"/>
    <mergeCell ref="O6:P6"/>
    <mergeCell ref="A460:L460"/>
    <mergeCell ref="K6:L6"/>
    <mergeCell ref="B6:E6"/>
    <mergeCell ref="G6:H6"/>
    <mergeCell ref="I6:J6"/>
    <mergeCell ref="D7:E7"/>
    <mergeCell ref="A435:P435"/>
    <mergeCell ref="A434:P434"/>
  </mergeCells>
  <pageMargins left="0.70866141732283472" right="0.70866141732283472" top="0.74803149606299213" bottom="0.74803149606299213" header="0.31496062992125984" footer="0.31496062992125984"/>
  <pageSetup paperSize="9" scale="40" orientation="portrait" r:id="rId1"/>
  <rowBreaks count="3" manualBreakCount="3">
    <brk id="133" max="15" man="1"/>
    <brk id="261" max="15" man="1"/>
    <brk id="384"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I147"/>
  <sheetViews>
    <sheetView workbookViewId="0">
      <pane ySplit="7" topLeftCell="A8" activePane="bottomLeft" state="frozen"/>
      <selection pane="bottomLeft"/>
    </sheetView>
  </sheetViews>
  <sheetFormatPr defaultColWidth="9.140625" defaultRowHeight="11.25" x14ac:dyDescent="0.2"/>
  <cols>
    <col min="1" max="1" width="9.140625" style="1"/>
    <col min="2" max="2" width="3.7109375" style="1" customWidth="1"/>
    <col min="3" max="3" width="12" style="1" customWidth="1"/>
    <col min="4" max="4" width="9.140625" style="1"/>
    <col min="5" max="5" width="11.7109375" style="1" customWidth="1"/>
    <col min="6" max="6" width="13.5703125" style="1" customWidth="1"/>
    <col min="7" max="7" width="11.7109375" style="1" customWidth="1"/>
    <col min="8" max="8" width="13.5703125" style="1" customWidth="1"/>
    <col min="9" max="9" width="11.7109375" style="1" customWidth="1"/>
    <col min="10" max="10" width="13.5703125" style="1" customWidth="1"/>
    <col min="11" max="11" width="11.7109375" style="1" customWidth="1"/>
    <col min="12" max="12" width="13.5703125" style="1" customWidth="1"/>
    <col min="13" max="13" width="11.7109375" style="1" customWidth="1"/>
    <col min="14" max="14" width="13.5703125" style="1" customWidth="1"/>
    <col min="15" max="15" width="1.85546875" style="1" customWidth="1"/>
    <col min="16" max="18" width="9.140625" style="1"/>
    <col min="19" max="19" width="9.140625" style="1" hidden="1" customWidth="1"/>
    <col min="20" max="26" width="9.140625" style="1"/>
    <col min="27" max="27" width="9.140625" style="1" hidden="1" customWidth="1"/>
    <col min="28" max="16384" width="9.140625" style="1"/>
  </cols>
  <sheetData>
    <row r="1" spans="1:34" ht="15.75" thickBot="1" x14ac:dyDescent="0.3">
      <c r="A1" s="56" t="s">
        <v>1865</v>
      </c>
      <c r="C1" s="55"/>
      <c r="D1" s="48"/>
      <c r="E1" s="48"/>
      <c r="F1" s="48"/>
      <c r="G1" s="48"/>
      <c r="H1" s="48"/>
      <c r="I1" s="48"/>
      <c r="J1" s="48"/>
      <c r="K1" s="48"/>
      <c r="L1" s="27"/>
      <c r="M1" s="27"/>
      <c r="N1" s="27"/>
      <c r="O1" s="27"/>
    </row>
    <row r="2" spans="1:34" ht="15.75" customHeight="1" thickBot="1" x14ac:dyDescent="0.25">
      <c r="A2" s="49" t="s">
        <v>1893</v>
      </c>
      <c r="C2" s="54"/>
      <c r="D2" s="53"/>
      <c r="E2" s="48"/>
      <c r="F2" s="48"/>
      <c r="G2" s="48"/>
      <c r="H2" s="48"/>
      <c r="I2" s="48"/>
      <c r="J2" s="48"/>
      <c r="L2" s="304" t="s">
        <v>831</v>
      </c>
      <c r="M2" s="305"/>
      <c r="N2" s="306"/>
      <c r="S2" s="1">
        <v>2013</v>
      </c>
    </row>
    <row r="3" spans="1:34" ht="15.75" customHeight="1" thickBot="1" x14ac:dyDescent="0.25">
      <c r="A3" s="49" t="s">
        <v>814</v>
      </c>
      <c r="C3" s="54"/>
      <c r="D3" s="53"/>
      <c r="E3" s="48"/>
      <c r="F3" s="48"/>
      <c r="G3" s="48"/>
      <c r="H3" s="48"/>
      <c r="I3" s="48"/>
      <c r="J3" s="48"/>
      <c r="L3" s="206" t="s">
        <v>832</v>
      </c>
      <c r="M3" s="309">
        <v>2015</v>
      </c>
      <c r="N3" s="310"/>
      <c r="S3" s="1">
        <v>2014</v>
      </c>
    </row>
    <row r="4" spans="1:34" s="27" customFormat="1" ht="15" customHeight="1" x14ac:dyDescent="0.25">
      <c r="A4" s="49" t="s">
        <v>863</v>
      </c>
      <c r="B4" s="52"/>
      <c r="C4" s="51"/>
      <c r="D4" s="51"/>
      <c r="E4" s="51"/>
      <c r="F4" s="51"/>
      <c r="G4" s="51"/>
      <c r="H4" s="51"/>
      <c r="I4" s="48"/>
      <c r="J4" s="48"/>
      <c r="Q4" s="47"/>
      <c r="R4" s="47"/>
      <c r="S4" s="47">
        <v>2015</v>
      </c>
      <c r="T4" s="47"/>
      <c r="U4" s="47"/>
      <c r="V4" s="47"/>
      <c r="W4" s="47"/>
      <c r="X4" s="47"/>
      <c r="Y4" s="47"/>
      <c r="Z4" s="47"/>
      <c r="AA4" s="1">
        <v>2011</v>
      </c>
      <c r="AB4" s="47"/>
      <c r="AC4" s="47"/>
      <c r="AD4" s="47"/>
      <c r="AE4" s="47"/>
      <c r="AF4" s="47"/>
      <c r="AG4" s="47"/>
      <c r="AH4" s="47"/>
    </row>
    <row r="5" spans="1:34" s="27" customFormat="1" ht="10.5" customHeight="1" x14ac:dyDescent="0.25">
      <c r="A5" s="50"/>
      <c r="B5" s="49"/>
      <c r="C5" s="49"/>
      <c r="D5" s="48"/>
      <c r="E5" s="48"/>
      <c r="F5" s="48"/>
      <c r="G5" s="48"/>
      <c r="H5" s="48"/>
      <c r="I5" s="48"/>
      <c r="J5" s="48"/>
      <c r="Q5" s="47"/>
      <c r="R5" s="47"/>
      <c r="S5" s="47"/>
      <c r="T5" s="47"/>
      <c r="U5" s="47"/>
      <c r="V5" s="47"/>
      <c r="W5" s="47"/>
      <c r="X5" s="47"/>
      <c r="Y5" s="47"/>
      <c r="Z5" s="47"/>
      <c r="AA5" s="1">
        <v>2012</v>
      </c>
      <c r="AB5" s="47"/>
      <c r="AC5" s="47"/>
      <c r="AD5" s="47"/>
      <c r="AE5" s="47"/>
      <c r="AF5" s="47"/>
      <c r="AG5" s="47"/>
      <c r="AH5" s="47"/>
    </row>
    <row r="6" spans="1:34" s="38" customFormat="1" ht="26.25" customHeight="1" x14ac:dyDescent="0.2">
      <c r="B6" s="46"/>
      <c r="C6" s="311" t="s">
        <v>54</v>
      </c>
      <c r="D6" s="45"/>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row>
    <row r="7" spans="1:34" s="38" customFormat="1" ht="37.5" customHeight="1" x14ac:dyDescent="0.2">
      <c r="A7" s="43"/>
      <c r="B7" s="42"/>
      <c r="C7" s="312"/>
      <c r="D7" s="42"/>
      <c r="E7" s="40" t="s">
        <v>48</v>
      </c>
      <c r="F7" s="40" t="s">
        <v>1836</v>
      </c>
      <c r="G7" s="40" t="s">
        <v>48</v>
      </c>
      <c r="H7" s="40" t="s">
        <v>1836</v>
      </c>
      <c r="I7" s="40" t="s">
        <v>48</v>
      </c>
      <c r="J7" s="40" t="s">
        <v>1836</v>
      </c>
      <c r="K7" s="40" t="s">
        <v>48</v>
      </c>
      <c r="L7" s="40" t="s">
        <v>1836</v>
      </c>
      <c r="M7" s="41" t="s">
        <v>48</v>
      </c>
      <c r="N7" s="40" t="s">
        <v>1836</v>
      </c>
      <c r="O7" s="39"/>
      <c r="P7" s="39"/>
      <c r="Q7" s="39"/>
      <c r="R7" s="39"/>
      <c r="S7" s="39"/>
      <c r="T7" s="39"/>
      <c r="U7" s="39"/>
      <c r="V7" s="39"/>
      <c r="W7" s="39"/>
      <c r="X7" s="39"/>
      <c r="Y7" s="39"/>
      <c r="Z7" s="39"/>
    </row>
    <row r="8" spans="1:34" s="3" customFormat="1" ht="3.75" customHeight="1" x14ac:dyDescent="0.25">
      <c r="A8" s="37"/>
      <c r="C8" s="36"/>
      <c r="E8" s="35"/>
      <c r="F8" s="35"/>
      <c r="G8" s="35"/>
      <c r="H8" s="35"/>
      <c r="I8" s="35"/>
      <c r="J8" s="35"/>
      <c r="K8" s="35"/>
      <c r="L8" s="2"/>
      <c r="M8" s="1"/>
      <c r="N8" s="1"/>
      <c r="O8" s="1"/>
      <c r="P8" s="1"/>
      <c r="Q8" s="1"/>
      <c r="R8" s="1"/>
      <c r="S8" s="1"/>
      <c r="T8" s="1"/>
      <c r="U8" s="1"/>
      <c r="V8" s="1"/>
      <c r="W8" s="1"/>
      <c r="X8" s="1"/>
      <c r="Y8" s="1"/>
      <c r="Z8" s="1"/>
    </row>
    <row r="9" spans="1:34" s="3" customFormat="1" ht="12.75" x14ac:dyDescent="0.25">
      <c r="A9" s="34" t="s">
        <v>46</v>
      </c>
      <c r="B9" s="33" t="s">
        <v>45</v>
      </c>
      <c r="C9" s="28" t="s">
        <v>44</v>
      </c>
      <c r="D9" s="27"/>
      <c r="E9" s="2"/>
      <c r="F9" s="2"/>
      <c r="G9" s="2"/>
      <c r="H9" s="2"/>
      <c r="I9" s="2"/>
      <c r="J9" s="2"/>
      <c r="K9" s="2"/>
      <c r="L9" s="2"/>
      <c r="M9" s="1"/>
      <c r="N9" s="1"/>
      <c r="O9" s="1"/>
      <c r="P9" s="1"/>
      <c r="Q9" s="1"/>
      <c r="R9" s="1"/>
      <c r="S9" s="1"/>
      <c r="T9" s="1"/>
      <c r="U9" s="1"/>
      <c r="V9" s="1"/>
      <c r="W9" s="1"/>
      <c r="X9" s="1"/>
      <c r="Y9" s="1"/>
      <c r="Z9" s="1"/>
    </row>
    <row r="10" spans="1:34" s="3" customFormat="1" ht="12.75" x14ac:dyDescent="0.25">
      <c r="B10" s="2"/>
      <c r="C10" s="2" t="s">
        <v>16</v>
      </c>
      <c r="E10" s="10">
        <f>IF($M$3=2013,'Table A1_2013'!E10,IF($M$3=2014,'Table A1_2014'!E10,'Table A1_2015'!E10))</f>
        <v>76392</v>
      </c>
      <c r="F10" s="10">
        <f>IF($M$3=2013,'Table A1_2013'!F10,IF($M$3=2014,'Table A1_2014'!F10,'Table A1_2015'!F10))</f>
        <v>86</v>
      </c>
      <c r="G10" s="10">
        <f>IF($M$3=2013,'Table A1_2013'!G10,IF($M$3=2014,'Table A1_2014'!G10,'Table A1_2015'!G10))</f>
        <v>76385</v>
      </c>
      <c r="H10" s="10">
        <f>IF($M$3=2013,'Table A1_2013'!H10,IF($M$3=2014,'Table A1_2014'!H10,'Table A1_2015'!H10))</f>
        <v>83</v>
      </c>
      <c r="I10" s="10">
        <f>IF($M$3=2013,'Table A1_2013'!I10,IF($M$3=2014,'Table A1_2014'!I10,'Table A1_2015'!I10))</f>
        <v>76351</v>
      </c>
      <c r="J10" s="10">
        <f>IF($M$3=2013,'Table A1_2013'!J10,IF($M$3=2014,'Table A1_2014'!J10,'Table A1_2015'!J10))</f>
        <v>84</v>
      </c>
      <c r="K10" s="10">
        <f>IF($M$3=2013,'Table A1_2013'!K10,IF($M$3=2014,'Table A1_2014'!K10,'Table A1_2015'!K10))</f>
        <v>76369</v>
      </c>
      <c r="L10" s="10">
        <f>IF($M$3=2013,'Table A1_2013'!L10,IF($M$3=2014,'Table A1_2014'!L10,'Table A1_2015'!L10))</f>
        <v>77</v>
      </c>
      <c r="M10" s="10">
        <f>IF($M$3=2013,'Table A1_2013'!M10,IF($M$3=2014,'Table A1_2014'!M10,'Table A1_2015'!M10))</f>
        <v>76339</v>
      </c>
      <c r="N10" s="10">
        <f>IF($M$3=2013,'Table A1_2013'!N10,IF($M$3=2014,'Table A1_2014'!N10,'Table A1_2015'!N10))</f>
        <v>75</v>
      </c>
      <c r="O10" s="1"/>
      <c r="P10" s="1"/>
      <c r="Q10" s="1"/>
      <c r="R10" s="1"/>
      <c r="S10" s="1"/>
      <c r="T10" s="1"/>
      <c r="U10" s="1"/>
      <c r="V10" s="1"/>
      <c r="W10" s="1"/>
      <c r="X10" s="1"/>
      <c r="Y10" s="1"/>
      <c r="Z10" s="1"/>
      <c r="AA10" s="32"/>
      <c r="AB10" s="32"/>
    </row>
    <row r="11" spans="1:34" s="3" customFormat="1" ht="12.75" x14ac:dyDescent="0.25">
      <c r="B11" s="2"/>
      <c r="C11" s="24" t="s">
        <v>15</v>
      </c>
      <c r="D11" s="23"/>
      <c r="E11" s="10">
        <f>IF($M$3=2013,'Table A1_2013'!E11,IF($M$3=2014,'Table A1_2014'!E11,'Table A1_2015'!E11))</f>
        <v>66336</v>
      </c>
      <c r="F11" s="10">
        <f>IF($M$3=2013,'Table A1_2013'!F11,IF($M$3=2014,'Table A1_2014'!F11,'Table A1_2015'!F11))</f>
        <v>86</v>
      </c>
      <c r="G11" s="10">
        <f>IF($M$3=2013,'Table A1_2013'!G11,IF($M$3=2014,'Table A1_2014'!G11,'Table A1_2015'!G11))</f>
        <v>66331</v>
      </c>
      <c r="H11" s="10">
        <f>IF($M$3=2013,'Table A1_2013'!H11,IF($M$3=2014,'Table A1_2014'!H11,'Table A1_2015'!H11))</f>
        <v>83</v>
      </c>
      <c r="I11" s="10">
        <f>IF($M$3=2013,'Table A1_2013'!I11,IF($M$3=2014,'Table A1_2014'!I11,'Table A1_2015'!I11))</f>
        <v>66326</v>
      </c>
      <c r="J11" s="10">
        <f>IF($M$3=2013,'Table A1_2013'!J11,IF($M$3=2014,'Table A1_2014'!J11,'Table A1_2015'!J11))</f>
        <v>84</v>
      </c>
      <c r="K11" s="10">
        <f>IF($M$3=2013,'Table A1_2013'!K11,IF($M$3=2014,'Table A1_2014'!K11,'Table A1_2015'!K11))</f>
        <v>66327</v>
      </c>
      <c r="L11" s="10">
        <f>IF($M$3=2013,'Table A1_2013'!L11,IF($M$3=2014,'Table A1_2014'!L11,'Table A1_2015'!L11))</f>
        <v>76</v>
      </c>
      <c r="M11" s="10">
        <f>IF($M$3=2013,'Table A1_2013'!M11,IF($M$3=2014,'Table A1_2014'!M11,'Table A1_2015'!M11))</f>
        <v>66317</v>
      </c>
      <c r="N11" s="10">
        <f>IF($M$3=2013,'Table A1_2013'!N11,IF($M$3=2014,'Table A1_2014'!N11,'Table A1_2015'!N11))</f>
        <v>75</v>
      </c>
      <c r="O11" s="1"/>
      <c r="P11" s="1"/>
      <c r="Q11" s="1"/>
      <c r="R11" s="1"/>
      <c r="S11" s="1"/>
      <c r="T11" s="1"/>
      <c r="U11" s="1"/>
      <c r="V11" s="1"/>
      <c r="W11" s="1"/>
      <c r="X11" s="1"/>
      <c r="Y11" s="1"/>
      <c r="Z11" s="1"/>
      <c r="AA11" s="32"/>
    </row>
    <row r="12" spans="1:34" s="3" customFormat="1" ht="12.75" x14ac:dyDescent="0.25">
      <c r="B12" s="2"/>
      <c r="C12" s="2" t="s">
        <v>14</v>
      </c>
      <c r="E12" s="10">
        <f>IF($M$3=2013,'Table A1_2013'!E12,IF($M$3=2014,'Table A1_2014'!E12,'Table A1_2015'!E12))</f>
        <v>59886</v>
      </c>
      <c r="F12" s="10">
        <f>IF($M$3=2013,'Table A1_2013'!F12,IF($M$3=2014,'Table A1_2014'!F12,'Table A1_2015'!F12))</f>
        <v>87</v>
      </c>
      <c r="G12" s="10">
        <f>IF($M$3=2013,'Table A1_2013'!G12,IF($M$3=2014,'Table A1_2014'!G12,'Table A1_2015'!G12))</f>
        <v>59886</v>
      </c>
      <c r="H12" s="10">
        <f>IF($M$3=2013,'Table A1_2013'!H12,IF($M$3=2014,'Table A1_2014'!H12,'Table A1_2015'!H12))</f>
        <v>85</v>
      </c>
      <c r="I12" s="10">
        <f>IF($M$3=2013,'Table A1_2013'!I12,IF($M$3=2014,'Table A1_2014'!I12,'Table A1_2015'!I12))</f>
        <v>59866</v>
      </c>
      <c r="J12" s="10">
        <f>IF($M$3=2013,'Table A1_2013'!J12,IF($M$3=2014,'Table A1_2014'!J12,'Table A1_2015'!J12))</f>
        <v>85</v>
      </c>
      <c r="K12" s="10">
        <f>IF($M$3=2013,'Table A1_2013'!K12,IF($M$3=2014,'Table A1_2014'!K12,'Table A1_2015'!K12))</f>
        <v>59875</v>
      </c>
      <c r="L12" s="10">
        <f>IF($M$3=2013,'Table A1_2013'!L12,IF($M$3=2014,'Table A1_2014'!L12,'Table A1_2015'!L12))</f>
        <v>77</v>
      </c>
      <c r="M12" s="10">
        <f>IF($M$3=2013,'Table A1_2013'!M12,IF($M$3=2014,'Table A1_2014'!M12,'Table A1_2015'!M12))</f>
        <v>59858</v>
      </c>
      <c r="N12" s="10">
        <f>IF($M$3=2013,'Table A1_2013'!N12,IF($M$3=2014,'Table A1_2014'!N12,'Table A1_2015'!N12))</f>
        <v>77</v>
      </c>
      <c r="O12" s="1"/>
      <c r="P12" s="1"/>
      <c r="Q12" s="1"/>
      <c r="R12" s="1"/>
      <c r="S12" s="1"/>
      <c r="T12" s="1"/>
      <c r="U12" s="1"/>
      <c r="V12" s="1"/>
      <c r="W12" s="1"/>
      <c r="X12" s="1"/>
      <c r="Y12" s="1"/>
      <c r="Z12" s="1"/>
      <c r="AA12" s="32"/>
    </row>
    <row r="13" spans="1:34" s="3" customFormat="1" ht="12.75" x14ac:dyDescent="0.25">
      <c r="B13" s="2"/>
      <c r="C13" s="2" t="s">
        <v>13</v>
      </c>
      <c r="E13" s="10">
        <f>IF($M$3=2013,'Table A1_2013'!E13,IF($M$3=2014,'Table A1_2014'!E13,'Table A1_2015'!E13))</f>
        <v>56067</v>
      </c>
      <c r="F13" s="10">
        <f>IF($M$3=2013,'Table A1_2013'!F13,IF($M$3=2014,'Table A1_2014'!F13,'Table A1_2015'!F13))</f>
        <v>88</v>
      </c>
      <c r="G13" s="10">
        <f>IF($M$3=2013,'Table A1_2013'!G13,IF($M$3=2014,'Table A1_2014'!G13,'Table A1_2015'!G13))</f>
        <v>56081</v>
      </c>
      <c r="H13" s="10">
        <f>IF($M$3=2013,'Table A1_2013'!H13,IF($M$3=2014,'Table A1_2014'!H13,'Table A1_2015'!H13))</f>
        <v>86</v>
      </c>
      <c r="I13" s="10">
        <f>IF($M$3=2013,'Table A1_2013'!I13,IF($M$3=2014,'Table A1_2014'!I13,'Table A1_2015'!I13))</f>
        <v>56066</v>
      </c>
      <c r="J13" s="10">
        <f>IF($M$3=2013,'Table A1_2013'!J13,IF($M$3=2014,'Table A1_2014'!J13,'Table A1_2015'!J13))</f>
        <v>86</v>
      </c>
      <c r="K13" s="10">
        <f>IF($M$3=2013,'Table A1_2013'!K13,IF($M$3=2014,'Table A1_2014'!K13,'Table A1_2015'!K13))</f>
        <v>56078</v>
      </c>
      <c r="L13" s="10">
        <f>IF($M$3=2013,'Table A1_2013'!L13,IF($M$3=2014,'Table A1_2014'!L13,'Table A1_2015'!L13))</f>
        <v>78</v>
      </c>
      <c r="M13" s="10">
        <f>IF($M$3=2013,'Table A1_2013'!M13,IF($M$3=2014,'Table A1_2014'!M13,'Table A1_2015'!M13))</f>
        <v>56046</v>
      </c>
      <c r="N13" s="10">
        <f>IF($M$3=2013,'Table A1_2013'!N13,IF($M$3=2014,'Table A1_2014'!N13,'Table A1_2015'!N13))</f>
        <v>78</v>
      </c>
      <c r="P13" s="1"/>
      <c r="Q13" s="1"/>
      <c r="R13" s="1"/>
      <c r="S13" s="1"/>
      <c r="T13" s="1"/>
      <c r="U13" s="1"/>
      <c r="V13" s="1"/>
      <c r="W13" s="1"/>
      <c r="X13" s="1"/>
      <c r="Y13" s="1"/>
      <c r="Z13" s="1"/>
      <c r="AA13" s="32"/>
    </row>
    <row r="14" spans="1:34" s="3" customFormat="1" ht="12.75" x14ac:dyDescent="0.25">
      <c r="B14" s="2"/>
      <c r="C14" s="2" t="s">
        <v>12</v>
      </c>
      <c r="E14" s="10">
        <f>IF($M$3=2013,'Table A1_2013'!E14,IF($M$3=2014,'Table A1_2014'!E14,'Table A1_2015'!E14))</f>
        <v>53325</v>
      </c>
      <c r="F14" s="10">
        <f>IF($M$3=2013,'Table A1_2013'!F14,IF($M$3=2014,'Table A1_2014'!F14,'Table A1_2015'!F14))</f>
        <v>90</v>
      </c>
      <c r="G14" s="10">
        <f>IF($M$3=2013,'Table A1_2013'!G14,IF($M$3=2014,'Table A1_2014'!G14,'Table A1_2015'!G14))</f>
        <v>53325</v>
      </c>
      <c r="H14" s="10">
        <f>IF($M$3=2013,'Table A1_2013'!H14,IF($M$3=2014,'Table A1_2014'!H14,'Table A1_2015'!H14))</f>
        <v>87</v>
      </c>
      <c r="I14" s="10">
        <f>IF($M$3=2013,'Table A1_2013'!I14,IF($M$3=2014,'Table A1_2014'!I14,'Table A1_2015'!I14))</f>
        <v>53315</v>
      </c>
      <c r="J14" s="10">
        <f>IF($M$3=2013,'Table A1_2013'!J14,IF($M$3=2014,'Table A1_2014'!J14,'Table A1_2015'!J14))</f>
        <v>87</v>
      </c>
      <c r="K14" s="10">
        <f>IF($M$3=2013,'Table A1_2013'!K14,IF($M$3=2014,'Table A1_2014'!K14,'Table A1_2015'!K14))</f>
        <v>53311</v>
      </c>
      <c r="L14" s="10">
        <f>IF($M$3=2013,'Table A1_2013'!L14,IF($M$3=2014,'Table A1_2014'!L14,'Table A1_2015'!L14))</f>
        <v>80</v>
      </c>
      <c r="M14" s="10">
        <f>IF($M$3=2013,'Table A1_2013'!M14,IF($M$3=2014,'Table A1_2014'!M14,'Table A1_2015'!M14))</f>
        <v>53308</v>
      </c>
      <c r="N14" s="10">
        <f>IF($M$3=2013,'Table A1_2013'!N14,IF($M$3=2014,'Table A1_2014'!N14,'Table A1_2015'!N14))</f>
        <v>80</v>
      </c>
      <c r="P14" s="1"/>
      <c r="Q14" s="1"/>
      <c r="R14" s="1"/>
      <c r="S14" s="1"/>
      <c r="T14" s="1"/>
      <c r="U14" s="1"/>
      <c r="V14" s="1"/>
      <c r="W14" s="1"/>
      <c r="X14" s="1"/>
      <c r="Y14" s="1"/>
      <c r="Z14" s="1"/>
      <c r="AA14" s="32"/>
    </row>
    <row r="15" spans="1:34" s="3" customFormat="1" ht="12.75" x14ac:dyDescent="0.25">
      <c r="B15" s="2"/>
      <c r="C15" s="2" t="s">
        <v>11</v>
      </c>
      <c r="E15" s="10">
        <f>IF($M$3=2013,'Table A1_2013'!E15,IF($M$3=2014,'Table A1_2014'!E15,'Table A1_2015'!E15))</f>
        <v>51630</v>
      </c>
      <c r="F15" s="10">
        <f>IF($M$3=2013,'Table A1_2013'!F15,IF($M$3=2014,'Table A1_2014'!F15,'Table A1_2015'!F15))</f>
        <v>91</v>
      </c>
      <c r="G15" s="10">
        <f>IF($M$3=2013,'Table A1_2013'!G15,IF($M$3=2014,'Table A1_2014'!G15,'Table A1_2015'!G15))</f>
        <v>51635</v>
      </c>
      <c r="H15" s="10">
        <f>IF($M$3=2013,'Table A1_2013'!H15,IF($M$3=2014,'Table A1_2014'!H15,'Table A1_2015'!H15))</f>
        <v>88</v>
      </c>
      <c r="I15" s="10">
        <f>IF($M$3=2013,'Table A1_2013'!I15,IF($M$3=2014,'Table A1_2014'!I15,'Table A1_2015'!I15))</f>
        <v>51622</v>
      </c>
      <c r="J15" s="10">
        <f>IF($M$3=2013,'Table A1_2013'!J15,IF($M$3=2014,'Table A1_2014'!J15,'Table A1_2015'!J15))</f>
        <v>88</v>
      </c>
      <c r="K15" s="10">
        <f>IF($M$3=2013,'Table A1_2013'!K15,IF($M$3=2014,'Table A1_2014'!K15,'Table A1_2015'!K15))</f>
        <v>51629</v>
      </c>
      <c r="L15" s="10">
        <f>IF($M$3=2013,'Table A1_2013'!L15,IF($M$3=2014,'Table A1_2014'!L15,'Table A1_2015'!L15))</f>
        <v>81</v>
      </c>
      <c r="M15" s="10">
        <f>IF($M$3=2013,'Table A1_2013'!M15,IF($M$3=2014,'Table A1_2014'!M15,'Table A1_2015'!M15))</f>
        <v>51608</v>
      </c>
      <c r="N15" s="10">
        <f>IF($M$3=2013,'Table A1_2013'!N15,IF($M$3=2014,'Table A1_2014'!N15,'Table A1_2015'!N15))</f>
        <v>81</v>
      </c>
      <c r="O15" s="1"/>
      <c r="P15" s="1"/>
      <c r="Q15" s="1"/>
      <c r="R15" s="1"/>
      <c r="S15" s="1"/>
      <c r="T15" s="1"/>
      <c r="U15" s="1"/>
      <c r="V15" s="1"/>
      <c r="W15" s="1"/>
      <c r="X15" s="1"/>
      <c r="Y15" s="1"/>
      <c r="Z15" s="1"/>
      <c r="AA15" s="32"/>
    </row>
    <row r="16" spans="1:34" s="3" customFormat="1" ht="12.75" x14ac:dyDescent="0.25">
      <c r="B16" s="2"/>
      <c r="C16" s="2" t="s">
        <v>10</v>
      </c>
      <c r="E16" s="10">
        <f>IF($M$3=2013,'Table A1_2013'!E16,IF($M$3=2014,'Table A1_2014'!E16,'Table A1_2015'!E16))</f>
        <v>51619</v>
      </c>
      <c r="F16" s="10">
        <f>IF($M$3=2013,'Table A1_2013'!F16,IF($M$3=2014,'Table A1_2014'!F16,'Table A1_2015'!F16))</f>
        <v>92</v>
      </c>
      <c r="G16" s="10">
        <f>IF($M$3=2013,'Table A1_2013'!G16,IF($M$3=2014,'Table A1_2014'!G16,'Table A1_2015'!G16))</f>
        <v>51619</v>
      </c>
      <c r="H16" s="10">
        <f>IF($M$3=2013,'Table A1_2013'!H16,IF($M$3=2014,'Table A1_2014'!H16,'Table A1_2015'!H16))</f>
        <v>90</v>
      </c>
      <c r="I16" s="10">
        <f>IF($M$3=2013,'Table A1_2013'!I16,IF($M$3=2014,'Table A1_2014'!I16,'Table A1_2015'!I16))</f>
        <v>51613</v>
      </c>
      <c r="J16" s="10">
        <f>IF($M$3=2013,'Table A1_2013'!J16,IF($M$3=2014,'Table A1_2014'!J16,'Table A1_2015'!J16))</f>
        <v>89</v>
      </c>
      <c r="K16" s="10">
        <f>IF($M$3=2013,'Table A1_2013'!K16,IF($M$3=2014,'Table A1_2014'!K16,'Table A1_2015'!K16))</f>
        <v>51619</v>
      </c>
      <c r="L16" s="10">
        <f>IF($M$3=2013,'Table A1_2013'!L16,IF($M$3=2014,'Table A1_2014'!L16,'Table A1_2015'!L16))</f>
        <v>83</v>
      </c>
      <c r="M16" s="10">
        <f>IF($M$3=2013,'Table A1_2013'!M16,IF($M$3=2014,'Table A1_2014'!M16,'Table A1_2015'!M16))</f>
        <v>51607</v>
      </c>
      <c r="N16" s="10">
        <f>IF($M$3=2013,'Table A1_2013'!N16,IF($M$3=2014,'Table A1_2014'!N16,'Table A1_2015'!N16))</f>
        <v>84</v>
      </c>
      <c r="O16" s="1"/>
      <c r="P16" s="1"/>
      <c r="Q16" s="1"/>
      <c r="R16" s="1"/>
      <c r="S16" s="1"/>
      <c r="T16" s="1"/>
      <c r="U16" s="1"/>
      <c r="V16" s="1"/>
      <c r="W16" s="1"/>
      <c r="X16" s="1"/>
      <c r="Y16" s="1"/>
      <c r="Z16" s="1"/>
      <c r="AA16" s="32"/>
    </row>
    <row r="17" spans="1:27" s="3" customFormat="1" ht="12.75" x14ac:dyDescent="0.25">
      <c r="B17" s="2"/>
      <c r="C17" s="2" t="s">
        <v>9</v>
      </c>
      <c r="E17" s="10">
        <f>IF($M$3=2013,'Table A1_2013'!E17,IF($M$3=2014,'Table A1_2014'!E17,'Table A1_2015'!E17))</f>
        <v>51306</v>
      </c>
      <c r="F17" s="10">
        <f>IF($M$3=2013,'Table A1_2013'!F17,IF($M$3=2014,'Table A1_2014'!F17,'Table A1_2015'!F17))</f>
        <v>93</v>
      </c>
      <c r="G17" s="10">
        <f>IF($M$3=2013,'Table A1_2013'!G17,IF($M$3=2014,'Table A1_2014'!G17,'Table A1_2015'!G17))</f>
        <v>51311</v>
      </c>
      <c r="H17" s="10">
        <f>IF($M$3=2013,'Table A1_2013'!H17,IF($M$3=2014,'Table A1_2014'!H17,'Table A1_2015'!H17))</f>
        <v>91</v>
      </c>
      <c r="I17" s="10">
        <f>IF($M$3=2013,'Table A1_2013'!I17,IF($M$3=2014,'Table A1_2014'!I17,'Table A1_2015'!I17))</f>
        <v>51296</v>
      </c>
      <c r="J17" s="10">
        <f>IF($M$3=2013,'Table A1_2013'!J17,IF($M$3=2014,'Table A1_2014'!J17,'Table A1_2015'!J17))</f>
        <v>90</v>
      </c>
      <c r="K17" s="10">
        <f>IF($M$3=2013,'Table A1_2013'!K17,IF($M$3=2014,'Table A1_2014'!K17,'Table A1_2015'!K17))</f>
        <v>51311</v>
      </c>
      <c r="L17" s="10">
        <f>IF($M$3=2013,'Table A1_2013'!L17,IF($M$3=2014,'Table A1_2014'!L17,'Table A1_2015'!L17))</f>
        <v>84</v>
      </c>
      <c r="M17" s="10">
        <f>IF($M$3=2013,'Table A1_2013'!M17,IF($M$3=2014,'Table A1_2014'!M17,'Table A1_2015'!M17))</f>
        <v>51291</v>
      </c>
      <c r="N17" s="10">
        <f>IF($M$3=2013,'Table A1_2013'!N17,IF($M$3=2014,'Table A1_2014'!N17,'Table A1_2015'!N17))</f>
        <v>85</v>
      </c>
      <c r="O17" s="1"/>
      <c r="P17" s="1"/>
      <c r="Q17" s="1"/>
      <c r="R17" s="1"/>
      <c r="S17" s="1"/>
      <c r="T17" s="1"/>
      <c r="U17" s="1"/>
      <c r="V17" s="1"/>
      <c r="W17" s="1"/>
      <c r="X17" s="1"/>
      <c r="Y17" s="1"/>
      <c r="Z17" s="1"/>
      <c r="AA17" s="32"/>
    </row>
    <row r="18" spans="1:27" s="3" customFormat="1" ht="12.75" x14ac:dyDescent="0.25">
      <c r="B18" s="2"/>
      <c r="C18" s="2" t="s">
        <v>8</v>
      </c>
      <c r="E18" s="10">
        <f>IF($M$3=2013,'Table A1_2013'!E18,IF($M$3=2014,'Table A1_2014'!E18,'Table A1_2015'!E18))</f>
        <v>50957</v>
      </c>
      <c r="F18" s="10">
        <f>IF($M$3=2013,'Table A1_2013'!F18,IF($M$3=2014,'Table A1_2014'!F18,'Table A1_2015'!F18))</f>
        <v>94</v>
      </c>
      <c r="G18" s="10">
        <f>IF($M$3=2013,'Table A1_2013'!G18,IF($M$3=2014,'Table A1_2014'!G18,'Table A1_2015'!G18))</f>
        <v>50957</v>
      </c>
      <c r="H18" s="10">
        <f>IF($M$3=2013,'Table A1_2013'!H18,IF($M$3=2014,'Table A1_2014'!H18,'Table A1_2015'!H18))</f>
        <v>92</v>
      </c>
      <c r="I18" s="10">
        <f>IF($M$3=2013,'Table A1_2013'!I18,IF($M$3=2014,'Table A1_2014'!I18,'Table A1_2015'!I18))</f>
        <v>50956</v>
      </c>
      <c r="J18" s="10">
        <f>IF($M$3=2013,'Table A1_2013'!J18,IF($M$3=2014,'Table A1_2014'!J18,'Table A1_2015'!J18))</f>
        <v>91</v>
      </c>
      <c r="K18" s="10">
        <f>IF($M$3=2013,'Table A1_2013'!K18,IF($M$3=2014,'Table A1_2014'!K18,'Table A1_2015'!K18))</f>
        <v>50959</v>
      </c>
      <c r="L18" s="10">
        <f>IF($M$3=2013,'Table A1_2013'!L18,IF($M$3=2014,'Table A1_2014'!L18,'Table A1_2015'!L18))</f>
        <v>86</v>
      </c>
      <c r="M18" s="10">
        <f>IF($M$3=2013,'Table A1_2013'!M18,IF($M$3=2014,'Table A1_2014'!M18,'Table A1_2015'!M18))</f>
        <v>50951</v>
      </c>
      <c r="N18" s="10">
        <f>IF($M$3=2013,'Table A1_2013'!N18,IF($M$3=2014,'Table A1_2014'!N18,'Table A1_2015'!N18))</f>
        <v>87</v>
      </c>
      <c r="O18" s="1"/>
      <c r="P18" s="1"/>
      <c r="Q18" s="1"/>
      <c r="R18" s="1"/>
      <c r="S18" s="1"/>
      <c r="T18" s="1"/>
      <c r="U18" s="1"/>
      <c r="V18" s="1"/>
      <c r="W18" s="1"/>
      <c r="X18" s="1"/>
      <c r="Y18" s="1"/>
      <c r="Z18" s="1"/>
      <c r="AA18" s="32"/>
    </row>
    <row r="19" spans="1:27" s="3" customFormat="1" ht="12.75" x14ac:dyDescent="0.25">
      <c r="B19" s="2"/>
      <c r="C19" s="2" t="s">
        <v>7</v>
      </c>
      <c r="E19" s="10">
        <f>IF($M$3=2013,'Table A1_2013'!E19,IF($M$3=2014,'Table A1_2014'!E19,'Table A1_2015'!E19))</f>
        <v>48705</v>
      </c>
      <c r="F19" s="10">
        <f>IF($M$3=2013,'Table A1_2013'!F19,IF($M$3=2014,'Table A1_2014'!F19,'Table A1_2015'!F19))</f>
        <v>95</v>
      </c>
      <c r="G19" s="10">
        <f>IF($M$3=2013,'Table A1_2013'!G19,IF($M$3=2014,'Table A1_2014'!G19,'Table A1_2015'!G19))</f>
        <v>48703</v>
      </c>
      <c r="H19" s="10">
        <f>IF($M$3=2013,'Table A1_2013'!H19,IF($M$3=2014,'Table A1_2014'!H19,'Table A1_2015'!H19))</f>
        <v>93</v>
      </c>
      <c r="I19" s="10">
        <f>IF($M$3=2013,'Table A1_2013'!I19,IF($M$3=2014,'Table A1_2014'!I19,'Table A1_2015'!I19))</f>
        <v>48692</v>
      </c>
      <c r="J19" s="10">
        <f>IF($M$3=2013,'Table A1_2013'!J19,IF($M$3=2014,'Table A1_2014'!J19,'Table A1_2015'!J19))</f>
        <v>93</v>
      </c>
      <c r="K19" s="10">
        <f>IF($M$3=2013,'Table A1_2013'!K19,IF($M$3=2014,'Table A1_2014'!K19,'Table A1_2015'!K19))</f>
        <v>48704</v>
      </c>
      <c r="L19" s="10">
        <f>IF($M$3=2013,'Table A1_2013'!L19,IF($M$3=2014,'Table A1_2014'!L19,'Table A1_2015'!L19))</f>
        <v>88</v>
      </c>
      <c r="M19" s="10">
        <f>IF($M$3=2013,'Table A1_2013'!M19,IF($M$3=2014,'Table A1_2014'!M19,'Table A1_2015'!M19))</f>
        <v>48690</v>
      </c>
      <c r="N19" s="10">
        <f>IF($M$3=2013,'Table A1_2013'!N19,IF($M$3=2014,'Table A1_2014'!N19,'Table A1_2015'!N19))</f>
        <v>89</v>
      </c>
      <c r="O19" s="1"/>
      <c r="P19" s="1"/>
      <c r="Q19" s="1"/>
      <c r="R19" s="1"/>
      <c r="S19" s="1"/>
      <c r="T19" s="1"/>
      <c r="U19" s="1"/>
      <c r="V19" s="1"/>
      <c r="W19" s="1"/>
      <c r="X19" s="1"/>
      <c r="Y19" s="1"/>
      <c r="Z19" s="1"/>
      <c r="AA19" s="32"/>
    </row>
    <row r="20" spans="1:27" s="3" customFormat="1" ht="6" customHeight="1" x14ac:dyDescent="0.25">
      <c r="B20" s="2"/>
      <c r="C20" s="2"/>
      <c r="E20" s="10"/>
      <c r="F20" s="10"/>
      <c r="G20" s="10"/>
      <c r="H20" s="10"/>
      <c r="I20" s="10"/>
      <c r="J20" s="10"/>
      <c r="K20" s="10"/>
      <c r="L20" s="10"/>
      <c r="M20" s="10"/>
      <c r="N20" s="10"/>
      <c r="O20" s="1"/>
      <c r="P20" s="1"/>
      <c r="Q20" s="1"/>
      <c r="R20" s="1"/>
      <c r="S20" s="1"/>
      <c r="T20" s="1"/>
      <c r="U20" s="1"/>
      <c r="V20" s="1"/>
      <c r="W20" s="1"/>
      <c r="X20" s="1"/>
      <c r="Y20" s="1"/>
      <c r="Z20" s="1"/>
    </row>
    <row r="21" spans="1:27" s="3" customFormat="1" ht="12.75" x14ac:dyDescent="0.25">
      <c r="A21" s="29" t="s">
        <v>43</v>
      </c>
      <c r="B21" s="28" t="s">
        <v>42</v>
      </c>
      <c r="C21" s="28" t="s">
        <v>41</v>
      </c>
      <c r="D21" s="27"/>
      <c r="E21" s="10"/>
      <c r="F21" s="10"/>
      <c r="G21" s="10"/>
      <c r="H21" s="10"/>
      <c r="I21" s="10"/>
      <c r="J21" s="10"/>
      <c r="K21" s="10"/>
      <c r="L21" s="10"/>
      <c r="M21" s="10"/>
      <c r="N21" s="10"/>
      <c r="O21" s="1"/>
      <c r="P21" s="1"/>
      <c r="Q21" s="1"/>
      <c r="R21" s="1"/>
      <c r="S21" s="1"/>
      <c r="T21" s="1"/>
      <c r="U21" s="1"/>
      <c r="V21" s="1"/>
      <c r="W21" s="1"/>
      <c r="X21" s="1"/>
      <c r="Y21" s="1"/>
      <c r="Z21" s="1"/>
    </row>
    <row r="22" spans="1:27" s="3" customFormat="1" ht="12.75" x14ac:dyDescent="0.25">
      <c r="B22" s="2"/>
      <c r="C22" s="2" t="s">
        <v>16</v>
      </c>
      <c r="E22" s="10">
        <f>IF($M$3=2013,'Table A1_2013'!E22,IF($M$3=2014,'Table A1_2014'!E22,'Table A1_2015'!E22))</f>
        <v>4471</v>
      </c>
      <c r="F22" s="10">
        <f>IF($M$3=2013,'Table A1_2013'!F22,IF($M$3=2014,'Table A1_2014'!F22,'Table A1_2015'!F22))</f>
        <v>86</v>
      </c>
      <c r="G22" s="10">
        <f>IF($M$3=2013,'Table A1_2013'!G22,IF($M$3=2014,'Table A1_2014'!G22,'Table A1_2015'!G22))</f>
        <v>4469</v>
      </c>
      <c r="H22" s="10">
        <f>IF($M$3=2013,'Table A1_2013'!H22,IF($M$3=2014,'Table A1_2014'!H22,'Table A1_2015'!H22))</f>
        <v>82</v>
      </c>
      <c r="I22" s="10">
        <f>IF($M$3=2013,'Table A1_2013'!I22,IF($M$3=2014,'Table A1_2014'!I22,'Table A1_2015'!I22))</f>
        <v>4455</v>
      </c>
      <c r="J22" s="10">
        <f>IF($M$3=2013,'Table A1_2013'!J22,IF($M$3=2014,'Table A1_2014'!J22,'Table A1_2015'!J22))</f>
        <v>84</v>
      </c>
      <c r="K22" s="10">
        <f>IF($M$3=2013,'Table A1_2013'!K22,IF($M$3=2014,'Table A1_2014'!K22,'Table A1_2015'!K22))</f>
        <v>4471</v>
      </c>
      <c r="L22" s="10">
        <f>IF($M$3=2013,'Table A1_2013'!L22,IF($M$3=2014,'Table A1_2014'!L22,'Table A1_2015'!L22))</f>
        <v>75</v>
      </c>
      <c r="M22" s="10">
        <f>IF($M$3=2013,'Table A1_2013'!M22,IF($M$3=2014,'Table A1_2014'!M22,'Table A1_2015'!M22))</f>
        <v>4453</v>
      </c>
      <c r="N22" s="10">
        <f>IF($M$3=2013,'Table A1_2013'!N22,IF($M$3=2014,'Table A1_2014'!N22,'Table A1_2015'!N22))</f>
        <v>75</v>
      </c>
      <c r="O22" s="1"/>
      <c r="P22" s="1" t="s">
        <v>67</v>
      </c>
      <c r="Q22" s="1"/>
      <c r="R22" s="1"/>
      <c r="S22" s="1"/>
      <c r="T22" s="1"/>
      <c r="U22" s="1"/>
      <c r="V22" s="1"/>
      <c r="W22" s="1"/>
      <c r="X22" s="1"/>
      <c r="Y22" s="1"/>
      <c r="Z22" s="1"/>
      <c r="AA22" s="15"/>
    </row>
    <row r="23" spans="1:27" s="3" customFormat="1" ht="12.75" x14ac:dyDescent="0.25">
      <c r="B23" s="2"/>
      <c r="C23" s="24" t="s">
        <v>15</v>
      </c>
      <c r="D23" s="23"/>
      <c r="E23" s="10">
        <f>IF($M$3=2013,'Table A1_2013'!E23,IF($M$3=2014,'Table A1_2014'!E23,'Table A1_2015'!E23))</f>
        <v>3865</v>
      </c>
      <c r="F23" s="10">
        <f>IF($M$3=2013,'Table A1_2013'!F23,IF($M$3=2014,'Table A1_2014'!F23,'Table A1_2015'!F23))</f>
        <v>87</v>
      </c>
      <c r="G23" s="10">
        <f>IF($M$3=2013,'Table A1_2013'!G23,IF($M$3=2014,'Table A1_2014'!G23,'Table A1_2015'!G23))</f>
        <v>3865</v>
      </c>
      <c r="H23" s="10">
        <f>IF($M$3=2013,'Table A1_2013'!H23,IF($M$3=2014,'Table A1_2014'!H23,'Table A1_2015'!H23))</f>
        <v>84</v>
      </c>
      <c r="I23" s="10">
        <f>IF($M$3=2013,'Table A1_2013'!I23,IF($M$3=2014,'Table A1_2014'!I23,'Table A1_2015'!I23))</f>
        <v>3864</v>
      </c>
      <c r="J23" s="10">
        <f>IF($M$3=2013,'Table A1_2013'!J23,IF($M$3=2014,'Table A1_2014'!J23,'Table A1_2015'!J23))</f>
        <v>85</v>
      </c>
      <c r="K23" s="10">
        <f>IF($M$3=2013,'Table A1_2013'!K23,IF($M$3=2014,'Table A1_2014'!K23,'Table A1_2015'!K23))</f>
        <v>3865</v>
      </c>
      <c r="L23" s="10">
        <f>IF($M$3=2013,'Table A1_2013'!L23,IF($M$3=2014,'Table A1_2014'!L23,'Table A1_2015'!L23))</f>
        <v>76</v>
      </c>
      <c r="M23" s="10">
        <f>IF($M$3=2013,'Table A1_2013'!M23,IF($M$3=2014,'Table A1_2014'!M23,'Table A1_2015'!M23))</f>
        <v>3864</v>
      </c>
      <c r="N23" s="10">
        <f>IF($M$3=2013,'Table A1_2013'!N23,IF($M$3=2014,'Table A1_2014'!N23,'Table A1_2015'!N23))</f>
        <v>77</v>
      </c>
      <c r="O23" s="1"/>
      <c r="P23" s="1"/>
      <c r="Q23" s="1"/>
      <c r="R23" s="1"/>
      <c r="S23" s="1"/>
      <c r="T23" s="1"/>
      <c r="U23" s="1"/>
      <c r="V23" s="1"/>
      <c r="W23" s="1"/>
      <c r="X23" s="1"/>
      <c r="Y23" s="1"/>
      <c r="Z23" s="1"/>
      <c r="AA23" s="15"/>
    </row>
    <row r="24" spans="1:27" s="3" customFormat="1" ht="12.75" x14ac:dyDescent="0.25">
      <c r="B24" s="2"/>
      <c r="C24" s="2" t="s">
        <v>14</v>
      </c>
      <c r="E24" s="10">
        <f>IF($M$3=2013,'Table A1_2013'!E24,IF($M$3=2014,'Table A1_2014'!E24,'Table A1_2015'!E24))</f>
        <v>3611</v>
      </c>
      <c r="F24" s="10">
        <f>IF($M$3=2013,'Table A1_2013'!F24,IF($M$3=2014,'Table A1_2014'!F24,'Table A1_2015'!F24))</f>
        <v>89</v>
      </c>
      <c r="G24" s="10">
        <f>IF($M$3=2013,'Table A1_2013'!G24,IF($M$3=2014,'Table A1_2014'!G24,'Table A1_2015'!G24))</f>
        <v>3611</v>
      </c>
      <c r="H24" s="10">
        <f>IF($M$3=2013,'Table A1_2013'!H24,IF($M$3=2014,'Table A1_2014'!H24,'Table A1_2015'!H24))</f>
        <v>85</v>
      </c>
      <c r="I24" s="10">
        <f>IF($M$3=2013,'Table A1_2013'!I24,IF($M$3=2014,'Table A1_2014'!I24,'Table A1_2015'!I24))</f>
        <v>3611</v>
      </c>
      <c r="J24" s="10">
        <f>IF($M$3=2013,'Table A1_2013'!J24,IF($M$3=2014,'Table A1_2014'!J24,'Table A1_2015'!J24))</f>
        <v>87</v>
      </c>
      <c r="K24" s="10">
        <f>IF($M$3=2013,'Table A1_2013'!K24,IF($M$3=2014,'Table A1_2014'!K24,'Table A1_2015'!K24))</f>
        <v>3611</v>
      </c>
      <c r="L24" s="10">
        <f>IF($M$3=2013,'Table A1_2013'!L24,IF($M$3=2014,'Table A1_2014'!L24,'Table A1_2015'!L24))</f>
        <v>79</v>
      </c>
      <c r="M24" s="10">
        <f>IF($M$3=2013,'Table A1_2013'!M24,IF($M$3=2014,'Table A1_2014'!M24,'Table A1_2015'!M24))</f>
        <v>3611</v>
      </c>
      <c r="N24" s="10">
        <f>IF($M$3=2013,'Table A1_2013'!N24,IF($M$3=2014,'Table A1_2014'!N24,'Table A1_2015'!N24))</f>
        <v>79</v>
      </c>
      <c r="O24" s="1"/>
      <c r="P24" s="1"/>
      <c r="Q24" s="1"/>
      <c r="R24" s="1"/>
      <c r="S24" s="1"/>
      <c r="T24" s="1"/>
      <c r="U24" s="1"/>
      <c r="V24" s="1"/>
      <c r="W24" s="1"/>
      <c r="X24" s="1"/>
      <c r="Y24" s="1"/>
      <c r="Z24" s="1"/>
      <c r="AA24" s="15"/>
    </row>
    <row r="25" spans="1:27" s="3" customFormat="1" ht="12.75" x14ac:dyDescent="0.25">
      <c r="B25" s="2"/>
      <c r="C25" s="2" t="s">
        <v>13</v>
      </c>
      <c r="E25" s="10">
        <f>IF($M$3=2013,'Table A1_2013'!E25,IF($M$3=2014,'Table A1_2014'!E25,'Table A1_2015'!E25))</f>
        <v>2604</v>
      </c>
      <c r="F25" s="10">
        <f>IF($M$3=2013,'Table A1_2013'!F25,IF($M$3=2014,'Table A1_2014'!F25,'Table A1_2015'!F25))</f>
        <v>90</v>
      </c>
      <c r="G25" s="10">
        <f>IF($M$3=2013,'Table A1_2013'!G25,IF($M$3=2014,'Table A1_2014'!G25,'Table A1_2015'!G25))</f>
        <v>2604</v>
      </c>
      <c r="H25" s="10">
        <f>IF($M$3=2013,'Table A1_2013'!H25,IF($M$3=2014,'Table A1_2014'!H25,'Table A1_2015'!H25))</f>
        <v>87</v>
      </c>
      <c r="I25" s="10">
        <f>IF($M$3=2013,'Table A1_2013'!I25,IF($M$3=2014,'Table A1_2014'!I25,'Table A1_2015'!I25))</f>
        <v>2603</v>
      </c>
      <c r="J25" s="10">
        <f>IF($M$3=2013,'Table A1_2013'!J25,IF($M$3=2014,'Table A1_2014'!J25,'Table A1_2015'!J25))</f>
        <v>87</v>
      </c>
      <c r="K25" s="10">
        <f>IF($M$3=2013,'Table A1_2013'!K25,IF($M$3=2014,'Table A1_2014'!K25,'Table A1_2015'!K25))</f>
        <v>2604</v>
      </c>
      <c r="L25" s="10">
        <f>IF($M$3=2013,'Table A1_2013'!L25,IF($M$3=2014,'Table A1_2014'!L25,'Table A1_2015'!L25))</f>
        <v>79</v>
      </c>
      <c r="M25" s="10">
        <f>IF($M$3=2013,'Table A1_2013'!M25,IF($M$3=2014,'Table A1_2014'!M25,'Table A1_2015'!M25))</f>
        <v>2603</v>
      </c>
      <c r="N25" s="10">
        <f>IF($M$3=2013,'Table A1_2013'!N25,IF($M$3=2014,'Table A1_2014'!N25,'Table A1_2015'!N25))</f>
        <v>80</v>
      </c>
      <c r="O25" s="1"/>
      <c r="P25" s="1"/>
      <c r="Q25" s="1"/>
      <c r="R25" s="1"/>
      <c r="S25" s="1"/>
      <c r="T25" s="1"/>
      <c r="U25" s="1"/>
      <c r="V25" s="1"/>
      <c r="W25" s="1"/>
      <c r="X25" s="1"/>
      <c r="Y25" s="1"/>
      <c r="Z25" s="1"/>
      <c r="AA25" s="15"/>
    </row>
    <row r="26" spans="1:27" s="3" customFormat="1" ht="12.75" x14ac:dyDescent="0.25">
      <c r="B26" s="2"/>
      <c r="C26" s="2" t="s">
        <v>12</v>
      </c>
      <c r="E26" s="10">
        <f>IF($M$3=2013,'Table A1_2013'!E26,IF($M$3=2014,'Table A1_2014'!E26,'Table A1_2015'!E26))</f>
        <v>2551</v>
      </c>
      <c r="F26" s="10">
        <f>IF($M$3=2013,'Table A1_2013'!F26,IF($M$3=2014,'Table A1_2014'!F26,'Table A1_2015'!F26))</f>
        <v>91</v>
      </c>
      <c r="G26" s="10">
        <f>IF($M$3=2013,'Table A1_2013'!G26,IF($M$3=2014,'Table A1_2014'!G26,'Table A1_2015'!G26))</f>
        <v>2550</v>
      </c>
      <c r="H26" s="10">
        <f>IF($M$3=2013,'Table A1_2013'!H26,IF($M$3=2014,'Table A1_2014'!H26,'Table A1_2015'!H26))</f>
        <v>88</v>
      </c>
      <c r="I26" s="10">
        <f>IF($M$3=2013,'Table A1_2013'!I26,IF($M$3=2014,'Table A1_2014'!I26,'Table A1_2015'!I26))</f>
        <v>2551</v>
      </c>
      <c r="J26" s="10">
        <f>IF($M$3=2013,'Table A1_2013'!J26,IF($M$3=2014,'Table A1_2014'!J26,'Table A1_2015'!J26))</f>
        <v>90</v>
      </c>
      <c r="K26" s="10">
        <f>IF($M$3=2013,'Table A1_2013'!K26,IF($M$3=2014,'Table A1_2014'!K26,'Table A1_2015'!K26))</f>
        <v>2551</v>
      </c>
      <c r="L26" s="10">
        <f>IF($M$3=2013,'Table A1_2013'!L26,IF($M$3=2014,'Table A1_2014'!L26,'Table A1_2015'!L26))</f>
        <v>83</v>
      </c>
      <c r="M26" s="10">
        <f>IF($M$3=2013,'Table A1_2013'!M26,IF($M$3=2014,'Table A1_2014'!M26,'Table A1_2015'!M26))</f>
        <v>2550</v>
      </c>
      <c r="N26" s="10">
        <f>IF($M$3=2013,'Table A1_2013'!N26,IF($M$3=2014,'Table A1_2014'!N26,'Table A1_2015'!N26))</f>
        <v>83</v>
      </c>
      <c r="O26" s="1"/>
      <c r="P26" s="1"/>
      <c r="Q26" s="1"/>
      <c r="R26" s="1"/>
      <c r="S26" s="1"/>
      <c r="T26" s="1"/>
      <c r="U26" s="1"/>
      <c r="V26" s="1"/>
      <c r="W26" s="1"/>
      <c r="X26" s="1"/>
      <c r="Y26" s="1"/>
      <c r="Z26" s="1"/>
      <c r="AA26" s="15"/>
    </row>
    <row r="27" spans="1:27" s="3" customFormat="1" ht="12.75" x14ac:dyDescent="0.25">
      <c r="B27" s="2"/>
      <c r="C27" s="2" t="s">
        <v>11</v>
      </c>
      <c r="E27" s="10">
        <f>IF($M$3=2013,'Table A1_2013'!E27,IF($M$3=2014,'Table A1_2014'!E27,'Table A1_2015'!E27))</f>
        <v>1784</v>
      </c>
      <c r="F27" s="10">
        <f>IF($M$3=2013,'Table A1_2013'!F27,IF($M$3=2014,'Table A1_2014'!F27,'Table A1_2015'!F27))</f>
        <v>92</v>
      </c>
      <c r="G27" s="10">
        <f>IF($M$3=2013,'Table A1_2013'!G27,IF($M$3=2014,'Table A1_2014'!G27,'Table A1_2015'!G27))</f>
        <v>1784</v>
      </c>
      <c r="H27" s="10">
        <f>IF($M$3=2013,'Table A1_2013'!H27,IF($M$3=2014,'Table A1_2014'!H27,'Table A1_2015'!H27))</f>
        <v>90</v>
      </c>
      <c r="I27" s="10">
        <f>IF($M$3=2013,'Table A1_2013'!I27,IF($M$3=2014,'Table A1_2014'!I27,'Table A1_2015'!I27))</f>
        <v>1784</v>
      </c>
      <c r="J27" s="10">
        <f>IF($M$3=2013,'Table A1_2013'!J27,IF($M$3=2014,'Table A1_2014'!J27,'Table A1_2015'!J27))</f>
        <v>90</v>
      </c>
      <c r="K27" s="10">
        <f>IF($M$3=2013,'Table A1_2013'!K27,IF($M$3=2014,'Table A1_2014'!K27,'Table A1_2015'!K27))</f>
        <v>1784</v>
      </c>
      <c r="L27" s="10">
        <f>IF($M$3=2013,'Table A1_2013'!L27,IF($M$3=2014,'Table A1_2014'!L27,'Table A1_2015'!L27))</f>
        <v>85</v>
      </c>
      <c r="M27" s="10">
        <f>IF($M$3=2013,'Table A1_2013'!M27,IF($M$3=2014,'Table A1_2014'!M27,'Table A1_2015'!M27))</f>
        <v>1784</v>
      </c>
      <c r="N27" s="10">
        <f>IF($M$3=2013,'Table A1_2013'!N27,IF($M$3=2014,'Table A1_2014'!N27,'Table A1_2015'!N27))</f>
        <v>85</v>
      </c>
      <c r="O27" s="1"/>
      <c r="P27" s="1"/>
      <c r="Q27" s="1"/>
      <c r="R27" s="1"/>
      <c r="S27" s="1"/>
      <c r="T27" s="1"/>
      <c r="U27" s="1"/>
      <c r="V27" s="1"/>
      <c r="W27" s="1"/>
      <c r="X27" s="1"/>
      <c r="Y27" s="1"/>
      <c r="Z27" s="1"/>
      <c r="AA27" s="15"/>
    </row>
    <row r="28" spans="1:27" s="3" customFormat="1" ht="12.75" x14ac:dyDescent="0.25">
      <c r="B28" s="2"/>
      <c r="C28" s="2" t="s">
        <v>10</v>
      </c>
      <c r="E28" s="10">
        <f>IF($M$3=2013,'Table A1_2013'!E28,IF($M$3=2014,'Table A1_2014'!E28,'Table A1_2015'!E28))</f>
        <v>1928</v>
      </c>
      <c r="F28" s="10">
        <f>IF($M$3=2013,'Table A1_2013'!F28,IF($M$3=2014,'Table A1_2014'!F28,'Table A1_2015'!F28))</f>
        <v>93</v>
      </c>
      <c r="G28" s="10">
        <f>IF($M$3=2013,'Table A1_2013'!G28,IF($M$3=2014,'Table A1_2014'!G28,'Table A1_2015'!G28))</f>
        <v>1928</v>
      </c>
      <c r="H28" s="10">
        <f>IF($M$3=2013,'Table A1_2013'!H28,IF($M$3=2014,'Table A1_2014'!H28,'Table A1_2015'!H28))</f>
        <v>91</v>
      </c>
      <c r="I28" s="10">
        <f>IF($M$3=2013,'Table A1_2013'!I28,IF($M$3=2014,'Table A1_2014'!I28,'Table A1_2015'!I28))</f>
        <v>1928</v>
      </c>
      <c r="J28" s="10">
        <f>IF($M$3=2013,'Table A1_2013'!J28,IF($M$3=2014,'Table A1_2014'!J28,'Table A1_2015'!J28))</f>
        <v>92</v>
      </c>
      <c r="K28" s="10">
        <f>IF($M$3=2013,'Table A1_2013'!K28,IF($M$3=2014,'Table A1_2014'!K28,'Table A1_2015'!K28))</f>
        <v>1928</v>
      </c>
      <c r="L28" s="10">
        <f>IF($M$3=2013,'Table A1_2013'!L28,IF($M$3=2014,'Table A1_2014'!L28,'Table A1_2015'!L28))</f>
        <v>86</v>
      </c>
      <c r="M28" s="10">
        <f>IF($M$3=2013,'Table A1_2013'!M28,IF($M$3=2014,'Table A1_2014'!M28,'Table A1_2015'!M28))</f>
        <v>1928</v>
      </c>
      <c r="N28" s="10">
        <f>IF($M$3=2013,'Table A1_2013'!N28,IF($M$3=2014,'Table A1_2014'!N28,'Table A1_2015'!N28))</f>
        <v>86</v>
      </c>
      <c r="O28" s="1"/>
      <c r="P28" s="1"/>
      <c r="Q28" s="1"/>
      <c r="R28" s="1"/>
      <c r="S28" s="1"/>
      <c r="T28" s="1"/>
      <c r="U28" s="1"/>
      <c r="V28" s="1"/>
      <c r="W28" s="1"/>
      <c r="X28" s="1"/>
      <c r="Y28" s="1"/>
      <c r="Z28" s="1"/>
      <c r="AA28" s="15"/>
    </row>
    <row r="29" spans="1:27" s="3" customFormat="1" ht="12.75" x14ac:dyDescent="0.25">
      <c r="B29" s="2"/>
      <c r="C29" s="2" t="s">
        <v>9</v>
      </c>
      <c r="E29" s="10">
        <f>IF($M$3=2013,'Table A1_2013'!E29,IF($M$3=2014,'Table A1_2014'!E29,'Table A1_2015'!E29))</f>
        <v>1622</v>
      </c>
      <c r="F29" s="10">
        <f>IF($M$3=2013,'Table A1_2013'!F29,IF($M$3=2014,'Table A1_2014'!F29,'Table A1_2015'!F29))</f>
        <v>94</v>
      </c>
      <c r="G29" s="10">
        <f>IF($M$3=2013,'Table A1_2013'!G29,IF($M$3=2014,'Table A1_2014'!G29,'Table A1_2015'!G29))</f>
        <v>1622</v>
      </c>
      <c r="H29" s="10">
        <f>IF($M$3=2013,'Table A1_2013'!H29,IF($M$3=2014,'Table A1_2014'!H29,'Table A1_2015'!H29))</f>
        <v>91</v>
      </c>
      <c r="I29" s="10">
        <f>IF($M$3=2013,'Table A1_2013'!I29,IF($M$3=2014,'Table A1_2014'!I29,'Table A1_2015'!I29))</f>
        <v>1622</v>
      </c>
      <c r="J29" s="10">
        <f>IF($M$3=2013,'Table A1_2013'!J29,IF($M$3=2014,'Table A1_2014'!J29,'Table A1_2015'!J29))</f>
        <v>92</v>
      </c>
      <c r="K29" s="10">
        <f>IF($M$3=2013,'Table A1_2013'!K29,IF($M$3=2014,'Table A1_2014'!K29,'Table A1_2015'!K29))</f>
        <v>1622</v>
      </c>
      <c r="L29" s="10">
        <f>IF($M$3=2013,'Table A1_2013'!L29,IF($M$3=2014,'Table A1_2014'!L29,'Table A1_2015'!L29))</f>
        <v>87</v>
      </c>
      <c r="M29" s="10">
        <f>IF($M$3=2013,'Table A1_2013'!M29,IF($M$3=2014,'Table A1_2014'!M29,'Table A1_2015'!M29))</f>
        <v>1622</v>
      </c>
      <c r="N29" s="10">
        <f>IF($M$3=2013,'Table A1_2013'!N29,IF($M$3=2014,'Table A1_2014'!N29,'Table A1_2015'!N29))</f>
        <v>87</v>
      </c>
      <c r="O29" s="1"/>
      <c r="P29" s="1"/>
      <c r="Q29" s="1"/>
      <c r="R29" s="1"/>
      <c r="S29" s="1"/>
      <c r="T29" s="1"/>
      <c r="U29" s="1"/>
      <c r="V29" s="1"/>
      <c r="W29" s="1"/>
      <c r="X29" s="1"/>
      <c r="Y29" s="1"/>
      <c r="Z29" s="1"/>
      <c r="AA29" s="15"/>
    </row>
    <row r="30" spans="1:27" s="3" customFormat="1" ht="12.75" x14ac:dyDescent="0.25">
      <c r="B30" s="2"/>
      <c r="C30" s="2" t="s">
        <v>8</v>
      </c>
      <c r="E30" s="10">
        <f>IF($M$3=2013,'Table A1_2013'!E30,IF($M$3=2014,'Table A1_2014'!E30,'Table A1_2015'!E30))</f>
        <v>2021</v>
      </c>
      <c r="F30" s="10">
        <f>IF($M$3=2013,'Table A1_2013'!F30,IF($M$3=2014,'Table A1_2014'!F30,'Table A1_2015'!F30))</f>
        <v>94</v>
      </c>
      <c r="G30" s="10">
        <f>IF($M$3=2013,'Table A1_2013'!G30,IF($M$3=2014,'Table A1_2014'!G30,'Table A1_2015'!G30))</f>
        <v>2021</v>
      </c>
      <c r="H30" s="10">
        <f>IF($M$3=2013,'Table A1_2013'!H30,IF($M$3=2014,'Table A1_2014'!H30,'Table A1_2015'!H30))</f>
        <v>93</v>
      </c>
      <c r="I30" s="10">
        <f>IF($M$3=2013,'Table A1_2013'!I30,IF($M$3=2014,'Table A1_2014'!I30,'Table A1_2015'!I30))</f>
        <v>2020</v>
      </c>
      <c r="J30" s="10">
        <f>IF($M$3=2013,'Table A1_2013'!J30,IF($M$3=2014,'Table A1_2014'!J30,'Table A1_2015'!J30))</f>
        <v>94</v>
      </c>
      <c r="K30" s="10">
        <f>IF($M$3=2013,'Table A1_2013'!K30,IF($M$3=2014,'Table A1_2014'!K30,'Table A1_2015'!K30))</f>
        <v>2021</v>
      </c>
      <c r="L30" s="10">
        <f>IF($M$3=2013,'Table A1_2013'!L30,IF($M$3=2014,'Table A1_2014'!L30,'Table A1_2015'!L30))</f>
        <v>88</v>
      </c>
      <c r="M30" s="10">
        <f>IF($M$3=2013,'Table A1_2013'!M30,IF($M$3=2014,'Table A1_2014'!M30,'Table A1_2015'!M30))</f>
        <v>2020</v>
      </c>
      <c r="N30" s="10">
        <f>IF($M$3=2013,'Table A1_2013'!N30,IF($M$3=2014,'Table A1_2014'!N30,'Table A1_2015'!N30))</f>
        <v>89</v>
      </c>
      <c r="O30" s="1"/>
      <c r="P30" s="1"/>
      <c r="Q30" s="1"/>
      <c r="R30" s="1"/>
      <c r="S30" s="1"/>
      <c r="T30" s="1"/>
      <c r="U30" s="1"/>
      <c r="V30" s="1"/>
      <c r="W30" s="1"/>
      <c r="X30" s="1"/>
      <c r="Y30" s="1"/>
      <c r="Z30" s="1"/>
      <c r="AA30" s="15"/>
    </row>
    <row r="31" spans="1:27" s="3" customFormat="1" ht="12.75" x14ac:dyDescent="0.25">
      <c r="B31" s="2"/>
      <c r="C31" s="2" t="s">
        <v>7</v>
      </c>
      <c r="E31" s="10">
        <f>IF($M$3=2013,'Table A1_2013'!E31,IF($M$3=2014,'Table A1_2014'!E31,'Table A1_2015'!E31))</f>
        <v>2645</v>
      </c>
      <c r="F31" s="10">
        <f>IF($M$3=2013,'Table A1_2013'!F31,IF($M$3=2014,'Table A1_2014'!F31,'Table A1_2015'!F31))</f>
        <v>96</v>
      </c>
      <c r="G31" s="10">
        <f>IF($M$3=2013,'Table A1_2013'!G31,IF($M$3=2014,'Table A1_2014'!G31,'Table A1_2015'!G31))</f>
        <v>2645</v>
      </c>
      <c r="H31" s="10">
        <f>IF($M$3=2013,'Table A1_2013'!H31,IF($M$3=2014,'Table A1_2014'!H31,'Table A1_2015'!H31))</f>
        <v>94</v>
      </c>
      <c r="I31" s="10">
        <f>IF($M$3=2013,'Table A1_2013'!I31,IF($M$3=2014,'Table A1_2014'!I31,'Table A1_2015'!I31))</f>
        <v>2645</v>
      </c>
      <c r="J31" s="10">
        <f>IF($M$3=2013,'Table A1_2013'!J31,IF($M$3=2014,'Table A1_2014'!J31,'Table A1_2015'!J31))</f>
        <v>95</v>
      </c>
      <c r="K31" s="10">
        <f>IF($M$3=2013,'Table A1_2013'!K31,IF($M$3=2014,'Table A1_2014'!K31,'Table A1_2015'!K31))</f>
        <v>2645</v>
      </c>
      <c r="L31" s="10">
        <f>IF($M$3=2013,'Table A1_2013'!L31,IF($M$3=2014,'Table A1_2014'!L31,'Table A1_2015'!L31))</f>
        <v>90</v>
      </c>
      <c r="M31" s="10">
        <f>IF($M$3=2013,'Table A1_2013'!M31,IF($M$3=2014,'Table A1_2014'!M31,'Table A1_2015'!M31))</f>
        <v>2645</v>
      </c>
      <c r="N31" s="10">
        <f>IF($M$3=2013,'Table A1_2013'!N31,IF($M$3=2014,'Table A1_2014'!N31,'Table A1_2015'!N31))</f>
        <v>91</v>
      </c>
      <c r="O31" s="1"/>
      <c r="P31" s="1"/>
      <c r="Q31" s="1"/>
      <c r="R31" s="1"/>
      <c r="S31" s="1"/>
      <c r="T31" s="1"/>
      <c r="U31" s="1"/>
      <c r="V31" s="1"/>
      <c r="W31" s="1"/>
      <c r="X31" s="1"/>
      <c r="Y31" s="1"/>
      <c r="Z31" s="1"/>
      <c r="AA31" s="15"/>
    </row>
    <row r="32" spans="1:27" s="3" customFormat="1" ht="3.75" customHeight="1" x14ac:dyDescent="0.25">
      <c r="B32" s="2"/>
      <c r="C32" s="2"/>
      <c r="E32" s="10">
        <f>IF($M$3=2013,'Table A1_2013'!E32,IF($M$3=2014,'Table A1_2014'!E32,'Table A1_2015'!E32))</f>
        <v>0</v>
      </c>
      <c r="F32" s="10">
        <f>IF($M$3=2013,'Table A1_2013'!F32,IF($M$3=2014,'Table A1_2014'!F32,'Table A1_2015'!F32))</f>
        <v>0</v>
      </c>
      <c r="G32" s="10">
        <f>IF($M$3=2013,'Table A1_2013'!G32,IF($M$3=2014,'Table A1_2014'!G32,'Table A1_2015'!G32))</f>
        <v>0</v>
      </c>
      <c r="H32" s="10">
        <f>IF($M$3=2013,'Table A1_2013'!H32,IF($M$3=2014,'Table A1_2014'!H32,'Table A1_2015'!H32))</f>
        <v>0</v>
      </c>
      <c r="I32" s="10">
        <f>IF($M$3=2013,'Table A1_2013'!I32,IF($M$3=2014,'Table A1_2014'!I32,'Table A1_2015'!I32))</f>
        <v>0</v>
      </c>
      <c r="J32" s="10">
        <f>IF($M$3=2013,'Table A1_2013'!J32,IF($M$3=2014,'Table A1_2014'!J32,'Table A1_2015'!J32))</f>
        <v>0</v>
      </c>
      <c r="K32" s="10">
        <f>IF($M$3=2013,'Table A1_2013'!K32,IF($M$3=2014,'Table A1_2014'!K32,'Table A1_2015'!K32))</f>
        <v>0</v>
      </c>
      <c r="L32" s="10">
        <f>IF($M$3=2013,'Table A1_2013'!L32,IF($M$3=2014,'Table A1_2014'!L32,'Table A1_2015'!L32))</f>
        <v>0</v>
      </c>
      <c r="M32" s="10">
        <f>IF($M$3=2013,'Table A1_2013'!M32,IF($M$3=2014,'Table A1_2014'!M32,'Table A1_2015'!M32))</f>
        <v>0</v>
      </c>
      <c r="N32" s="10">
        <f>IF($M$3=2013,'Table A1_2013'!N32,IF($M$3=2014,'Table A1_2014'!N32,'Table A1_2015'!N32))</f>
        <v>0</v>
      </c>
      <c r="O32" s="1"/>
      <c r="P32" s="1"/>
      <c r="Q32" s="1"/>
      <c r="R32" s="1"/>
      <c r="S32" s="1"/>
      <c r="T32" s="1"/>
      <c r="U32" s="1"/>
      <c r="V32" s="1"/>
      <c r="W32" s="1"/>
      <c r="X32" s="1"/>
      <c r="Y32" s="1"/>
      <c r="Z32" s="1"/>
    </row>
    <row r="33" spans="1:27" s="3" customFormat="1" ht="12.75" x14ac:dyDescent="0.25">
      <c r="A33" s="29" t="s">
        <v>40</v>
      </c>
      <c r="B33" s="28" t="s">
        <v>39</v>
      </c>
      <c r="C33" s="28" t="s">
        <v>38</v>
      </c>
      <c r="D33" s="27"/>
      <c r="E33" s="10"/>
      <c r="F33" s="10"/>
      <c r="G33" s="10"/>
      <c r="H33" s="10"/>
      <c r="I33" s="10"/>
      <c r="J33" s="10"/>
      <c r="K33" s="10"/>
      <c r="L33" s="10"/>
      <c r="M33" s="10"/>
      <c r="N33" s="10"/>
      <c r="O33" s="1"/>
      <c r="P33" s="1"/>
      <c r="Q33" s="1"/>
      <c r="R33" s="1"/>
      <c r="S33" s="1"/>
      <c r="T33" s="1"/>
      <c r="U33" s="1"/>
      <c r="V33" s="1"/>
      <c r="W33" s="1"/>
      <c r="X33" s="1"/>
      <c r="Y33" s="1"/>
      <c r="Z33" s="1"/>
    </row>
    <row r="34" spans="1:27" s="3" customFormat="1" ht="12.75" x14ac:dyDescent="0.25">
      <c r="B34" s="28"/>
      <c r="C34" s="2" t="s">
        <v>16</v>
      </c>
      <c r="E34" s="10">
        <f>IF($M$3=2013,'Table A1_2013'!E34,IF($M$3=2014,'Table A1_2014'!E34,'Table A1_2015'!E34))</f>
        <v>13503</v>
      </c>
      <c r="F34" s="10">
        <f>IF($M$3=2013,'Table A1_2013'!F34,IF($M$3=2014,'Table A1_2014'!F34,'Table A1_2015'!F34))</f>
        <v>85</v>
      </c>
      <c r="G34" s="10">
        <f>IF($M$3=2013,'Table A1_2013'!G34,IF($M$3=2014,'Table A1_2014'!G34,'Table A1_2015'!G34))</f>
        <v>13501</v>
      </c>
      <c r="H34" s="10">
        <f>IF($M$3=2013,'Table A1_2013'!H34,IF($M$3=2014,'Table A1_2014'!H34,'Table A1_2015'!H34))</f>
        <v>82</v>
      </c>
      <c r="I34" s="10">
        <f>IF($M$3=2013,'Table A1_2013'!I34,IF($M$3=2014,'Table A1_2014'!I34,'Table A1_2015'!I34))</f>
        <v>13503</v>
      </c>
      <c r="J34" s="10">
        <f>IF($M$3=2013,'Table A1_2013'!J34,IF($M$3=2014,'Table A1_2014'!J34,'Table A1_2015'!J34))</f>
        <v>84</v>
      </c>
      <c r="K34" s="10">
        <f>IF($M$3=2013,'Table A1_2013'!K34,IF($M$3=2014,'Table A1_2014'!K34,'Table A1_2015'!K34))</f>
        <v>13502</v>
      </c>
      <c r="L34" s="10">
        <f>IF($M$3=2013,'Table A1_2013'!L34,IF($M$3=2014,'Table A1_2014'!L34,'Table A1_2015'!L34))</f>
        <v>76</v>
      </c>
      <c r="M34" s="10">
        <f>IF($M$3=2013,'Table A1_2013'!M34,IF($M$3=2014,'Table A1_2014'!M34,'Table A1_2015'!M34))</f>
        <v>13501</v>
      </c>
      <c r="N34" s="10">
        <f>IF($M$3=2013,'Table A1_2013'!N34,IF($M$3=2014,'Table A1_2014'!N34,'Table A1_2015'!N34))</f>
        <v>74</v>
      </c>
      <c r="O34" s="1"/>
      <c r="P34" s="1"/>
      <c r="Q34" s="1"/>
      <c r="R34" s="1"/>
      <c r="S34" s="1"/>
      <c r="T34" s="1"/>
      <c r="U34" s="1"/>
      <c r="V34" s="1"/>
      <c r="W34" s="1"/>
      <c r="X34" s="1"/>
      <c r="Y34" s="1"/>
      <c r="Z34" s="1"/>
      <c r="AA34" s="15"/>
    </row>
    <row r="35" spans="1:27" s="3" customFormat="1" ht="12.75" x14ac:dyDescent="0.25">
      <c r="B35" s="28"/>
      <c r="C35" s="24" t="s">
        <v>15</v>
      </c>
      <c r="D35" s="23"/>
      <c r="E35" s="10">
        <f>IF($M$3=2013,'Table A1_2013'!E35,IF($M$3=2014,'Table A1_2014'!E35,'Table A1_2015'!E35))</f>
        <v>9429</v>
      </c>
      <c r="F35" s="10">
        <f>IF($M$3=2013,'Table A1_2013'!F35,IF($M$3=2014,'Table A1_2014'!F35,'Table A1_2015'!F35))</f>
        <v>87</v>
      </c>
      <c r="G35" s="10">
        <f>IF($M$3=2013,'Table A1_2013'!G35,IF($M$3=2014,'Table A1_2014'!G35,'Table A1_2015'!G35))</f>
        <v>9428</v>
      </c>
      <c r="H35" s="10">
        <f>IF($M$3=2013,'Table A1_2013'!H35,IF($M$3=2014,'Table A1_2014'!H35,'Table A1_2015'!H35))</f>
        <v>83</v>
      </c>
      <c r="I35" s="10">
        <f>IF($M$3=2013,'Table A1_2013'!I35,IF($M$3=2014,'Table A1_2014'!I35,'Table A1_2015'!I35))</f>
        <v>9429</v>
      </c>
      <c r="J35" s="10">
        <f>IF($M$3=2013,'Table A1_2013'!J35,IF($M$3=2014,'Table A1_2014'!J35,'Table A1_2015'!J35))</f>
        <v>85</v>
      </c>
      <c r="K35" s="10">
        <f>IF($M$3=2013,'Table A1_2013'!K35,IF($M$3=2014,'Table A1_2014'!K35,'Table A1_2015'!K35))</f>
        <v>9429</v>
      </c>
      <c r="L35" s="10">
        <f>IF($M$3=2013,'Table A1_2013'!L35,IF($M$3=2014,'Table A1_2014'!L35,'Table A1_2015'!L35))</f>
        <v>77</v>
      </c>
      <c r="M35" s="10">
        <f>IF($M$3=2013,'Table A1_2013'!M35,IF($M$3=2014,'Table A1_2014'!M35,'Table A1_2015'!M35))</f>
        <v>9428</v>
      </c>
      <c r="N35" s="10">
        <f>IF($M$3=2013,'Table A1_2013'!N35,IF($M$3=2014,'Table A1_2014'!N35,'Table A1_2015'!N35))</f>
        <v>76</v>
      </c>
      <c r="O35" s="1"/>
      <c r="P35" s="1"/>
      <c r="Q35" s="1"/>
      <c r="R35" s="1"/>
      <c r="S35" s="1"/>
      <c r="T35" s="1"/>
      <c r="U35" s="1"/>
      <c r="V35" s="1"/>
      <c r="W35" s="1"/>
      <c r="X35" s="1"/>
      <c r="Y35" s="1"/>
      <c r="Z35" s="1"/>
      <c r="AA35" s="15"/>
    </row>
    <row r="36" spans="1:27" s="3" customFormat="1" ht="12.75" x14ac:dyDescent="0.25">
      <c r="B36" s="28"/>
      <c r="C36" s="2" t="s">
        <v>14</v>
      </c>
      <c r="E36" s="10">
        <f>IF($M$3=2013,'Table A1_2013'!E36,IF($M$3=2014,'Table A1_2014'!E36,'Table A1_2015'!E36))</f>
        <v>8161</v>
      </c>
      <c r="F36" s="10">
        <f>IF($M$3=2013,'Table A1_2013'!F36,IF($M$3=2014,'Table A1_2014'!F36,'Table A1_2015'!F36))</f>
        <v>88</v>
      </c>
      <c r="G36" s="10">
        <f>IF($M$3=2013,'Table A1_2013'!G36,IF($M$3=2014,'Table A1_2014'!G36,'Table A1_2015'!G36))</f>
        <v>8161</v>
      </c>
      <c r="H36" s="10">
        <f>IF($M$3=2013,'Table A1_2013'!H36,IF($M$3=2014,'Table A1_2014'!H36,'Table A1_2015'!H36))</f>
        <v>85</v>
      </c>
      <c r="I36" s="10">
        <f>IF($M$3=2013,'Table A1_2013'!I36,IF($M$3=2014,'Table A1_2014'!I36,'Table A1_2015'!I36))</f>
        <v>8161</v>
      </c>
      <c r="J36" s="10">
        <f>IF($M$3=2013,'Table A1_2013'!J36,IF($M$3=2014,'Table A1_2014'!J36,'Table A1_2015'!J36))</f>
        <v>87</v>
      </c>
      <c r="K36" s="10">
        <f>IF($M$3=2013,'Table A1_2013'!K36,IF($M$3=2014,'Table A1_2014'!K36,'Table A1_2015'!K36))</f>
        <v>8161</v>
      </c>
      <c r="L36" s="10">
        <f>IF($M$3=2013,'Table A1_2013'!L36,IF($M$3=2014,'Table A1_2014'!L36,'Table A1_2015'!L36))</f>
        <v>80</v>
      </c>
      <c r="M36" s="10">
        <f>IF($M$3=2013,'Table A1_2013'!M36,IF($M$3=2014,'Table A1_2014'!M36,'Table A1_2015'!M36))</f>
        <v>8161</v>
      </c>
      <c r="N36" s="10">
        <f>IF($M$3=2013,'Table A1_2013'!N36,IF($M$3=2014,'Table A1_2014'!N36,'Table A1_2015'!N36))</f>
        <v>78</v>
      </c>
      <c r="O36" s="1"/>
      <c r="P36" s="1"/>
      <c r="Q36" s="1"/>
      <c r="R36" s="1"/>
      <c r="S36" s="1"/>
      <c r="T36" s="1"/>
      <c r="U36" s="1"/>
      <c r="V36" s="1"/>
      <c r="W36" s="1"/>
      <c r="X36" s="1"/>
      <c r="Y36" s="1"/>
      <c r="Z36" s="1"/>
      <c r="AA36" s="15"/>
    </row>
    <row r="37" spans="1:27" s="3" customFormat="1" ht="12.75" x14ac:dyDescent="0.25">
      <c r="B37" s="28"/>
      <c r="C37" s="2" t="s">
        <v>13</v>
      </c>
      <c r="E37" s="10">
        <f>IF($M$3=2013,'Table A1_2013'!E37,IF($M$3=2014,'Table A1_2014'!E37,'Table A1_2015'!E37))</f>
        <v>7214</v>
      </c>
      <c r="F37" s="10">
        <f>IF($M$3=2013,'Table A1_2013'!F37,IF($M$3=2014,'Table A1_2014'!F37,'Table A1_2015'!F37))</f>
        <v>90</v>
      </c>
      <c r="G37" s="10">
        <f>IF($M$3=2013,'Table A1_2013'!G37,IF($M$3=2014,'Table A1_2014'!G37,'Table A1_2015'!G37))</f>
        <v>7213</v>
      </c>
      <c r="H37" s="10">
        <f>IF($M$3=2013,'Table A1_2013'!H37,IF($M$3=2014,'Table A1_2014'!H37,'Table A1_2015'!H37))</f>
        <v>86</v>
      </c>
      <c r="I37" s="10">
        <f>IF($M$3=2013,'Table A1_2013'!I37,IF($M$3=2014,'Table A1_2014'!I37,'Table A1_2015'!I37))</f>
        <v>7214</v>
      </c>
      <c r="J37" s="10">
        <f>IF($M$3=2013,'Table A1_2013'!J37,IF($M$3=2014,'Table A1_2014'!J37,'Table A1_2015'!J37))</f>
        <v>87</v>
      </c>
      <c r="K37" s="10">
        <f>IF($M$3=2013,'Table A1_2013'!K37,IF($M$3=2014,'Table A1_2014'!K37,'Table A1_2015'!K37))</f>
        <v>7214</v>
      </c>
      <c r="L37" s="10">
        <f>IF($M$3=2013,'Table A1_2013'!L37,IF($M$3=2014,'Table A1_2014'!L37,'Table A1_2015'!L37))</f>
        <v>80</v>
      </c>
      <c r="M37" s="10">
        <f>IF($M$3=2013,'Table A1_2013'!M37,IF($M$3=2014,'Table A1_2014'!M37,'Table A1_2015'!M37))</f>
        <v>7213</v>
      </c>
      <c r="N37" s="10">
        <f>IF($M$3=2013,'Table A1_2013'!N37,IF($M$3=2014,'Table A1_2014'!N37,'Table A1_2015'!N37))</f>
        <v>80</v>
      </c>
      <c r="O37" s="1"/>
      <c r="P37" s="1"/>
      <c r="Q37" s="1"/>
      <c r="R37" s="1"/>
      <c r="S37" s="1"/>
      <c r="T37" s="1"/>
      <c r="U37" s="1"/>
      <c r="V37" s="1"/>
      <c r="W37" s="1"/>
      <c r="X37" s="1"/>
      <c r="Y37" s="1"/>
      <c r="Z37" s="1"/>
      <c r="AA37" s="15"/>
    </row>
    <row r="38" spans="1:27" s="3" customFormat="1" ht="12.75" x14ac:dyDescent="0.25">
      <c r="B38" s="28"/>
      <c r="C38" s="2" t="s">
        <v>12</v>
      </c>
      <c r="E38" s="10">
        <f>IF($M$3=2013,'Table A1_2013'!E38,IF($M$3=2014,'Table A1_2014'!E38,'Table A1_2015'!E38))</f>
        <v>5897</v>
      </c>
      <c r="F38" s="10">
        <f>IF($M$3=2013,'Table A1_2013'!F38,IF($M$3=2014,'Table A1_2014'!F38,'Table A1_2015'!F38))</f>
        <v>91</v>
      </c>
      <c r="G38" s="10">
        <f>IF($M$3=2013,'Table A1_2013'!G38,IF($M$3=2014,'Table A1_2014'!G38,'Table A1_2015'!G38))</f>
        <v>5897</v>
      </c>
      <c r="H38" s="10">
        <f>IF($M$3=2013,'Table A1_2013'!H38,IF($M$3=2014,'Table A1_2014'!H38,'Table A1_2015'!H38))</f>
        <v>88</v>
      </c>
      <c r="I38" s="10">
        <f>IF($M$3=2013,'Table A1_2013'!I38,IF($M$3=2014,'Table A1_2014'!I38,'Table A1_2015'!I38))</f>
        <v>5897</v>
      </c>
      <c r="J38" s="10">
        <f>IF($M$3=2013,'Table A1_2013'!J38,IF($M$3=2014,'Table A1_2014'!J38,'Table A1_2015'!J38))</f>
        <v>88</v>
      </c>
      <c r="K38" s="10">
        <f>IF($M$3=2013,'Table A1_2013'!K38,IF($M$3=2014,'Table A1_2014'!K38,'Table A1_2015'!K38))</f>
        <v>5897</v>
      </c>
      <c r="L38" s="10">
        <f>IF($M$3=2013,'Table A1_2013'!L38,IF($M$3=2014,'Table A1_2014'!L38,'Table A1_2015'!L38))</f>
        <v>83</v>
      </c>
      <c r="M38" s="10">
        <f>IF($M$3=2013,'Table A1_2013'!M38,IF($M$3=2014,'Table A1_2014'!M38,'Table A1_2015'!M38))</f>
        <v>5897</v>
      </c>
      <c r="N38" s="10">
        <f>IF($M$3=2013,'Table A1_2013'!N38,IF($M$3=2014,'Table A1_2014'!N38,'Table A1_2015'!N38))</f>
        <v>81</v>
      </c>
      <c r="O38" s="1"/>
      <c r="P38" s="1"/>
      <c r="Q38" s="1"/>
      <c r="R38" s="1"/>
      <c r="S38" s="1"/>
      <c r="T38" s="1"/>
      <c r="U38" s="1"/>
      <c r="V38" s="1"/>
      <c r="W38" s="1"/>
      <c r="X38" s="1"/>
      <c r="Y38" s="1"/>
      <c r="Z38" s="1"/>
      <c r="AA38" s="15"/>
    </row>
    <row r="39" spans="1:27" s="3" customFormat="1" ht="12.75" x14ac:dyDescent="0.25">
      <c r="B39" s="28"/>
      <c r="C39" s="2" t="s">
        <v>11</v>
      </c>
      <c r="E39" s="10">
        <f>IF($M$3=2013,'Table A1_2013'!E39,IF($M$3=2014,'Table A1_2014'!E39,'Table A1_2015'!E39))</f>
        <v>5754</v>
      </c>
      <c r="F39" s="10">
        <f>IF($M$3=2013,'Table A1_2013'!F39,IF($M$3=2014,'Table A1_2014'!F39,'Table A1_2015'!F39))</f>
        <v>92</v>
      </c>
      <c r="G39" s="10">
        <f>IF($M$3=2013,'Table A1_2013'!G39,IF($M$3=2014,'Table A1_2014'!G39,'Table A1_2015'!G39))</f>
        <v>5753</v>
      </c>
      <c r="H39" s="10">
        <f>IF($M$3=2013,'Table A1_2013'!H39,IF($M$3=2014,'Table A1_2014'!H39,'Table A1_2015'!H39))</f>
        <v>88</v>
      </c>
      <c r="I39" s="10">
        <f>IF($M$3=2013,'Table A1_2013'!I39,IF($M$3=2014,'Table A1_2014'!I39,'Table A1_2015'!I39))</f>
        <v>5753</v>
      </c>
      <c r="J39" s="10">
        <f>IF($M$3=2013,'Table A1_2013'!J39,IF($M$3=2014,'Table A1_2014'!J39,'Table A1_2015'!J39))</f>
        <v>89</v>
      </c>
      <c r="K39" s="10">
        <f>IF($M$3=2013,'Table A1_2013'!K39,IF($M$3=2014,'Table A1_2014'!K39,'Table A1_2015'!K39))</f>
        <v>5754</v>
      </c>
      <c r="L39" s="10">
        <f>IF($M$3=2013,'Table A1_2013'!L39,IF($M$3=2014,'Table A1_2014'!L39,'Table A1_2015'!L39))</f>
        <v>83</v>
      </c>
      <c r="M39" s="10">
        <f>IF($M$3=2013,'Table A1_2013'!M39,IF($M$3=2014,'Table A1_2014'!M39,'Table A1_2015'!M39))</f>
        <v>5752</v>
      </c>
      <c r="N39" s="10">
        <f>IF($M$3=2013,'Table A1_2013'!N39,IF($M$3=2014,'Table A1_2014'!N39,'Table A1_2015'!N39))</f>
        <v>82</v>
      </c>
      <c r="O39" s="1"/>
      <c r="P39" s="1"/>
      <c r="Q39" s="1"/>
      <c r="R39" s="1"/>
      <c r="S39" s="1"/>
      <c r="T39" s="1"/>
      <c r="U39" s="1"/>
      <c r="V39" s="1"/>
      <c r="W39" s="1"/>
      <c r="X39" s="1"/>
      <c r="Y39" s="1"/>
      <c r="Z39" s="1"/>
      <c r="AA39" s="15"/>
    </row>
    <row r="40" spans="1:27" s="3" customFormat="1" ht="12.75" x14ac:dyDescent="0.25">
      <c r="B40" s="28"/>
      <c r="C40" s="2" t="s">
        <v>10</v>
      </c>
      <c r="E40" s="10">
        <f>IF($M$3=2013,'Table A1_2013'!E40,IF($M$3=2014,'Table A1_2014'!E40,'Table A1_2015'!E40))</f>
        <v>5652</v>
      </c>
      <c r="F40" s="10">
        <f>IF($M$3=2013,'Table A1_2013'!F40,IF($M$3=2014,'Table A1_2014'!F40,'Table A1_2015'!F40))</f>
        <v>93</v>
      </c>
      <c r="G40" s="10">
        <f>IF($M$3=2013,'Table A1_2013'!G40,IF($M$3=2014,'Table A1_2014'!G40,'Table A1_2015'!G40))</f>
        <v>5652</v>
      </c>
      <c r="H40" s="10">
        <f>IF($M$3=2013,'Table A1_2013'!H40,IF($M$3=2014,'Table A1_2014'!H40,'Table A1_2015'!H40))</f>
        <v>90</v>
      </c>
      <c r="I40" s="10">
        <f>IF($M$3=2013,'Table A1_2013'!I40,IF($M$3=2014,'Table A1_2014'!I40,'Table A1_2015'!I40))</f>
        <v>5652</v>
      </c>
      <c r="J40" s="10">
        <f>IF($M$3=2013,'Table A1_2013'!J40,IF($M$3=2014,'Table A1_2014'!J40,'Table A1_2015'!J40))</f>
        <v>91</v>
      </c>
      <c r="K40" s="10">
        <f>IF($M$3=2013,'Table A1_2013'!K40,IF($M$3=2014,'Table A1_2014'!K40,'Table A1_2015'!K40))</f>
        <v>5652</v>
      </c>
      <c r="L40" s="10">
        <f>IF($M$3=2013,'Table A1_2013'!L40,IF($M$3=2014,'Table A1_2014'!L40,'Table A1_2015'!L40))</f>
        <v>85</v>
      </c>
      <c r="M40" s="10">
        <f>IF($M$3=2013,'Table A1_2013'!M40,IF($M$3=2014,'Table A1_2014'!M40,'Table A1_2015'!M40))</f>
        <v>5652</v>
      </c>
      <c r="N40" s="10">
        <f>IF($M$3=2013,'Table A1_2013'!N40,IF($M$3=2014,'Table A1_2014'!N40,'Table A1_2015'!N40))</f>
        <v>85</v>
      </c>
      <c r="O40" s="1"/>
      <c r="P40" s="1"/>
      <c r="Q40" s="1"/>
      <c r="R40" s="1"/>
      <c r="S40" s="1"/>
      <c r="T40" s="1"/>
      <c r="U40" s="1"/>
      <c r="V40" s="1"/>
      <c r="W40" s="1"/>
      <c r="X40" s="1"/>
      <c r="Y40" s="1"/>
      <c r="Z40" s="1"/>
      <c r="AA40" s="15"/>
    </row>
    <row r="41" spans="1:27" s="3" customFormat="1" ht="12.75" x14ac:dyDescent="0.25">
      <c r="B41" s="28"/>
      <c r="C41" s="2" t="s">
        <v>9</v>
      </c>
      <c r="E41" s="10">
        <f>IF($M$3=2013,'Table A1_2013'!E41,IF($M$3=2014,'Table A1_2014'!E41,'Table A1_2015'!E41))</f>
        <v>6378</v>
      </c>
      <c r="F41" s="10">
        <f>IF($M$3=2013,'Table A1_2013'!F41,IF($M$3=2014,'Table A1_2014'!F41,'Table A1_2015'!F41))</f>
        <v>94</v>
      </c>
      <c r="G41" s="10">
        <f>IF($M$3=2013,'Table A1_2013'!G41,IF($M$3=2014,'Table A1_2014'!G41,'Table A1_2015'!G41))</f>
        <v>6379</v>
      </c>
      <c r="H41" s="10">
        <f>IF($M$3=2013,'Table A1_2013'!H41,IF($M$3=2014,'Table A1_2014'!H41,'Table A1_2015'!H41))</f>
        <v>92</v>
      </c>
      <c r="I41" s="10">
        <f>IF($M$3=2013,'Table A1_2013'!I41,IF($M$3=2014,'Table A1_2014'!I41,'Table A1_2015'!I41))</f>
        <v>6379</v>
      </c>
      <c r="J41" s="10">
        <f>IF($M$3=2013,'Table A1_2013'!J41,IF($M$3=2014,'Table A1_2014'!J41,'Table A1_2015'!J41))</f>
        <v>91</v>
      </c>
      <c r="K41" s="10">
        <f>IF($M$3=2013,'Table A1_2013'!K41,IF($M$3=2014,'Table A1_2014'!K41,'Table A1_2015'!K41))</f>
        <v>6379</v>
      </c>
      <c r="L41" s="10">
        <f>IF($M$3=2013,'Table A1_2013'!L41,IF($M$3=2014,'Table A1_2014'!L41,'Table A1_2015'!L41))</f>
        <v>86</v>
      </c>
      <c r="M41" s="10">
        <f>IF($M$3=2013,'Table A1_2013'!M41,IF($M$3=2014,'Table A1_2014'!M41,'Table A1_2015'!M41))</f>
        <v>6378</v>
      </c>
      <c r="N41" s="10">
        <f>IF($M$3=2013,'Table A1_2013'!N41,IF($M$3=2014,'Table A1_2014'!N41,'Table A1_2015'!N41))</f>
        <v>87</v>
      </c>
      <c r="O41" s="1"/>
      <c r="P41" s="1"/>
      <c r="Q41" s="1"/>
      <c r="R41" s="1"/>
      <c r="S41" s="1"/>
      <c r="T41" s="1"/>
      <c r="U41" s="1"/>
      <c r="V41" s="1"/>
      <c r="W41" s="1"/>
      <c r="X41" s="1"/>
      <c r="Y41" s="1"/>
      <c r="Z41" s="1"/>
      <c r="AA41" s="15"/>
    </row>
    <row r="42" spans="1:27" s="3" customFormat="1" ht="12.75" x14ac:dyDescent="0.25">
      <c r="B42" s="28"/>
      <c r="C42" s="2" t="s">
        <v>8</v>
      </c>
      <c r="E42" s="10">
        <f>IF($M$3=2013,'Table A1_2013'!E42,IF($M$3=2014,'Table A1_2014'!E42,'Table A1_2015'!E42))</f>
        <v>7481</v>
      </c>
      <c r="F42" s="10">
        <f>IF($M$3=2013,'Table A1_2013'!F42,IF($M$3=2014,'Table A1_2014'!F42,'Table A1_2015'!F42))</f>
        <v>95</v>
      </c>
      <c r="G42" s="10">
        <f>IF($M$3=2013,'Table A1_2013'!G42,IF($M$3=2014,'Table A1_2014'!G42,'Table A1_2015'!G42))</f>
        <v>7480</v>
      </c>
      <c r="H42" s="10">
        <f>IF($M$3=2013,'Table A1_2013'!H42,IF($M$3=2014,'Table A1_2014'!H42,'Table A1_2015'!H42))</f>
        <v>93</v>
      </c>
      <c r="I42" s="10">
        <f>IF($M$3=2013,'Table A1_2013'!I42,IF($M$3=2014,'Table A1_2014'!I42,'Table A1_2015'!I42))</f>
        <v>7480</v>
      </c>
      <c r="J42" s="10">
        <f>IF($M$3=2013,'Table A1_2013'!J42,IF($M$3=2014,'Table A1_2014'!J42,'Table A1_2015'!J42))</f>
        <v>92</v>
      </c>
      <c r="K42" s="10">
        <f>IF($M$3=2013,'Table A1_2013'!K42,IF($M$3=2014,'Table A1_2014'!K42,'Table A1_2015'!K42))</f>
        <v>7481</v>
      </c>
      <c r="L42" s="10">
        <f>IF($M$3=2013,'Table A1_2013'!L42,IF($M$3=2014,'Table A1_2014'!L42,'Table A1_2015'!L42))</f>
        <v>87</v>
      </c>
      <c r="M42" s="10">
        <f>IF($M$3=2013,'Table A1_2013'!M42,IF($M$3=2014,'Table A1_2014'!M42,'Table A1_2015'!M42))</f>
        <v>7480</v>
      </c>
      <c r="N42" s="10">
        <f>IF($M$3=2013,'Table A1_2013'!N42,IF($M$3=2014,'Table A1_2014'!N42,'Table A1_2015'!N42))</f>
        <v>88</v>
      </c>
      <c r="O42" s="1"/>
      <c r="P42" s="1"/>
      <c r="Q42" s="1"/>
      <c r="R42" s="1"/>
      <c r="S42" s="1"/>
      <c r="T42" s="1"/>
      <c r="U42" s="1"/>
      <c r="V42" s="1"/>
      <c r="W42" s="1"/>
      <c r="X42" s="1"/>
      <c r="Y42" s="1"/>
      <c r="Z42" s="1"/>
      <c r="AA42" s="15"/>
    </row>
    <row r="43" spans="1:27" s="3" customFormat="1" ht="12.75" x14ac:dyDescent="0.25">
      <c r="B43" s="28"/>
      <c r="C43" s="2" t="s">
        <v>7</v>
      </c>
      <c r="E43" s="10">
        <f>IF($M$3=2013,'Table A1_2013'!E43,IF($M$3=2014,'Table A1_2014'!E43,'Table A1_2015'!E43))</f>
        <v>8175</v>
      </c>
      <c r="F43" s="10">
        <f>IF($M$3=2013,'Table A1_2013'!F43,IF($M$3=2014,'Table A1_2014'!F43,'Table A1_2015'!F43))</f>
        <v>95</v>
      </c>
      <c r="G43" s="10">
        <f>IF($M$3=2013,'Table A1_2013'!G43,IF($M$3=2014,'Table A1_2014'!G43,'Table A1_2015'!G43))</f>
        <v>8174</v>
      </c>
      <c r="H43" s="10">
        <f>IF($M$3=2013,'Table A1_2013'!H43,IF($M$3=2014,'Table A1_2014'!H43,'Table A1_2015'!H43))</f>
        <v>94</v>
      </c>
      <c r="I43" s="10">
        <f>IF($M$3=2013,'Table A1_2013'!I43,IF($M$3=2014,'Table A1_2014'!I43,'Table A1_2015'!I43))</f>
        <v>8175</v>
      </c>
      <c r="J43" s="10">
        <f>IF($M$3=2013,'Table A1_2013'!J43,IF($M$3=2014,'Table A1_2014'!J43,'Table A1_2015'!J43))</f>
        <v>94</v>
      </c>
      <c r="K43" s="10">
        <f>IF($M$3=2013,'Table A1_2013'!K43,IF($M$3=2014,'Table A1_2014'!K43,'Table A1_2015'!K43))</f>
        <v>8175</v>
      </c>
      <c r="L43" s="10">
        <f>IF($M$3=2013,'Table A1_2013'!L43,IF($M$3=2014,'Table A1_2014'!L43,'Table A1_2015'!L43))</f>
        <v>89</v>
      </c>
      <c r="M43" s="10">
        <f>IF($M$3=2013,'Table A1_2013'!M43,IF($M$3=2014,'Table A1_2014'!M43,'Table A1_2015'!M43))</f>
        <v>8174</v>
      </c>
      <c r="N43" s="10">
        <f>IF($M$3=2013,'Table A1_2013'!N43,IF($M$3=2014,'Table A1_2014'!N43,'Table A1_2015'!N43))</f>
        <v>90</v>
      </c>
      <c r="O43" s="1"/>
      <c r="P43" s="1"/>
      <c r="Q43" s="1"/>
      <c r="R43" s="1"/>
      <c r="S43" s="1"/>
      <c r="T43" s="1"/>
      <c r="U43" s="1"/>
      <c r="V43" s="1"/>
      <c r="W43" s="1"/>
      <c r="X43" s="1"/>
      <c r="Y43" s="1"/>
      <c r="Z43" s="1"/>
      <c r="AA43" s="15"/>
    </row>
    <row r="44" spans="1:27" s="3" customFormat="1" ht="8.25" customHeight="1" x14ac:dyDescent="0.25">
      <c r="B44" s="28"/>
      <c r="C44" s="2"/>
      <c r="E44" s="10"/>
      <c r="F44" s="10"/>
      <c r="G44" s="10"/>
      <c r="H44" s="10"/>
      <c r="I44" s="10"/>
      <c r="J44" s="10"/>
      <c r="K44" s="10"/>
      <c r="L44" s="10"/>
      <c r="M44" s="10"/>
      <c r="N44" s="10"/>
      <c r="O44" s="1"/>
      <c r="P44" s="1"/>
      <c r="Q44" s="1"/>
      <c r="R44" s="1"/>
      <c r="S44" s="1"/>
      <c r="T44" s="1"/>
      <c r="U44" s="1"/>
      <c r="V44" s="1"/>
      <c r="W44" s="1"/>
      <c r="X44" s="1"/>
      <c r="Y44" s="1"/>
      <c r="Z44" s="1"/>
    </row>
    <row r="45" spans="1:27" s="3" customFormat="1" ht="12.75" x14ac:dyDescent="0.25">
      <c r="A45" s="29" t="s">
        <v>37</v>
      </c>
      <c r="B45" s="28" t="s">
        <v>36</v>
      </c>
      <c r="C45" s="28" t="s">
        <v>35</v>
      </c>
      <c r="D45" s="27"/>
      <c r="E45" s="10"/>
      <c r="F45" s="10"/>
      <c r="G45" s="10"/>
      <c r="H45" s="10"/>
      <c r="I45" s="10"/>
      <c r="J45" s="10"/>
      <c r="K45" s="10"/>
      <c r="L45" s="10"/>
      <c r="M45" s="10"/>
      <c r="N45" s="10"/>
      <c r="O45" s="1"/>
      <c r="P45" s="1"/>
      <c r="Q45" s="1"/>
      <c r="R45" s="1"/>
      <c r="S45" s="1"/>
      <c r="T45" s="1"/>
      <c r="U45" s="1"/>
      <c r="V45" s="1"/>
      <c r="W45" s="1"/>
      <c r="X45" s="1"/>
      <c r="Y45" s="1"/>
      <c r="Z45" s="1"/>
    </row>
    <row r="46" spans="1:27" s="3" customFormat="1" ht="12.75" x14ac:dyDescent="0.25">
      <c r="B46" s="2"/>
      <c r="C46" s="2" t="s">
        <v>16</v>
      </c>
      <c r="E46" s="10">
        <f>IF($M$3=2013,'Table A1_2013'!E46,IF($M$3=2014,'Table A1_2014'!E46,'Table A1_2015'!E46))</f>
        <v>7687</v>
      </c>
      <c r="F46" s="10">
        <f>IF($M$3=2013,'Table A1_2013'!F46,IF($M$3=2014,'Table A1_2014'!F46,'Table A1_2015'!F46))</f>
        <v>81</v>
      </c>
      <c r="G46" s="10">
        <f>IF($M$3=2013,'Table A1_2013'!G46,IF($M$3=2014,'Table A1_2014'!G46,'Table A1_2015'!G46))</f>
        <v>7685</v>
      </c>
      <c r="H46" s="10">
        <f>IF($M$3=2013,'Table A1_2013'!H46,IF($M$3=2014,'Table A1_2014'!H46,'Table A1_2015'!H46))</f>
        <v>79</v>
      </c>
      <c r="I46" s="10">
        <f>IF($M$3=2013,'Table A1_2013'!I46,IF($M$3=2014,'Table A1_2014'!I46,'Table A1_2015'!I46))</f>
        <v>7688</v>
      </c>
      <c r="J46" s="10">
        <f>IF($M$3=2013,'Table A1_2013'!J46,IF($M$3=2014,'Table A1_2014'!J46,'Table A1_2015'!J46))</f>
        <v>80</v>
      </c>
      <c r="K46" s="10">
        <f>IF($M$3=2013,'Table A1_2013'!K46,IF($M$3=2014,'Table A1_2014'!K46,'Table A1_2015'!K46))</f>
        <v>7687</v>
      </c>
      <c r="L46" s="10">
        <f>IF($M$3=2013,'Table A1_2013'!L46,IF($M$3=2014,'Table A1_2014'!L46,'Table A1_2015'!L46))</f>
        <v>69</v>
      </c>
      <c r="M46" s="10">
        <f>IF($M$3=2013,'Table A1_2013'!M46,IF($M$3=2014,'Table A1_2014'!M46,'Table A1_2015'!M46))</f>
        <v>7685</v>
      </c>
      <c r="N46" s="10">
        <f>IF($M$3=2013,'Table A1_2013'!N46,IF($M$3=2014,'Table A1_2014'!N46,'Table A1_2015'!N46))</f>
        <v>70</v>
      </c>
      <c r="O46" s="1"/>
      <c r="P46" s="1"/>
      <c r="Q46" s="1"/>
      <c r="R46" s="1"/>
      <c r="S46" s="1"/>
      <c r="T46" s="1"/>
      <c r="U46" s="1"/>
      <c r="V46" s="1"/>
      <c r="W46" s="1"/>
      <c r="X46" s="1"/>
      <c r="Y46" s="1"/>
      <c r="Z46" s="1"/>
      <c r="AA46" s="15"/>
    </row>
    <row r="47" spans="1:27" s="3" customFormat="1" ht="12.75" x14ac:dyDescent="0.25">
      <c r="B47" s="2"/>
      <c r="C47" s="24" t="s">
        <v>15</v>
      </c>
      <c r="D47" s="23"/>
      <c r="E47" s="10">
        <f>IF($M$3=2013,'Table A1_2013'!E47,IF($M$3=2014,'Table A1_2014'!E47,'Table A1_2015'!E47))</f>
        <v>8106</v>
      </c>
      <c r="F47" s="10">
        <f>IF($M$3=2013,'Table A1_2013'!F47,IF($M$3=2014,'Table A1_2014'!F47,'Table A1_2015'!F47))</f>
        <v>81</v>
      </c>
      <c r="G47" s="10">
        <f>IF($M$3=2013,'Table A1_2013'!G47,IF($M$3=2014,'Table A1_2014'!G47,'Table A1_2015'!G47))</f>
        <v>8103</v>
      </c>
      <c r="H47" s="10">
        <f>IF($M$3=2013,'Table A1_2013'!H47,IF($M$3=2014,'Table A1_2014'!H47,'Table A1_2015'!H47))</f>
        <v>79</v>
      </c>
      <c r="I47" s="10">
        <f>IF($M$3=2013,'Table A1_2013'!I47,IF($M$3=2014,'Table A1_2014'!I47,'Table A1_2015'!I47))</f>
        <v>8106</v>
      </c>
      <c r="J47" s="10">
        <f>IF($M$3=2013,'Table A1_2013'!J47,IF($M$3=2014,'Table A1_2014'!J47,'Table A1_2015'!J47))</f>
        <v>80</v>
      </c>
      <c r="K47" s="10">
        <f>IF($M$3=2013,'Table A1_2013'!K47,IF($M$3=2014,'Table A1_2014'!K47,'Table A1_2015'!K47))</f>
        <v>8106</v>
      </c>
      <c r="L47" s="10">
        <f>IF($M$3=2013,'Table A1_2013'!L47,IF($M$3=2014,'Table A1_2014'!L47,'Table A1_2015'!L47))</f>
        <v>71</v>
      </c>
      <c r="M47" s="10">
        <f>IF($M$3=2013,'Table A1_2013'!M47,IF($M$3=2014,'Table A1_2014'!M47,'Table A1_2015'!M47))</f>
        <v>8103</v>
      </c>
      <c r="N47" s="10">
        <f>IF($M$3=2013,'Table A1_2013'!N47,IF($M$3=2014,'Table A1_2014'!N47,'Table A1_2015'!N47))</f>
        <v>70</v>
      </c>
      <c r="O47" s="1"/>
      <c r="P47" s="1"/>
      <c r="Q47" s="1"/>
      <c r="R47" s="1"/>
      <c r="S47" s="1"/>
      <c r="T47" s="1"/>
      <c r="U47" s="1"/>
      <c r="V47" s="1"/>
      <c r="W47" s="1"/>
      <c r="X47" s="1"/>
      <c r="Y47" s="1"/>
      <c r="Z47" s="1"/>
      <c r="AA47" s="15"/>
    </row>
    <row r="48" spans="1:27" s="3" customFormat="1" ht="12.75" x14ac:dyDescent="0.25">
      <c r="B48" s="2"/>
      <c r="C48" s="2" t="s">
        <v>14</v>
      </c>
      <c r="E48" s="10">
        <f>IF($M$3=2013,'Table A1_2013'!E48,IF($M$3=2014,'Table A1_2014'!E48,'Table A1_2015'!E48))</f>
        <v>6342</v>
      </c>
      <c r="F48" s="10">
        <f>IF($M$3=2013,'Table A1_2013'!F48,IF($M$3=2014,'Table A1_2014'!F48,'Table A1_2015'!F48))</f>
        <v>85</v>
      </c>
      <c r="G48" s="10">
        <f>IF($M$3=2013,'Table A1_2013'!G48,IF($M$3=2014,'Table A1_2014'!G48,'Table A1_2015'!G48))</f>
        <v>6342</v>
      </c>
      <c r="H48" s="10">
        <f>IF($M$3=2013,'Table A1_2013'!H48,IF($M$3=2014,'Table A1_2014'!H48,'Table A1_2015'!H48))</f>
        <v>82</v>
      </c>
      <c r="I48" s="10">
        <f>IF($M$3=2013,'Table A1_2013'!I48,IF($M$3=2014,'Table A1_2014'!I48,'Table A1_2015'!I48))</f>
        <v>6340</v>
      </c>
      <c r="J48" s="10">
        <f>IF($M$3=2013,'Table A1_2013'!J48,IF($M$3=2014,'Table A1_2014'!J48,'Table A1_2015'!J48))</f>
        <v>83</v>
      </c>
      <c r="K48" s="10">
        <f>IF($M$3=2013,'Table A1_2013'!K48,IF($M$3=2014,'Table A1_2014'!K48,'Table A1_2015'!K48))</f>
        <v>6342</v>
      </c>
      <c r="L48" s="10">
        <f>IF($M$3=2013,'Table A1_2013'!L48,IF($M$3=2014,'Table A1_2014'!L48,'Table A1_2015'!L48))</f>
        <v>73</v>
      </c>
      <c r="M48" s="10">
        <f>IF($M$3=2013,'Table A1_2013'!M48,IF($M$3=2014,'Table A1_2014'!M48,'Table A1_2015'!M48))</f>
        <v>6340</v>
      </c>
      <c r="N48" s="10">
        <f>IF($M$3=2013,'Table A1_2013'!N48,IF($M$3=2014,'Table A1_2014'!N48,'Table A1_2015'!N48))</f>
        <v>73</v>
      </c>
      <c r="O48" s="1"/>
      <c r="P48" s="1"/>
      <c r="Q48" s="1"/>
      <c r="R48" s="1"/>
      <c r="S48" s="1"/>
      <c r="T48" s="1"/>
      <c r="U48" s="1"/>
      <c r="V48" s="1"/>
      <c r="W48" s="1"/>
      <c r="X48" s="1"/>
      <c r="Y48" s="1"/>
      <c r="Z48" s="1"/>
      <c r="AA48" s="15"/>
    </row>
    <row r="49" spans="1:27" s="3" customFormat="1" ht="12.75" x14ac:dyDescent="0.25">
      <c r="B49" s="2"/>
      <c r="C49" s="2" t="s">
        <v>13</v>
      </c>
      <c r="E49" s="10">
        <f>IF($M$3=2013,'Table A1_2013'!E49,IF($M$3=2014,'Table A1_2014'!E49,'Table A1_2015'!E49))</f>
        <v>5457</v>
      </c>
      <c r="F49" s="10">
        <f>IF($M$3=2013,'Table A1_2013'!F49,IF($M$3=2014,'Table A1_2014'!F49,'Table A1_2015'!F49))</f>
        <v>85</v>
      </c>
      <c r="G49" s="10">
        <f>IF($M$3=2013,'Table A1_2013'!G49,IF($M$3=2014,'Table A1_2014'!G49,'Table A1_2015'!G49))</f>
        <v>5457</v>
      </c>
      <c r="H49" s="10">
        <f>IF($M$3=2013,'Table A1_2013'!H49,IF($M$3=2014,'Table A1_2014'!H49,'Table A1_2015'!H49))</f>
        <v>84</v>
      </c>
      <c r="I49" s="10">
        <f>IF($M$3=2013,'Table A1_2013'!I49,IF($M$3=2014,'Table A1_2014'!I49,'Table A1_2015'!I49))</f>
        <v>5455</v>
      </c>
      <c r="J49" s="10">
        <f>IF($M$3=2013,'Table A1_2013'!J49,IF($M$3=2014,'Table A1_2014'!J49,'Table A1_2015'!J49))</f>
        <v>84</v>
      </c>
      <c r="K49" s="10">
        <f>IF($M$3=2013,'Table A1_2013'!K49,IF($M$3=2014,'Table A1_2014'!K49,'Table A1_2015'!K49))</f>
        <v>5457</v>
      </c>
      <c r="L49" s="10">
        <f>IF($M$3=2013,'Table A1_2013'!L49,IF($M$3=2014,'Table A1_2014'!L49,'Table A1_2015'!L49))</f>
        <v>75</v>
      </c>
      <c r="M49" s="10">
        <f>IF($M$3=2013,'Table A1_2013'!M49,IF($M$3=2014,'Table A1_2014'!M49,'Table A1_2015'!M49))</f>
        <v>5455</v>
      </c>
      <c r="N49" s="10">
        <f>IF($M$3=2013,'Table A1_2013'!N49,IF($M$3=2014,'Table A1_2014'!N49,'Table A1_2015'!N49))</f>
        <v>75</v>
      </c>
      <c r="O49" s="1"/>
      <c r="P49" s="1"/>
      <c r="Q49" s="1"/>
      <c r="R49" s="1"/>
      <c r="S49" s="1"/>
      <c r="T49" s="1"/>
      <c r="U49" s="1"/>
      <c r="V49" s="1"/>
      <c r="W49" s="1"/>
      <c r="X49" s="1"/>
      <c r="Y49" s="1"/>
      <c r="Z49" s="1"/>
      <c r="AA49" s="15"/>
    </row>
    <row r="50" spans="1:27" s="3" customFormat="1" ht="12.75" x14ac:dyDescent="0.25">
      <c r="B50" s="2"/>
      <c r="C50" s="2" t="s">
        <v>12</v>
      </c>
      <c r="E50" s="10">
        <f>IF($M$3=2013,'Table A1_2013'!E50,IF($M$3=2014,'Table A1_2014'!E50,'Table A1_2015'!E50))</f>
        <v>4943</v>
      </c>
      <c r="F50" s="10">
        <f>IF($M$3=2013,'Table A1_2013'!F50,IF($M$3=2014,'Table A1_2014'!F50,'Table A1_2015'!F50))</f>
        <v>89</v>
      </c>
      <c r="G50" s="10">
        <f>IF($M$3=2013,'Table A1_2013'!G50,IF($M$3=2014,'Table A1_2014'!G50,'Table A1_2015'!G50))</f>
        <v>4942</v>
      </c>
      <c r="H50" s="10">
        <f>IF($M$3=2013,'Table A1_2013'!H50,IF($M$3=2014,'Table A1_2014'!H50,'Table A1_2015'!H50))</f>
        <v>88</v>
      </c>
      <c r="I50" s="10">
        <f>IF($M$3=2013,'Table A1_2013'!I50,IF($M$3=2014,'Table A1_2014'!I50,'Table A1_2015'!I50))</f>
        <v>4943</v>
      </c>
      <c r="J50" s="10">
        <f>IF($M$3=2013,'Table A1_2013'!J50,IF($M$3=2014,'Table A1_2014'!J50,'Table A1_2015'!J50))</f>
        <v>86</v>
      </c>
      <c r="K50" s="10">
        <f>IF($M$3=2013,'Table A1_2013'!K50,IF($M$3=2014,'Table A1_2014'!K50,'Table A1_2015'!K50))</f>
        <v>4943</v>
      </c>
      <c r="L50" s="10">
        <f>IF($M$3=2013,'Table A1_2013'!L50,IF($M$3=2014,'Table A1_2014'!L50,'Table A1_2015'!L50))</f>
        <v>79</v>
      </c>
      <c r="M50" s="10">
        <f>IF($M$3=2013,'Table A1_2013'!M50,IF($M$3=2014,'Table A1_2014'!M50,'Table A1_2015'!M50))</f>
        <v>4942</v>
      </c>
      <c r="N50" s="10">
        <f>IF($M$3=2013,'Table A1_2013'!N50,IF($M$3=2014,'Table A1_2014'!N50,'Table A1_2015'!N50))</f>
        <v>80</v>
      </c>
      <c r="O50" s="1"/>
      <c r="P50" s="1"/>
      <c r="Q50" s="1"/>
      <c r="R50" s="1"/>
      <c r="S50" s="1"/>
      <c r="T50" s="1"/>
      <c r="U50" s="1"/>
      <c r="V50" s="1"/>
      <c r="W50" s="1"/>
      <c r="X50" s="1"/>
      <c r="Y50" s="1"/>
      <c r="Z50" s="1"/>
      <c r="AA50" s="15"/>
    </row>
    <row r="51" spans="1:27" s="3" customFormat="1" ht="12.75" x14ac:dyDescent="0.25">
      <c r="B51" s="2"/>
      <c r="C51" s="2" t="s">
        <v>11</v>
      </c>
      <c r="E51" s="10">
        <f>IF($M$3=2013,'Table A1_2013'!E51,IF($M$3=2014,'Table A1_2014'!E51,'Table A1_2015'!E51))</f>
        <v>4639</v>
      </c>
      <c r="F51" s="10">
        <f>IF($M$3=2013,'Table A1_2013'!F51,IF($M$3=2014,'Table A1_2014'!F51,'Table A1_2015'!F51))</f>
        <v>90</v>
      </c>
      <c r="G51" s="10">
        <f>IF($M$3=2013,'Table A1_2013'!G51,IF($M$3=2014,'Table A1_2014'!G51,'Table A1_2015'!G51))</f>
        <v>4639</v>
      </c>
      <c r="H51" s="10">
        <f>IF($M$3=2013,'Table A1_2013'!H51,IF($M$3=2014,'Table A1_2014'!H51,'Table A1_2015'!H51))</f>
        <v>88</v>
      </c>
      <c r="I51" s="10">
        <f>IF($M$3=2013,'Table A1_2013'!I51,IF($M$3=2014,'Table A1_2014'!I51,'Table A1_2015'!I51))</f>
        <v>4639</v>
      </c>
      <c r="J51" s="10">
        <f>IF($M$3=2013,'Table A1_2013'!J51,IF($M$3=2014,'Table A1_2014'!J51,'Table A1_2015'!J51))</f>
        <v>88</v>
      </c>
      <c r="K51" s="10">
        <f>IF($M$3=2013,'Table A1_2013'!K51,IF($M$3=2014,'Table A1_2014'!K51,'Table A1_2015'!K51))</f>
        <v>4639</v>
      </c>
      <c r="L51" s="10">
        <f>IF($M$3=2013,'Table A1_2013'!L51,IF($M$3=2014,'Table A1_2014'!L51,'Table A1_2015'!L51))</f>
        <v>80</v>
      </c>
      <c r="M51" s="10">
        <f>IF($M$3=2013,'Table A1_2013'!M51,IF($M$3=2014,'Table A1_2014'!M51,'Table A1_2015'!M51))</f>
        <v>4639</v>
      </c>
      <c r="N51" s="10">
        <f>IF($M$3=2013,'Table A1_2013'!N51,IF($M$3=2014,'Table A1_2014'!N51,'Table A1_2015'!N51))</f>
        <v>81</v>
      </c>
      <c r="O51" s="1"/>
      <c r="P51" s="1"/>
      <c r="Q51" s="1"/>
      <c r="R51" s="1"/>
      <c r="S51" s="1"/>
      <c r="T51" s="1"/>
      <c r="U51" s="1"/>
      <c r="V51" s="1"/>
      <c r="W51" s="1"/>
      <c r="X51" s="1"/>
      <c r="Y51" s="1"/>
      <c r="Z51" s="1"/>
      <c r="AA51" s="15"/>
    </row>
    <row r="52" spans="1:27" s="3" customFormat="1" ht="12.75" x14ac:dyDescent="0.25">
      <c r="B52" s="2"/>
      <c r="C52" s="2" t="s">
        <v>10</v>
      </c>
      <c r="E52" s="10">
        <f>IF($M$3=2013,'Table A1_2013'!E52,IF($M$3=2014,'Table A1_2014'!E52,'Table A1_2015'!E52))</f>
        <v>5066</v>
      </c>
      <c r="F52" s="10">
        <f>IF($M$3=2013,'Table A1_2013'!F52,IF($M$3=2014,'Table A1_2014'!F52,'Table A1_2015'!F52))</f>
        <v>91</v>
      </c>
      <c r="G52" s="10">
        <f>IF($M$3=2013,'Table A1_2013'!G52,IF($M$3=2014,'Table A1_2014'!G52,'Table A1_2015'!G52))</f>
        <v>5066</v>
      </c>
      <c r="H52" s="10">
        <f>IF($M$3=2013,'Table A1_2013'!H52,IF($M$3=2014,'Table A1_2014'!H52,'Table A1_2015'!H52))</f>
        <v>89</v>
      </c>
      <c r="I52" s="10">
        <f>IF($M$3=2013,'Table A1_2013'!I52,IF($M$3=2014,'Table A1_2014'!I52,'Table A1_2015'!I52))</f>
        <v>5066</v>
      </c>
      <c r="J52" s="10">
        <f>IF($M$3=2013,'Table A1_2013'!J52,IF($M$3=2014,'Table A1_2014'!J52,'Table A1_2015'!J52))</f>
        <v>88</v>
      </c>
      <c r="K52" s="10">
        <f>IF($M$3=2013,'Table A1_2013'!K52,IF($M$3=2014,'Table A1_2014'!K52,'Table A1_2015'!K52))</f>
        <v>5066</v>
      </c>
      <c r="L52" s="10">
        <f>IF($M$3=2013,'Table A1_2013'!L52,IF($M$3=2014,'Table A1_2014'!L52,'Table A1_2015'!L52))</f>
        <v>82</v>
      </c>
      <c r="M52" s="10">
        <f>IF($M$3=2013,'Table A1_2013'!M52,IF($M$3=2014,'Table A1_2014'!M52,'Table A1_2015'!M52))</f>
        <v>5066</v>
      </c>
      <c r="N52" s="10">
        <f>IF($M$3=2013,'Table A1_2013'!N52,IF($M$3=2014,'Table A1_2014'!N52,'Table A1_2015'!N52))</f>
        <v>83</v>
      </c>
      <c r="O52" s="1"/>
      <c r="P52" s="1"/>
      <c r="Q52" s="1"/>
      <c r="R52" s="1"/>
      <c r="S52" s="1"/>
      <c r="T52" s="1"/>
      <c r="U52" s="1"/>
      <c r="V52" s="1"/>
      <c r="W52" s="1"/>
      <c r="X52" s="1"/>
      <c r="Y52" s="1"/>
      <c r="Z52" s="1"/>
      <c r="AA52" s="15"/>
    </row>
    <row r="53" spans="1:27" s="3" customFormat="1" ht="12.75" x14ac:dyDescent="0.25">
      <c r="B53" s="2"/>
      <c r="C53" s="2" t="s">
        <v>9</v>
      </c>
      <c r="E53" s="10">
        <f>IF($M$3=2013,'Table A1_2013'!E53,IF($M$3=2014,'Table A1_2014'!E53,'Table A1_2015'!E53))</f>
        <v>5029</v>
      </c>
      <c r="F53" s="10">
        <f>IF($M$3=2013,'Table A1_2013'!F53,IF($M$3=2014,'Table A1_2014'!F53,'Table A1_2015'!F53))</f>
        <v>92</v>
      </c>
      <c r="G53" s="10">
        <f>IF($M$3=2013,'Table A1_2013'!G53,IF($M$3=2014,'Table A1_2014'!G53,'Table A1_2015'!G53))</f>
        <v>5029</v>
      </c>
      <c r="H53" s="10">
        <f>IF($M$3=2013,'Table A1_2013'!H53,IF($M$3=2014,'Table A1_2014'!H53,'Table A1_2015'!H53))</f>
        <v>91</v>
      </c>
      <c r="I53" s="10">
        <f>IF($M$3=2013,'Table A1_2013'!I53,IF($M$3=2014,'Table A1_2014'!I53,'Table A1_2015'!I53))</f>
        <v>5029</v>
      </c>
      <c r="J53" s="10">
        <f>IF($M$3=2013,'Table A1_2013'!J53,IF($M$3=2014,'Table A1_2014'!J53,'Table A1_2015'!J53))</f>
        <v>89</v>
      </c>
      <c r="K53" s="10">
        <f>IF($M$3=2013,'Table A1_2013'!K53,IF($M$3=2014,'Table A1_2014'!K53,'Table A1_2015'!K53))</f>
        <v>5029</v>
      </c>
      <c r="L53" s="10">
        <f>IF($M$3=2013,'Table A1_2013'!L53,IF($M$3=2014,'Table A1_2014'!L53,'Table A1_2015'!L53))</f>
        <v>83</v>
      </c>
      <c r="M53" s="10">
        <f>IF($M$3=2013,'Table A1_2013'!M53,IF($M$3=2014,'Table A1_2014'!M53,'Table A1_2015'!M53))</f>
        <v>5029</v>
      </c>
      <c r="N53" s="10">
        <f>IF($M$3=2013,'Table A1_2013'!N53,IF($M$3=2014,'Table A1_2014'!N53,'Table A1_2015'!N53))</f>
        <v>84</v>
      </c>
      <c r="O53" s="1"/>
      <c r="P53" s="1"/>
      <c r="Q53" s="1"/>
      <c r="R53" s="1"/>
      <c r="S53" s="1"/>
      <c r="T53" s="1"/>
      <c r="U53" s="1"/>
      <c r="V53" s="1"/>
      <c r="W53" s="1"/>
      <c r="X53" s="1"/>
      <c r="Y53" s="1"/>
      <c r="Z53" s="1"/>
      <c r="AA53" s="15"/>
    </row>
    <row r="54" spans="1:27" s="3" customFormat="1" ht="12.75" x14ac:dyDescent="0.25">
      <c r="B54" s="2"/>
      <c r="C54" s="2" t="s">
        <v>8</v>
      </c>
      <c r="E54" s="10">
        <f>IF($M$3=2013,'Table A1_2013'!E54,IF($M$3=2014,'Table A1_2014'!E54,'Table A1_2015'!E54))</f>
        <v>5494</v>
      </c>
      <c r="F54" s="10">
        <f>IF($M$3=2013,'Table A1_2013'!F54,IF($M$3=2014,'Table A1_2014'!F54,'Table A1_2015'!F54))</f>
        <v>93</v>
      </c>
      <c r="G54" s="10">
        <f>IF($M$3=2013,'Table A1_2013'!G54,IF($M$3=2014,'Table A1_2014'!G54,'Table A1_2015'!G54))</f>
        <v>5494</v>
      </c>
      <c r="H54" s="10">
        <f>IF($M$3=2013,'Table A1_2013'!H54,IF($M$3=2014,'Table A1_2014'!H54,'Table A1_2015'!H54))</f>
        <v>92</v>
      </c>
      <c r="I54" s="10">
        <f>IF($M$3=2013,'Table A1_2013'!I54,IF($M$3=2014,'Table A1_2014'!I54,'Table A1_2015'!I54))</f>
        <v>5494</v>
      </c>
      <c r="J54" s="10">
        <f>IF($M$3=2013,'Table A1_2013'!J54,IF($M$3=2014,'Table A1_2014'!J54,'Table A1_2015'!J54))</f>
        <v>91</v>
      </c>
      <c r="K54" s="10">
        <f>IF($M$3=2013,'Table A1_2013'!K54,IF($M$3=2014,'Table A1_2014'!K54,'Table A1_2015'!K54))</f>
        <v>5494</v>
      </c>
      <c r="L54" s="10">
        <f>IF($M$3=2013,'Table A1_2013'!L54,IF($M$3=2014,'Table A1_2014'!L54,'Table A1_2015'!L54))</f>
        <v>85</v>
      </c>
      <c r="M54" s="10">
        <f>IF($M$3=2013,'Table A1_2013'!M54,IF($M$3=2014,'Table A1_2014'!M54,'Table A1_2015'!M54))</f>
        <v>5494</v>
      </c>
      <c r="N54" s="10">
        <f>IF($M$3=2013,'Table A1_2013'!N54,IF($M$3=2014,'Table A1_2014'!N54,'Table A1_2015'!N54))</f>
        <v>87</v>
      </c>
      <c r="O54" s="1"/>
      <c r="P54" s="1"/>
      <c r="Q54" s="1"/>
      <c r="R54" s="1"/>
      <c r="S54" s="1"/>
      <c r="T54" s="1"/>
      <c r="U54" s="1"/>
      <c r="V54" s="1"/>
      <c r="W54" s="1"/>
      <c r="X54" s="1"/>
      <c r="Y54" s="1"/>
      <c r="Z54" s="1"/>
      <c r="AA54" s="15"/>
    </row>
    <row r="55" spans="1:27" s="3" customFormat="1" ht="12.75" x14ac:dyDescent="0.25">
      <c r="B55" s="2"/>
      <c r="C55" s="2" t="s">
        <v>7</v>
      </c>
      <c r="E55" s="10">
        <f>IF($M$3=2013,'Table A1_2013'!E55,IF($M$3=2014,'Table A1_2014'!E55,'Table A1_2015'!E55))</f>
        <v>5360</v>
      </c>
      <c r="F55" s="10">
        <f>IF($M$3=2013,'Table A1_2013'!F55,IF($M$3=2014,'Table A1_2014'!F55,'Table A1_2015'!F55))</f>
        <v>94</v>
      </c>
      <c r="G55" s="10">
        <f>IF($M$3=2013,'Table A1_2013'!G55,IF($M$3=2014,'Table A1_2014'!G55,'Table A1_2015'!G55))</f>
        <v>5360</v>
      </c>
      <c r="H55" s="10">
        <f>IF($M$3=2013,'Table A1_2013'!H55,IF($M$3=2014,'Table A1_2014'!H55,'Table A1_2015'!H55))</f>
        <v>93</v>
      </c>
      <c r="I55" s="10">
        <f>IF($M$3=2013,'Table A1_2013'!I55,IF($M$3=2014,'Table A1_2014'!I55,'Table A1_2015'!I55))</f>
        <v>5359</v>
      </c>
      <c r="J55" s="10">
        <f>IF($M$3=2013,'Table A1_2013'!J55,IF($M$3=2014,'Table A1_2014'!J55,'Table A1_2015'!J55))</f>
        <v>93</v>
      </c>
      <c r="K55" s="10">
        <f>IF($M$3=2013,'Table A1_2013'!K55,IF($M$3=2014,'Table A1_2014'!K55,'Table A1_2015'!K55))</f>
        <v>5360</v>
      </c>
      <c r="L55" s="10">
        <f>IF($M$3=2013,'Table A1_2013'!L55,IF($M$3=2014,'Table A1_2014'!L55,'Table A1_2015'!L55))</f>
        <v>86</v>
      </c>
      <c r="M55" s="10">
        <f>IF($M$3=2013,'Table A1_2013'!M55,IF($M$3=2014,'Table A1_2014'!M55,'Table A1_2015'!M55))</f>
        <v>5359</v>
      </c>
      <c r="N55" s="10">
        <f>IF($M$3=2013,'Table A1_2013'!N55,IF($M$3=2014,'Table A1_2014'!N55,'Table A1_2015'!N55))</f>
        <v>89</v>
      </c>
      <c r="O55" s="1"/>
      <c r="P55" s="1"/>
      <c r="Q55" s="1"/>
      <c r="R55" s="1"/>
      <c r="S55" s="1"/>
      <c r="T55" s="1"/>
      <c r="U55" s="1"/>
      <c r="V55" s="1"/>
      <c r="W55" s="1"/>
      <c r="X55" s="1"/>
      <c r="Y55" s="1"/>
      <c r="Z55" s="1"/>
      <c r="AA55" s="15"/>
    </row>
    <row r="56" spans="1:27" s="3" customFormat="1" ht="10.5" customHeight="1" x14ac:dyDescent="0.25">
      <c r="B56" s="2"/>
      <c r="C56" s="2"/>
      <c r="E56" s="10"/>
      <c r="F56" s="10"/>
      <c r="G56" s="10"/>
      <c r="H56" s="10"/>
      <c r="I56" s="10"/>
      <c r="J56" s="10"/>
      <c r="K56" s="10"/>
      <c r="L56" s="10"/>
      <c r="M56" s="10"/>
      <c r="N56" s="10"/>
      <c r="O56" s="1"/>
      <c r="P56" s="1"/>
      <c r="Q56" s="1"/>
      <c r="R56" s="1"/>
      <c r="S56" s="1"/>
      <c r="T56" s="1"/>
      <c r="U56" s="1"/>
      <c r="V56" s="1"/>
      <c r="W56" s="1"/>
      <c r="X56" s="1"/>
      <c r="Y56" s="1"/>
      <c r="Z56" s="1"/>
    </row>
    <row r="57" spans="1:27" s="3" customFormat="1" ht="12.75" x14ac:dyDescent="0.25">
      <c r="A57" s="31" t="s">
        <v>34</v>
      </c>
      <c r="B57" s="28" t="s">
        <v>33</v>
      </c>
      <c r="C57" s="28" t="s">
        <v>32</v>
      </c>
      <c r="D57" s="27"/>
      <c r="E57" s="10"/>
      <c r="F57" s="10"/>
      <c r="G57" s="10"/>
      <c r="H57" s="10"/>
      <c r="I57" s="10"/>
      <c r="J57" s="10"/>
      <c r="K57" s="10"/>
      <c r="L57" s="10"/>
      <c r="M57" s="10"/>
      <c r="N57" s="10"/>
      <c r="O57" s="1"/>
      <c r="P57" s="1"/>
      <c r="Q57" s="1"/>
      <c r="R57" s="1"/>
      <c r="S57" s="1"/>
      <c r="T57" s="1"/>
      <c r="U57" s="1"/>
      <c r="V57" s="1"/>
      <c r="W57" s="1"/>
      <c r="X57" s="1"/>
      <c r="Y57" s="1"/>
      <c r="Z57" s="1"/>
    </row>
    <row r="58" spans="1:27" s="3" customFormat="1" ht="12.75" x14ac:dyDescent="0.25">
      <c r="B58" s="28"/>
      <c r="C58" s="2" t="s">
        <v>16</v>
      </c>
      <c r="E58" s="10">
        <f>IF($M$3=2013,'Table A1_2013'!E58,IF($M$3=2014,'Table A1_2014'!E58,'Table A1_2015'!E58))</f>
        <v>4611</v>
      </c>
      <c r="F58" s="10">
        <f>IF($M$3=2013,'Table A1_2013'!F58,IF($M$3=2014,'Table A1_2014'!F58,'Table A1_2015'!F58))</f>
        <v>83</v>
      </c>
      <c r="G58" s="10">
        <f>IF($M$3=2013,'Table A1_2013'!G58,IF($M$3=2014,'Table A1_2014'!G58,'Table A1_2015'!G58))</f>
        <v>4612</v>
      </c>
      <c r="H58" s="10">
        <f>IF($M$3=2013,'Table A1_2013'!H58,IF($M$3=2014,'Table A1_2014'!H58,'Table A1_2015'!H58))</f>
        <v>80</v>
      </c>
      <c r="I58" s="10">
        <f>IF($M$3=2013,'Table A1_2013'!I58,IF($M$3=2014,'Table A1_2014'!I58,'Table A1_2015'!I58))</f>
        <v>4613</v>
      </c>
      <c r="J58" s="10">
        <f>IF($M$3=2013,'Table A1_2013'!J58,IF($M$3=2014,'Table A1_2014'!J58,'Table A1_2015'!J58))</f>
        <v>82</v>
      </c>
      <c r="K58" s="10">
        <f>IF($M$3=2013,'Table A1_2013'!K58,IF($M$3=2014,'Table A1_2014'!K58,'Table A1_2015'!K58))</f>
        <v>4613</v>
      </c>
      <c r="L58" s="10">
        <f>IF($M$3=2013,'Table A1_2013'!L58,IF($M$3=2014,'Table A1_2014'!L58,'Table A1_2015'!L58))</f>
        <v>72</v>
      </c>
      <c r="M58" s="10">
        <f>IF($M$3=2013,'Table A1_2013'!M58,IF($M$3=2014,'Table A1_2014'!M58,'Table A1_2015'!M58))</f>
        <v>4610</v>
      </c>
      <c r="N58" s="10">
        <f>IF($M$3=2013,'Table A1_2013'!N58,IF($M$3=2014,'Table A1_2014'!N58,'Table A1_2015'!N58))</f>
        <v>71</v>
      </c>
      <c r="O58" s="1"/>
      <c r="P58" s="1"/>
      <c r="Q58" s="1"/>
      <c r="R58" s="1"/>
      <c r="S58" s="1"/>
      <c r="T58" s="1"/>
      <c r="U58" s="1"/>
      <c r="V58" s="1"/>
      <c r="W58" s="1"/>
      <c r="X58" s="1"/>
      <c r="Y58" s="1"/>
      <c r="Z58" s="1"/>
      <c r="AA58" s="15"/>
    </row>
    <row r="59" spans="1:27" s="3" customFormat="1" ht="12.75" x14ac:dyDescent="0.25">
      <c r="B59" s="28"/>
      <c r="C59" s="24" t="s">
        <v>15</v>
      </c>
      <c r="D59" s="23"/>
      <c r="E59" s="10">
        <f>IF($M$3=2013,'Table A1_2013'!E59,IF($M$3=2014,'Table A1_2014'!E59,'Table A1_2015'!E59))</f>
        <v>4886</v>
      </c>
      <c r="F59" s="10">
        <f>IF($M$3=2013,'Table A1_2013'!F59,IF($M$3=2014,'Table A1_2014'!F59,'Table A1_2015'!F59))</f>
        <v>84</v>
      </c>
      <c r="G59" s="10">
        <f>IF($M$3=2013,'Table A1_2013'!G59,IF($M$3=2014,'Table A1_2014'!G59,'Table A1_2015'!G59))</f>
        <v>4887</v>
      </c>
      <c r="H59" s="10">
        <f>IF($M$3=2013,'Table A1_2013'!H59,IF($M$3=2014,'Table A1_2014'!H59,'Table A1_2015'!H59))</f>
        <v>80</v>
      </c>
      <c r="I59" s="10">
        <f>IF($M$3=2013,'Table A1_2013'!I59,IF($M$3=2014,'Table A1_2014'!I59,'Table A1_2015'!I59))</f>
        <v>4887</v>
      </c>
      <c r="J59" s="10">
        <f>IF($M$3=2013,'Table A1_2013'!J59,IF($M$3=2014,'Table A1_2014'!J59,'Table A1_2015'!J59))</f>
        <v>81</v>
      </c>
      <c r="K59" s="10">
        <f>IF($M$3=2013,'Table A1_2013'!K59,IF($M$3=2014,'Table A1_2014'!K59,'Table A1_2015'!K59))</f>
        <v>4887</v>
      </c>
      <c r="L59" s="10">
        <f>IF($M$3=2013,'Table A1_2013'!L59,IF($M$3=2014,'Table A1_2014'!L59,'Table A1_2015'!L59))</f>
        <v>73</v>
      </c>
      <c r="M59" s="10">
        <f>IF($M$3=2013,'Table A1_2013'!M59,IF($M$3=2014,'Table A1_2014'!M59,'Table A1_2015'!M59))</f>
        <v>4886</v>
      </c>
      <c r="N59" s="10">
        <f>IF($M$3=2013,'Table A1_2013'!N59,IF($M$3=2014,'Table A1_2014'!N59,'Table A1_2015'!N59))</f>
        <v>72</v>
      </c>
      <c r="O59" s="1"/>
      <c r="P59" s="1"/>
      <c r="Q59" s="1"/>
      <c r="R59" s="1"/>
      <c r="S59" s="1"/>
      <c r="T59" s="1"/>
      <c r="U59" s="1"/>
      <c r="V59" s="1"/>
      <c r="W59" s="1"/>
      <c r="X59" s="1"/>
      <c r="Y59" s="1"/>
      <c r="Z59" s="1"/>
      <c r="AA59" s="15"/>
    </row>
    <row r="60" spans="1:27" s="3" customFormat="1" ht="12.75" x14ac:dyDescent="0.25">
      <c r="B60" s="28"/>
      <c r="C60" s="2" t="s">
        <v>14</v>
      </c>
      <c r="E60" s="10">
        <f>IF($M$3=2013,'Table A1_2013'!E60,IF($M$3=2014,'Table A1_2014'!E60,'Table A1_2015'!E60))</f>
        <v>4510</v>
      </c>
      <c r="F60" s="10">
        <f>IF($M$3=2013,'Table A1_2013'!F60,IF($M$3=2014,'Table A1_2014'!F60,'Table A1_2015'!F60))</f>
        <v>86</v>
      </c>
      <c r="G60" s="10">
        <f>IF($M$3=2013,'Table A1_2013'!G60,IF($M$3=2014,'Table A1_2014'!G60,'Table A1_2015'!G60))</f>
        <v>4514</v>
      </c>
      <c r="H60" s="10">
        <f>IF($M$3=2013,'Table A1_2013'!H60,IF($M$3=2014,'Table A1_2014'!H60,'Table A1_2015'!H60))</f>
        <v>83</v>
      </c>
      <c r="I60" s="10">
        <f>IF($M$3=2013,'Table A1_2013'!I60,IF($M$3=2014,'Table A1_2014'!I60,'Table A1_2015'!I60))</f>
        <v>4514</v>
      </c>
      <c r="J60" s="10">
        <f>IF($M$3=2013,'Table A1_2013'!J60,IF($M$3=2014,'Table A1_2014'!J60,'Table A1_2015'!J60))</f>
        <v>84</v>
      </c>
      <c r="K60" s="10">
        <f>IF($M$3=2013,'Table A1_2013'!K60,IF($M$3=2014,'Table A1_2014'!K60,'Table A1_2015'!K60))</f>
        <v>4514</v>
      </c>
      <c r="L60" s="10">
        <f>IF($M$3=2013,'Table A1_2013'!L60,IF($M$3=2014,'Table A1_2014'!L60,'Table A1_2015'!L60))</f>
        <v>76</v>
      </c>
      <c r="M60" s="10">
        <f>IF($M$3=2013,'Table A1_2013'!M60,IF($M$3=2014,'Table A1_2014'!M60,'Table A1_2015'!M60))</f>
        <v>4510</v>
      </c>
      <c r="N60" s="10">
        <f>IF($M$3=2013,'Table A1_2013'!N60,IF($M$3=2014,'Table A1_2014'!N60,'Table A1_2015'!N60))</f>
        <v>75</v>
      </c>
      <c r="O60" s="1"/>
      <c r="P60" s="1"/>
      <c r="Q60" s="1"/>
      <c r="R60" s="1"/>
      <c r="S60" s="1"/>
      <c r="T60" s="1"/>
      <c r="U60" s="1"/>
      <c r="V60" s="1"/>
      <c r="W60" s="1"/>
      <c r="X60" s="1"/>
      <c r="Y60" s="1"/>
      <c r="Z60" s="1"/>
      <c r="AA60" s="15"/>
    </row>
    <row r="61" spans="1:27" s="3" customFormat="1" ht="12.75" x14ac:dyDescent="0.25">
      <c r="B61" s="28"/>
      <c r="C61" s="2" t="s">
        <v>13</v>
      </c>
      <c r="E61" s="10">
        <f>IF($M$3=2013,'Table A1_2013'!E61,IF($M$3=2014,'Table A1_2014'!E61,'Table A1_2015'!E61))</f>
        <v>4528</v>
      </c>
      <c r="F61" s="10">
        <f>IF($M$3=2013,'Table A1_2013'!F61,IF($M$3=2014,'Table A1_2014'!F61,'Table A1_2015'!F61))</f>
        <v>87</v>
      </c>
      <c r="G61" s="10">
        <f>IF($M$3=2013,'Table A1_2013'!G61,IF($M$3=2014,'Table A1_2014'!G61,'Table A1_2015'!G61))</f>
        <v>4545</v>
      </c>
      <c r="H61" s="10">
        <f>IF($M$3=2013,'Table A1_2013'!H61,IF($M$3=2014,'Table A1_2014'!H61,'Table A1_2015'!H61))</f>
        <v>85</v>
      </c>
      <c r="I61" s="10">
        <f>IF($M$3=2013,'Table A1_2013'!I61,IF($M$3=2014,'Table A1_2014'!I61,'Table A1_2015'!I61))</f>
        <v>4545</v>
      </c>
      <c r="J61" s="10">
        <f>IF($M$3=2013,'Table A1_2013'!J61,IF($M$3=2014,'Table A1_2014'!J61,'Table A1_2015'!J61))</f>
        <v>84</v>
      </c>
      <c r="K61" s="10">
        <f>IF($M$3=2013,'Table A1_2013'!K61,IF($M$3=2014,'Table A1_2014'!K61,'Table A1_2015'!K61))</f>
        <v>4545</v>
      </c>
      <c r="L61" s="10">
        <f>IF($M$3=2013,'Table A1_2013'!L61,IF($M$3=2014,'Table A1_2014'!L61,'Table A1_2015'!L61))</f>
        <v>76</v>
      </c>
      <c r="M61" s="10">
        <f>IF($M$3=2013,'Table A1_2013'!M61,IF($M$3=2014,'Table A1_2014'!M61,'Table A1_2015'!M61))</f>
        <v>4528</v>
      </c>
      <c r="N61" s="10">
        <f>IF($M$3=2013,'Table A1_2013'!N61,IF($M$3=2014,'Table A1_2014'!N61,'Table A1_2015'!N61))</f>
        <v>77</v>
      </c>
      <c r="O61" s="1"/>
      <c r="P61" s="1"/>
      <c r="Q61" s="1"/>
      <c r="R61" s="1"/>
      <c r="S61" s="1"/>
      <c r="T61" s="1"/>
      <c r="U61" s="1"/>
      <c r="V61" s="1"/>
      <c r="W61" s="1"/>
      <c r="X61" s="1"/>
      <c r="Y61" s="1"/>
      <c r="Z61" s="1"/>
      <c r="AA61" s="15"/>
    </row>
    <row r="62" spans="1:27" s="3" customFormat="1" ht="12.75" x14ac:dyDescent="0.25">
      <c r="B62" s="28"/>
      <c r="C62" s="2" t="s">
        <v>12</v>
      </c>
      <c r="E62" s="10">
        <f>IF($M$3=2013,'Table A1_2013'!E62,IF($M$3=2014,'Table A1_2014'!E62,'Table A1_2015'!E62))</f>
        <v>5020</v>
      </c>
      <c r="F62" s="10">
        <f>IF($M$3=2013,'Table A1_2013'!F62,IF($M$3=2014,'Table A1_2014'!F62,'Table A1_2015'!F62))</f>
        <v>89</v>
      </c>
      <c r="G62" s="10">
        <f>IF($M$3=2013,'Table A1_2013'!G62,IF($M$3=2014,'Table A1_2014'!G62,'Table A1_2015'!G62))</f>
        <v>5023</v>
      </c>
      <c r="H62" s="10">
        <f>IF($M$3=2013,'Table A1_2013'!H62,IF($M$3=2014,'Table A1_2014'!H62,'Table A1_2015'!H62))</f>
        <v>87</v>
      </c>
      <c r="I62" s="10">
        <f>IF($M$3=2013,'Table A1_2013'!I62,IF($M$3=2014,'Table A1_2014'!I62,'Table A1_2015'!I62))</f>
        <v>5023</v>
      </c>
      <c r="J62" s="10">
        <f>IF($M$3=2013,'Table A1_2013'!J62,IF($M$3=2014,'Table A1_2014'!J62,'Table A1_2015'!J62))</f>
        <v>86</v>
      </c>
      <c r="K62" s="10">
        <f>IF($M$3=2013,'Table A1_2013'!K62,IF($M$3=2014,'Table A1_2014'!K62,'Table A1_2015'!K62))</f>
        <v>5023</v>
      </c>
      <c r="L62" s="10">
        <f>IF($M$3=2013,'Table A1_2013'!L62,IF($M$3=2014,'Table A1_2014'!L62,'Table A1_2015'!L62))</f>
        <v>79</v>
      </c>
      <c r="M62" s="10">
        <f>IF($M$3=2013,'Table A1_2013'!M62,IF($M$3=2014,'Table A1_2014'!M62,'Table A1_2015'!M62))</f>
        <v>5020</v>
      </c>
      <c r="N62" s="10">
        <f>IF($M$3=2013,'Table A1_2013'!N62,IF($M$3=2014,'Table A1_2014'!N62,'Table A1_2015'!N62))</f>
        <v>79</v>
      </c>
      <c r="O62" s="1"/>
      <c r="P62" s="1"/>
      <c r="Q62" s="1"/>
      <c r="R62" s="1"/>
      <c r="S62" s="1"/>
      <c r="T62" s="1"/>
      <c r="U62" s="1"/>
      <c r="V62" s="1"/>
      <c r="W62" s="1"/>
      <c r="X62" s="1"/>
      <c r="Y62" s="1"/>
      <c r="Z62" s="1"/>
      <c r="AA62" s="15"/>
    </row>
    <row r="63" spans="1:27" s="3" customFormat="1" ht="12.75" x14ac:dyDescent="0.25">
      <c r="B63" s="28"/>
      <c r="C63" s="2" t="s">
        <v>11</v>
      </c>
      <c r="E63" s="10">
        <f>IF($M$3=2013,'Table A1_2013'!E63,IF($M$3=2014,'Table A1_2014'!E63,'Table A1_2015'!E63))</f>
        <v>4500</v>
      </c>
      <c r="F63" s="10">
        <f>IF($M$3=2013,'Table A1_2013'!F63,IF($M$3=2014,'Table A1_2014'!F63,'Table A1_2015'!F63))</f>
        <v>89</v>
      </c>
      <c r="G63" s="10">
        <f>IF($M$3=2013,'Table A1_2013'!G63,IF($M$3=2014,'Table A1_2014'!G63,'Table A1_2015'!G63))</f>
        <v>4507</v>
      </c>
      <c r="H63" s="10">
        <f>IF($M$3=2013,'Table A1_2013'!H63,IF($M$3=2014,'Table A1_2014'!H63,'Table A1_2015'!H63))</f>
        <v>87</v>
      </c>
      <c r="I63" s="10">
        <f>IF($M$3=2013,'Table A1_2013'!I63,IF($M$3=2014,'Table A1_2014'!I63,'Table A1_2015'!I63))</f>
        <v>4506</v>
      </c>
      <c r="J63" s="10">
        <f>IF($M$3=2013,'Table A1_2013'!J63,IF($M$3=2014,'Table A1_2014'!J63,'Table A1_2015'!J63))</f>
        <v>87</v>
      </c>
      <c r="K63" s="10">
        <f>IF($M$3=2013,'Table A1_2013'!K63,IF($M$3=2014,'Table A1_2014'!K63,'Table A1_2015'!K63))</f>
        <v>4508</v>
      </c>
      <c r="L63" s="10">
        <f>IF($M$3=2013,'Table A1_2013'!L63,IF($M$3=2014,'Table A1_2014'!L63,'Table A1_2015'!L63))</f>
        <v>80</v>
      </c>
      <c r="M63" s="10">
        <f>IF($M$3=2013,'Table A1_2013'!M63,IF($M$3=2014,'Table A1_2014'!M63,'Table A1_2015'!M63))</f>
        <v>4497</v>
      </c>
      <c r="N63" s="10">
        <f>IF($M$3=2013,'Table A1_2013'!N63,IF($M$3=2014,'Table A1_2014'!N63,'Table A1_2015'!N63))</f>
        <v>80</v>
      </c>
      <c r="O63" s="1"/>
      <c r="P63" s="1"/>
      <c r="Q63" s="1"/>
      <c r="R63" s="1"/>
      <c r="S63" s="1"/>
      <c r="T63" s="1"/>
      <c r="U63" s="1"/>
      <c r="V63" s="1"/>
      <c r="W63" s="1"/>
      <c r="X63" s="1"/>
      <c r="Y63" s="1"/>
      <c r="Z63" s="1"/>
      <c r="AA63" s="15"/>
    </row>
    <row r="64" spans="1:27" s="3" customFormat="1" ht="12.75" x14ac:dyDescent="0.25">
      <c r="B64" s="28"/>
      <c r="C64" s="2" t="s">
        <v>10</v>
      </c>
      <c r="E64" s="10">
        <f>IF($M$3=2013,'Table A1_2013'!E64,IF($M$3=2014,'Table A1_2014'!E64,'Table A1_2015'!E64))</f>
        <v>4763</v>
      </c>
      <c r="F64" s="10">
        <f>IF($M$3=2013,'Table A1_2013'!F64,IF($M$3=2014,'Table A1_2014'!F64,'Table A1_2015'!F64))</f>
        <v>91</v>
      </c>
      <c r="G64" s="10">
        <f>IF($M$3=2013,'Table A1_2013'!G64,IF($M$3=2014,'Table A1_2014'!G64,'Table A1_2015'!G64))</f>
        <v>4766</v>
      </c>
      <c r="H64" s="10">
        <f>IF($M$3=2013,'Table A1_2013'!H64,IF($M$3=2014,'Table A1_2014'!H64,'Table A1_2015'!H64))</f>
        <v>89</v>
      </c>
      <c r="I64" s="10">
        <f>IF($M$3=2013,'Table A1_2013'!I64,IF($M$3=2014,'Table A1_2014'!I64,'Table A1_2015'!I64))</f>
        <v>4763</v>
      </c>
      <c r="J64" s="10">
        <f>IF($M$3=2013,'Table A1_2013'!J64,IF($M$3=2014,'Table A1_2014'!J64,'Table A1_2015'!J64))</f>
        <v>88</v>
      </c>
      <c r="K64" s="10">
        <f>IF($M$3=2013,'Table A1_2013'!K64,IF($M$3=2014,'Table A1_2014'!K64,'Table A1_2015'!K64))</f>
        <v>4766</v>
      </c>
      <c r="L64" s="10">
        <f>IF($M$3=2013,'Table A1_2013'!L64,IF($M$3=2014,'Table A1_2014'!L64,'Table A1_2015'!L64))</f>
        <v>82</v>
      </c>
      <c r="M64" s="10">
        <f>IF($M$3=2013,'Table A1_2013'!M64,IF($M$3=2014,'Table A1_2014'!M64,'Table A1_2015'!M64))</f>
        <v>4760</v>
      </c>
      <c r="N64" s="10">
        <f>IF($M$3=2013,'Table A1_2013'!N64,IF($M$3=2014,'Table A1_2014'!N64,'Table A1_2015'!N64))</f>
        <v>82</v>
      </c>
      <c r="O64" s="1"/>
      <c r="P64" s="1"/>
      <c r="Q64" s="1"/>
      <c r="R64" s="1"/>
      <c r="S64" s="1"/>
      <c r="T64" s="1"/>
      <c r="U64" s="1"/>
      <c r="V64" s="1"/>
      <c r="W64" s="1"/>
      <c r="X64" s="1"/>
      <c r="Y64" s="1"/>
      <c r="Z64" s="1"/>
      <c r="AA64" s="15"/>
    </row>
    <row r="65" spans="1:27" s="3" customFormat="1" ht="12.75" x14ac:dyDescent="0.25">
      <c r="B65" s="28"/>
      <c r="C65" s="2" t="s">
        <v>9</v>
      </c>
      <c r="E65" s="10">
        <f>IF($M$3=2013,'Table A1_2013'!E65,IF($M$3=2014,'Table A1_2014'!E65,'Table A1_2015'!E65))</f>
        <v>5746</v>
      </c>
      <c r="F65" s="10">
        <f>IF($M$3=2013,'Table A1_2013'!F65,IF($M$3=2014,'Table A1_2014'!F65,'Table A1_2015'!F65))</f>
        <v>92</v>
      </c>
      <c r="G65" s="10">
        <f>IF($M$3=2013,'Table A1_2013'!G65,IF($M$3=2014,'Table A1_2014'!G65,'Table A1_2015'!G65))</f>
        <v>5750</v>
      </c>
      <c r="H65" s="10">
        <f>IF($M$3=2013,'Table A1_2013'!H65,IF($M$3=2014,'Table A1_2014'!H65,'Table A1_2015'!H65))</f>
        <v>90</v>
      </c>
      <c r="I65" s="10">
        <f>IF($M$3=2013,'Table A1_2013'!I65,IF($M$3=2014,'Table A1_2014'!I65,'Table A1_2015'!I65))</f>
        <v>5742</v>
      </c>
      <c r="J65" s="10">
        <f>IF($M$3=2013,'Table A1_2013'!J65,IF($M$3=2014,'Table A1_2014'!J65,'Table A1_2015'!J65))</f>
        <v>89</v>
      </c>
      <c r="K65" s="10">
        <f>IF($M$3=2013,'Table A1_2013'!K65,IF($M$3=2014,'Table A1_2014'!K65,'Table A1_2015'!K65))</f>
        <v>5750</v>
      </c>
      <c r="L65" s="10">
        <f>IF($M$3=2013,'Table A1_2013'!L65,IF($M$3=2014,'Table A1_2014'!L65,'Table A1_2015'!L65))</f>
        <v>83</v>
      </c>
      <c r="M65" s="10">
        <f>IF($M$3=2013,'Table A1_2013'!M65,IF($M$3=2014,'Table A1_2014'!M65,'Table A1_2015'!M65))</f>
        <v>5738</v>
      </c>
      <c r="N65" s="10">
        <f>IF($M$3=2013,'Table A1_2013'!N65,IF($M$3=2014,'Table A1_2014'!N65,'Table A1_2015'!N65))</f>
        <v>84</v>
      </c>
      <c r="O65" s="1"/>
      <c r="P65" s="1"/>
      <c r="Q65" s="1"/>
      <c r="R65" s="1"/>
      <c r="S65" s="1"/>
      <c r="T65" s="1"/>
      <c r="U65" s="1"/>
      <c r="V65" s="1"/>
      <c r="W65" s="1"/>
      <c r="X65" s="1"/>
      <c r="Y65" s="1"/>
      <c r="Z65" s="1"/>
      <c r="AA65" s="15"/>
    </row>
    <row r="66" spans="1:27" s="3" customFormat="1" ht="12.75" x14ac:dyDescent="0.25">
      <c r="B66" s="28"/>
      <c r="C66" s="2" t="s">
        <v>8</v>
      </c>
      <c r="E66" s="10">
        <f>IF($M$3=2013,'Table A1_2013'!E66,IF($M$3=2014,'Table A1_2014'!E66,'Table A1_2015'!E66))</f>
        <v>5631</v>
      </c>
      <c r="F66" s="10">
        <f>IF($M$3=2013,'Table A1_2013'!F66,IF($M$3=2014,'Table A1_2014'!F66,'Table A1_2015'!F66))</f>
        <v>94</v>
      </c>
      <c r="G66" s="10">
        <f>IF($M$3=2013,'Table A1_2013'!G66,IF($M$3=2014,'Table A1_2014'!G66,'Table A1_2015'!G66))</f>
        <v>5634</v>
      </c>
      <c r="H66" s="10">
        <f>IF($M$3=2013,'Table A1_2013'!H66,IF($M$3=2014,'Table A1_2014'!H66,'Table A1_2015'!H66))</f>
        <v>92</v>
      </c>
      <c r="I66" s="10">
        <f>IF($M$3=2013,'Table A1_2013'!I66,IF($M$3=2014,'Table A1_2014'!I66,'Table A1_2015'!I66))</f>
        <v>5633</v>
      </c>
      <c r="J66" s="10">
        <f>IF($M$3=2013,'Table A1_2013'!J66,IF($M$3=2014,'Table A1_2014'!J66,'Table A1_2015'!J66))</f>
        <v>91</v>
      </c>
      <c r="K66" s="10">
        <f>IF($M$3=2013,'Table A1_2013'!K66,IF($M$3=2014,'Table A1_2014'!K66,'Table A1_2015'!K66))</f>
        <v>5634</v>
      </c>
      <c r="L66" s="10">
        <f>IF($M$3=2013,'Table A1_2013'!L66,IF($M$3=2014,'Table A1_2014'!L66,'Table A1_2015'!L66))</f>
        <v>85</v>
      </c>
      <c r="M66" s="10">
        <f>IF($M$3=2013,'Table A1_2013'!M66,IF($M$3=2014,'Table A1_2014'!M66,'Table A1_2015'!M66))</f>
        <v>5630</v>
      </c>
      <c r="N66" s="10">
        <f>IF($M$3=2013,'Table A1_2013'!N66,IF($M$3=2014,'Table A1_2014'!N66,'Table A1_2015'!N66))</f>
        <v>86</v>
      </c>
      <c r="O66" s="1"/>
      <c r="P66" s="1"/>
      <c r="Q66" s="1"/>
      <c r="R66" s="1"/>
      <c r="S66" s="1"/>
      <c r="T66" s="1"/>
      <c r="U66" s="1"/>
      <c r="V66" s="1"/>
      <c r="W66" s="1"/>
      <c r="X66" s="1"/>
      <c r="Y66" s="1"/>
      <c r="Z66" s="1"/>
      <c r="AA66" s="15"/>
    </row>
    <row r="67" spans="1:27" s="3" customFormat="1" ht="12.75" x14ac:dyDescent="0.25">
      <c r="B67" s="28"/>
      <c r="C67" s="2" t="s">
        <v>7</v>
      </c>
      <c r="E67" s="10">
        <f>IF($M$3=2013,'Table A1_2013'!E67,IF($M$3=2014,'Table A1_2014'!E67,'Table A1_2015'!E67))</f>
        <v>4428</v>
      </c>
      <c r="F67" s="10">
        <f>IF($M$3=2013,'Table A1_2013'!F67,IF($M$3=2014,'Table A1_2014'!F67,'Table A1_2015'!F67))</f>
        <v>94</v>
      </c>
      <c r="G67" s="10">
        <f>IF($M$3=2013,'Table A1_2013'!G67,IF($M$3=2014,'Table A1_2014'!G67,'Table A1_2015'!G67))</f>
        <v>4427</v>
      </c>
      <c r="H67" s="10">
        <f>IF($M$3=2013,'Table A1_2013'!H67,IF($M$3=2014,'Table A1_2014'!H67,'Table A1_2015'!H67))</f>
        <v>92</v>
      </c>
      <c r="I67" s="10">
        <f>IF($M$3=2013,'Table A1_2013'!I67,IF($M$3=2014,'Table A1_2014'!I67,'Table A1_2015'!I67))</f>
        <v>4418</v>
      </c>
      <c r="J67" s="10">
        <f>IF($M$3=2013,'Table A1_2013'!J67,IF($M$3=2014,'Table A1_2014'!J67,'Table A1_2015'!J67))</f>
        <v>92</v>
      </c>
      <c r="K67" s="10">
        <f>IF($M$3=2013,'Table A1_2013'!K67,IF($M$3=2014,'Table A1_2014'!K67,'Table A1_2015'!K67))</f>
        <v>4428</v>
      </c>
      <c r="L67" s="10">
        <f>IF($M$3=2013,'Table A1_2013'!L67,IF($M$3=2014,'Table A1_2014'!L67,'Table A1_2015'!L67))</f>
        <v>86</v>
      </c>
      <c r="M67" s="10">
        <f>IF($M$3=2013,'Table A1_2013'!M67,IF($M$3=2014,'Table A1_2014'!M67,'Table A1_2015'!M67))</f>
        <v>4417</v>
      </c>
      <c r="N67" s="10">
        <f>IF($M$3=2013,'Table A1_2013'!N67,IF($M$3=2014,'Table A1_2014'!N67,'Table A1_2015'!N67))</f>
        <v>87</v>
      </c>
      <c r="O67" s="1"/>
      <c r="P67" s="1"/>
      <c r="Q67" s="1"/>
      <c r="R67" s="1"/>
      <c r="S67" s="1"/>
      <c r="T67" s="1"/>
      <c r="U67" s="1"/>
      <c r="V67" s="1"/>
      <c r="W67" s="1"/>
      <c r="X67" s="1"/>
      <c r="Y67" s="1"/>
      <c r="Z67" s="1"/>
      <c r="AA67" s="15"/>
    </row>
    <row r="68" spans="1:27" s="3" customFormat="1" ht="10.5" customHeight="1" x14ac:dyDescent="0.25">
      <c r="B68" s="28"/>
      <c r="C68" s="2"/>
      <c r="E68" s="10"/>
      <c r="F68" s="10"/>
      <c r="G68" s="10"/>
      <c r="H68" s="10"/>
      <c r="I68" s="10"/>
      <c r="J68" s="10"/>
      <c r="K68" s="10"/>
      <c r="L68" s="10"/>
      <c r="M68" s="10"/>
      <c r="N68" s="10"/>
      <c r="O68" s="1"/>
      <c r="P68" s="1"/>
      <c r="Q68" s="1"/>
      <c r="R68" s="1"/>
      <c r="S68" s="1"/>
      <c r="T68" s="1"/>
      <c r="U68" s="1"/>
      <c r="V68" s="1"/>
      <c r="W68" s="1"/>
      <c r="X68" s="1"/>
      <c r="Y68" s="1"/>
      <c r="Z68" s="1"/>
    </row>
    <row r="69" spans="1:27" s="3" customFormat="1" ht="12.75" x14ac:dyDescent="0.25">
      <c r="A69" s="29" t="s">
        <v>31</v>
      </c>
      <c r="B69" s="28" t="s">
        <v>30</v>
      </c>
      <c r="C69" s="28" t="s">
        <v>29</v>
      </c>
      <c r="D69" s="27"/>
      <c r="E69" s="10"/>
      <c r="F69" s="10"/>
      <c r="G69" s="10"/>
      <c r="H69" s="10"/>
      <c r="I69" s="10"/>
      <c r="J69" s="10"/>
      <c r="K69" s="10"/>
      <c r="L69" s="10"/>
      <c r="M69" s="10"/>
      <c r="N69" s="10"/>
      <c r="O69" s="1"/>
      <c r="P69" s="1"/>
      <c r="Q69" s="1"/>
      <c r="R69" s="1"/>
      <c r="S69" s="1"/>
      <c r="T69" s="1"/>
      <c r="U69" s="1"/>
      <c r="V69" s="1"/>
      <c r="W69" s="1"/>
      <c r="X69" s="1"/>
      <c r="Y69" s="1"/>
      <c r="Z69" s="1"/>
    </row>
    <row r="70" spans="1:27" s="3" customFormat="1" ht="12.75" x14ac:dyDescent="0.25">
      <c r="B70" s="2"/>
      <c r="C70" s="2" t="s">
        <v>16</v>
      </c>
      <c r="E70" s="10">
        <f>IF($M$3=2013,'Table A1_2013'!E70,IF($M$3=2014,'Table A1_2014'!E70,'Table A1_2015'!E70))</f>
        <v>11521</v>
      </c>
      <c r="F70" s="10">
        <f>IF($M$3=2013,'Table A1_2013'!F70,IF($M$3=2014,'Table A1_2014'!F70,'Table A1_2015'!F70))</f>
        <v>84</v>
      </c>
      <c r="G70" s="10">
        <f>IF($M$3=2013,'Table A1_2013'!G70,IF($M$3=2014,'Table A1_2014'!G70,'Table A1_2015'!G70))</f>
        <v>11521</v>
      </c>
      <c r="H70" s="10">
        <f>IF($M$3=2013,'Table A1_2013'!H70,IF($M$3=2014,'Table A1_2014'!H70,'Table A1_2015'!H70))</f>
        <v>82</v>
      </c>
      <c r="I70" s="10">
        <f>IF($M$3=2013,'Table A1_2013'!I70,IF($M$3=2014,'Table A1_2014'!I70,'Table A1_2015'!I70))</f>
        <v>11519</v>
      </c>
      <c r="J70" s="10">
        <f>IF($M$3=2013,'Table A1_2013'!J70,IF($M$3=2014,'Table A1_2014'!J70,'Table A1_2015'!J70))</f>
        <v>82</v>
      </c>
      <c r="K70" s="10">
        <f>IF($M$3=2013,'Table A1_2013'!K70,IF($M$3=2014,'Table A1_2014'!K70,'Table A1_2015'!K70))</f>
        <v>11521</v>
      </c>
      <c r="L70" s="10">
        <f>IF($M$3=2013,'Table A1_2013'!L70,IF($M$3=2014,'Table A1_2014'!L70,'Table A1_2015'!L70))</f>
        <v>76</v>
      </c>
      <c r="M70" s="10">
        <f>IF($M$3=2013,'Table A1_2013'!M70,IF($M$3=2014,'Table A1_2014'!M70,'Table A1_2015'!M70))</f>
        <v>11519</v>
      </c>
      <c r="N70" s="10">
        <f>IF($M$3=2013,'Table A1_2013'!N70,IF($M$3=2014,'Table A1_2014'!N70,'Table A1_2015'!N70))</f>
        <v>73</v>
      </c>
      <c r="O70" s="1"/>
      <c r="P70" s="1"/>
      <c r="Q70" s="1"/>
      <c r="R70" s="1"/>
      <c r="S70" s="1"/>
      <c r="T70" s="1"/>
      <c r="U70" s="1"/>
      <c r="V70" s="1"/>
      <c r="W70" s="1"/>
      <c r="X70" s="1"/>
      <c r="Y70" s="1"/>
      <c r="Z70" s="1"/>
      <c r="AA70" s="15"/>
    </row>
    <row r="71" spans="1:27" s="3" customFormat="1" ht="12.75" x14ac:dyDescent="0.25">
      <c r="B71" s="2"/>
      <c r="C71" s="24" t="s">
        <v>15</v>
      </c>
      <c r="D71" s="23"/>
      <c r="E71" s="10">
        <f>IF($M$3=2013,'Table A1_2013'!E71,IF($M$3=2014,'Table A1_2014'!E71,'Table A1_2015'!E71))</f>
        <v>9164</v>
      </c>
      <c r="F71" s="10">
        <f>IF($M$3=2013,'Table A1_2013'!F71,IF($M$3=2014,'Table A1_2014'!F71,'Table A1_2015'!F71))</f>
        <v>85</v>
      </c>
      <c r="G71" s="10">
        <f>IF($M$3=2013,'Table A1_2013'!G71,IF($M$3=2014,'Table A1_2014'!G71,'Table A1_2015'!G71))</f>
        <v>9164</v>
      </c>
      <c r="H71" s="10">
        <f>IF($M$3=2013,'Table A1_2013'!H71,IF($M$3=2014,'Table A1_2014'!H71,'Table A1_2015'!H71))</f>
        <v>83</v>
      </c>
      <c r="I71" s="10">
        <f>IF($M$3=2013,'Table A1_2013'!I71,IF($M$3=2014,'Table A1_2014'!I71,'Table A1_2015'!I71))</f>
        <v>9164</v>
      </c>
      <c r="J71" s="10">
        <f>IF($M$3=2013,'Table A1_2013'!J71,IF($M$3=2014,'Table A1_2014'!J71,'Table A1_2015'!J71))</f>
        <v>83</v>
      </c>
      <c r="K71" s="10">
        <f>IF($M$3=2013,'Table A1_2013'!K71,IF($M$3=2014,'Table A1_2014'!K71,'Table A1_2015'!K71))</f>
        <v>9164</v>
      </c>
      <c r="L71" s="10">
        <f>IF($M$3=2013,'Table A1_2013'!L71,IF($M$3=2014,'Table A1_2014'!L71,'Table A1_2015'!L71))</f>
        <v>76</v>
      </c>
      <c r="M71" s="10">
        <f>IF($M$3=2013,'Table A1_2013'!M71,IF($M$3=2014,'Table A1_2014'!M71,'Table A1_2015'!M71))</f>
        <v>9164</v>
      </c>
      <c r="N71" s="10">
        <f>IF($M$3=2013,'Table A1_2013'!N71,IF($M$3=2014,'Table A1_2014'!N71,'Table A1_2015'!N71))</f>
        <v>75</v>
      </c>
      <c r="O71" s="1"/>
      <c r="P71" s="1"/>
      <c r="Q71" s="1"/>
      <c r="R71" s="1"/>
      <c r="S71" s="1"/>
      <c r="T71" s="1"/>
      <c r="U71" s="1"/>
      <c r="V71" s="1"/>
      <c r="W71" s="1"/>
      <c r="X71" s="1"/>
      <c r="Y71" s="1"/>
      <c r="Z71" s="1"/>
      <c r="AA71" s="15"/>
    </row>
    <row r="72" spans="1:27" s="3" customFormat="1" ht="12.75" x14ac:dyDescent="0.25">
      <c r="B72" s="2"/>
      <c r="C72" s="2" t="s">
        <v>14</v>
      </c>
      <c r="E72" s="10">
        <f>IF($M$3=2013,'Table A1_2013'!E72,IF($M$3=2014,'Table A1_2014'!E72,'Table A1_2015'!E72))</f>
        <v>6863</v>
      </c>
      <c r="F72" s="10">
        <f>IF($M$3=2013,'Table A1_2013'!F72,IF($M$3=2014,'Table A1_2014'!F72,'Table A1_2015'!F72))</f>
        <v>86</v>
      </c>
      <c r="G72" s="10">
        <f>IF($M$3=2013,'Table A1_2013'!G72,IF($M$3=2014,'Table A1_2014'!G72,'Table A1_2015'!G72))</f>
        <v>6863</v>
      </c>
      <c r="H72" s="10">
        <f>IF($M$3=2013,'Table A1_2013'!H72,IF($M$3=2014,'Table A1_2014'!H72,'Table A1_2015'!H72))</f>
        <v>84</v>
      </c>
      <c r="I72" s="10">
        <f>IF($M$3=2013,'Table A1_2013'!I72,IF($M$3=2014,'Table A1_2014'!I72,'Table A1_2015'!I72))</f>
        <v>6860</v>
      </c>
      <c r="J72" s="10">
        <f>IF($M$3=2013,'Table A1_2013'!J72,IF($M$3=2014,'Table A1_2014'!J72,'Table A1_2015'!J72))</f>
        <v>84</v>
      </c>
      <c r="K72" s="10">
        <f>IF($M$3=2013,'Table A1_2013'!K72,IF($M$3=2014,'Table A1_2014'!K72,'Table A1_2015'!K72))</f>
        <v>6863</v>
      </c>
      <c r="L72" s="10">
        <f>IF($M$3=2013,'Table A1_2013'!L72,IF($M$3=2014,'Table A1_2014'!L72,'Table A1_2015'!L72))</f>
        <v>76</v>
      </c>
      <c r="M72" s="10">
        <f>IF($M$3=2013,'Table A1_2013'!M72,IF($M$3=2014,'Table A1_2014'!M72,'Table A1_2015'!M72))</f>
        <v>6860</v>
      </c>
      <c r="N72" s="10">
        <f>IF($M$3=2013,'Table A1_2013'!N72,IF($M$3=2014,'Table A1_2014'!N72,'Table A1_2015'!N72))</f>
        <v>75</v>
      </c>
      <c r="O72" s="1"/>
      <c r="P72" s="1"/>
      <c r="Q72" s="1"/>
      <c r="R72" s="1"/>
      <c r="S72" s="1"/>
      <c r="T72" s="1"/>
      <c r="U72" s="1"/>
      <c r="V72" s="1"/>
      <c r="W72" s="1"/>
      <c r="X72" s="1"/>
      <c r="Y72" s="1"/>
      <c r="Z72" s="1"/>
      <c r="AA72" s="15"/>
    </row>
    <row r="73" spans="1:27" s="3" customFormat="1" ht="12.75" x14ac:dyDescent="0.25">
      <c r="B73" s="2"/>
      <c r="C73" s="2" t="s">
        <v>13</v>
      </c>
      <c r="E73" s="10">
        <f>IF($M$3=2013,'Table A1_2013'!E73,IF($M$3=2014,'Table A1_2014'!E73,'Table A1_2015'!E73))</f>
        <v>5650</v>
      </c>
      <c r="F73" s="10">
        <f>IF($M$3=2013,'Table A1_2013'!F73,IF($M$3=2014,'Table A1_2014'!F73,'Table A1_2015'!F73))</f>
        <v>88</v>
      </c>
      <c r="G73" s="10">
        <f>IF($M$3=2013,'Table A1_2013'!G73,IF($M$3=2014,'Table A1_2014'!G73,'Table A1_2015'!G73))</f>
        <v>5650</v>
      </c>
      <c r="H73" s="10">
        <f>IF($M$3=2013,'Table A1_2013'!H73,IF($M$3=2014,'Table A1_2014'!H73,'Table A1_2015'!H73))</f>
        <v>85</v>
      </c>
      <c r="I73" s="10">
        <f>IF($M$3=2013,'Table A1_2013'!I73,IF($M$3=2014,'Table A1_2014'!I73,'Table A1_2015'!I73))</f>
        <v>5642</v>
      </c>
      <c r="J73" s="10">
        <f>IF($M$3=2013,'Table A1_2013'!J73,IF($M$3=2014,'Table A1_2014'!J73,'Table A1_2015'!J73))</f>
        <v>85</v>
      </c>
      <c r="K73" s="10">
        <f>IF($M$3=2013,'Table A1_2013'!K73,IF($M$3=2014,'Table A1_2014'!K73,'Table A1_2015'!K73))</f>
        <v>5650</v>
      </c>
      <c r="L73" s="10">
        <f>IF($M$3=2013,'Table A1_2013'!L73,IF($M$3=2014,'Table A1_2014'!L73,'Table A1_2015'!L73))</f>
        <v>79</v>
      </c>
      <c r="M73" s="10">
        <f>IF($M$3=2013,'Table A1_2013'!M73,IF($M$3=2014,'Table A1_2014'!M73,'Table A1_2015'!M73))</f>
        <v>5642</v>
      </c>
      <c r="N73" s="10">
        <f>IF($M$3=2013,'Table A1_2013'!N73,IF($M$3=2014,'Table A1_2014'!N73,'Table A1_2015'!N73))</f>
        <v>77</v>
      </c>
      <c r="O73" s="1"/>
      <c r="P73" s="1"/>
      <c r="Q73" s="1"/>
      <c r="R73" s="1"/>
      <c r="S73" s="1"/>
      <c r="T73" s="1"/>
      <c r="U73" s="1"/>
      <c r="V73" s="1"/>
      <c r="W73" s="1"/>
      <c r="X73" s="1"/>
      <c r="Y73" s="1"/>
      <c r="Z73" s="1"/>
      <c r="AA73" s="15"/>
    </row>
    <row r="74" spans="1:27" s="3" customFormat="1" ht="12.75" x14ac:dyDescent="0.25">
      <c r="B74" s="2"/>
      <c r="C74" s="2" t="s">
        <v>12</v>
      </c>
      <c r="E74" s="10">
        <f>IF($M$3=2013,'Table A1_2013'!E74,IF($M$3=2014,'Table A1_2014'!E74,'Table A1_2015'!E74))</f>
        <v>5286</v>
      </c>
      <c r="F74" s="10">
        <f>IF($M$3=2013,'Table A1_2013'!F74,IF($M$3=2014,'Table A1_2014'!F74,'Table A1_2015'!F74))</f>
        <v>90</v>
      </c>
      <c r="G74" s="10">
        <f>IF($M$3=2013,'Table A1_2013'!G74,IF($M$3=2014,'Table A1_2014'!G74,'Table A1_2015'!G74))</f>
        <v>5286</v>
      </c>
      <c r="H74" s="10">
        <f>IF($M$3=2013,'Table A1_2013'!H74,IF($M$3=2014,'Table A1_2014'!H74,'Table A1_2015'!H74))</f>
        <v>87</v>
      </c>
      <c r="I74" s="10">
        <f>IF($M$3=2013,'Table A1_2013'!I74,IF($M$3=2014,'Table A1_2014'!I74,'Table A1_2015'!I74))</f>
        <v>5286</v>
      </c>
      <c r="J74" s="10">
        <f>IF($M$3=2013,'Table A1_2013'!J74,IF($M$3=2014,'Table A1_2014'!J74,'Table A1_2015'!J74))</f>
        <v>86</v>
      </c>
      <c r="K74" s="10">
        <f>IF($M$3=2013,'Table A1_2013'!K74,IF($M$3=2014,'Table A1_2014'!K74,'Table A1_2015'!K74))</f>
        <v>5286</v>
      </c>
      <c r="L74" s="10">
        <f>IF($M$3=2013,'Table A1_2013'!L74,IF($M$3=2014,'Table A1_2014'!L74,'Table A1_2015'!L74))</f>
        <v>80</v>
      </c>
      <c r="M74" s="10">
        <f>IF($M$3=2013,'Table A1_2013'!M74,IF($M$3=2014,'Table A1_2014'!M74,'Table A1_2015'!M74))</f>
        <v>5286</v>
      </c>
      <c r="N74" s="10">
        <f>IF($M$3=2013,'Table A1_2013'!N74,IF($M$3=2014,'Table A1_2014'!N74,'Table A1_2015'!N74))</f>
        <v>80</v>
      </c>
      <c r="O74" s="1"/>
      <c r="P74" s="1"/>
      <c r="Q74" s="1"/>
      <c r="R74" s="1"/>
      <c r="S74" s="1"/>
      <c r="T74" s="1"/>
      <c r="U74" s="1"/>
      <c r="V74" s="1"/>
      <c r="W74" s="1"/>
      <c r="X74" s="1"/>
      <c r="Y74" s="1"/>
      <c r="Z74" s="1"/>
      <c r="AA74" s="15"/>
    </row>
    <row r="75" spans="1:27" s="3" customFormat="1" ht="12.75" x14ac:dyDescent="0.25">
      <c r="B75" s="2"/>
      <c r="C75" s="2" t="s">
        <v>11</v>
      </c>
      <c r="E75" s="10">
        <f>IF($M$3=2013,'Table A1_2013'!E75,IF($M$3=2014,'Table A1_2014'!E75,'Table A1_2015'!E75))</f>
        <v>5553</v>
      </c>
      <c r="F75" s="10">
        <f>IF($M$3=2013,'Table A1_2013'!F75,IF($M$3=2014,'Table A1_2014'!F75,'Table A1_2015'!F75))</f>
        <v>90</v>
      </c>
      <c r="G75" s="10">
        <f>IF($M$3=2013,'Table A1_2013'!G75,IF($M$3=2014,'Table A1_2014'!G75,'Table A1_2015'!G75))</f>
        <v>5553</v>
      </c>
      <c r="H75" s="10">
        <f>IF($M$3=2013,'Table A1_2013'!H75,IF($M$3=2014,'Table A1_2014'!H75,'Table A1_2015'!H75))</f>
        <v>87</v>
      </c>
      <c r="I75" s="10">
        <f>IF($M$3=2013,'Table A1_2013'!I75,IF($M$3=2014,'Table A1_2014'!I75,'Table A1_2015'!I75))</f>
        <v>5549</v>
      </c>
      <c r="J75" s="10">
        <f>IF($M$3=2013,'Table A1_2013'!J75,IF($M$3=2014,'Table A1_2014'!J75,'Table A1_2015'!J75))</f>
        <v>88</v>
      </c>
      <c r="K75" s="10">
        <f>IF($M$3=2013,'Table A1_2013'!K75,IF($M$3=2014,'Table A1_2014'!K75,'Table A1_2015'!K75))</f>
        <v>5553</v>
      </c>
      <c r="L75" s="10">
        <f>IF($M$3=2013,'Table A1_2013'!L75,IF($M$3=2014,'Table A1_2014'!L75,'Table A1_2015'!L75))</f>
        <v>82</v>
      </c>
      <c r="M75" s="10">
        <f>IF($M$3=2013,'Table A1_2013'!M75,IF($M$3=2014,'Table A1_2014'!M75,'Table A1_2015'!M75))</f>
        <v>5549</v>
      </c>
      <c r="N75" s="10">
        <f>IF($M$3=2013,'Table A1_2013'!N75,IF($M$3=2014,'Table A1_2014'!N75,'Table A1_2015'!N75))</f>
        <v>81</v>
      </c>
      <c r="O75" s="1"/>
      <c r="P75" s="1"/>
      <c r="Q75" s="1"/>
      <c r="R75" s="1"/>
      <c r="S75" s="1"/>
      <c r="T75" s="1"/>
      <c r="U75" s="1"/>
      <c r="V75" s="1"/>
      <c r="W75" s="1"/>
      <c r="X75" s="1"/>
      <c r="Y75" s="1"/>
      <c r="Z75" s="1"/>
      <c r="AA75" s="15"/>
    </row>
    <row r="76" spans="1:27" s="3" customFormat="1" ht="12.75" x14ac:dyDescent="0.25">
      <c r="B76" s="2"/>
      <c r="C76" s="2" t="s">
        <v>10</v>
      </c>
      <c r="E76" s="10">
        <f>IF($M$3=2013,'Table A1_2013'!E76,IF($M$3=2014,'Table A1_2014'!E76,'Table A1_2015'!E76))</f>
        <v>5262</v>
      </c>
      <c r="F76" s="10">
        <f>IF($M$3=2013,'Table A1_2013'!F76,IF($M$3=2014,'Table A1_2014'!F76,'Table A1_2015'!F76))</f>
        <v>92</v>
      </c>
      <c r="G76" s="10">
        <f>IF($M$3=2013,'Table A1_2013'!G76,IF($M$3=2014,'Table A1_2014'!G76,'Table A1_2015'!G76))</f>
        <v>5261</v>
      </c>
      <c r="H76" s="10">
        <f>IF($M$3=2013,'Table A1_2013'!H76,IF($M$3=2014,'Table A1_2014'!H76,'Table A1_2015'!H76))</f>
        <v>90</v>
      </c>
      <c r="I76" s="10">
        <f>IF($M$3=2013,'Table A1_2013'!I76,IF($M$3=2014,'Table A1_2014'!I76,'Table A1_2015'!I76))</f>
        <v>5259</v>
      </c>
      <c r="J76" s="10">
        <f>IF($M$3=2013,'Table A1_2013'!J76,IF($M$3=2014,'Table A1_2014'!J76,'Table A1_2015'!J76))</f>
        <v>89</v>
      </c>
      <c r="K76" s="10">
        <f>IF($M$3=2013,'Table A1_2013'!K76,IF($M$3=2014,'Table A1_2014'!K76,'Table A1_2015'!K76))</f>
        <v>5262</v>
      </c>
      <c r="L76" s="10">
        <f>IF($M$3=2013,'Table A1_2013'!L76,IF($M$3=2014,'Table A1_2014'!L76,'Table A1_2015'!L76))</f>
        <v>84</v>
      </c>
      <c r="M76" s="10">
        <f>IF($M$3=2013,'Table A1_2013'!M76,IF($M$3=2014,'Table A1_2014'!M76,'Table A1_2015'!M76))</f>
        <v>5258</v>
      </c>
      <c r="N76" s="10">
        <f>IF($M$3=2013,'Table A1_2013'!N76,IF($M$3=2014,'Table A1_2014'!N76,'Table A1_2015'!N76))</f>
        <v>83</v>
      </c>
      <c r="O76" s="1"/>
      <c r="P76" s="1"/>
      <c r="Q76" s="1"/>
      <c r="R76" s="1"/>
      <c r="S76" s="1"/>
      <c r="T76" s="1"/>
      <c r="U76" s="1"/>
      <c r="V76" s="1"/>
      <c r="W76" s="1"/>
      <c r="X76" s="1"/>
      <c r="Y76" s="1"/>
      <c r="Z76" s="1"/>
      <c r="AA76" s="15"/>
    </row>
    <row r="77" spans="1:27" s="3" customFormat="1" ht="12.75" x14ac:dyDescent="0.25">
      <c r="B77" s="2"/>
      <c r="C77" s="2" t="s">
        <v>9</v>
      </c>
      <c r="E77" s="10">
        <f>IF($M$3=2013,'Table A1_2013'!E77,IF($M$3=2014,'Table A1_2014'!E77,'Table A1_2015'!E77))</f>
        <v>5076</v>
      </c>
      <c r="F77" s="10">
        <f>IF($M$3=2013,'Table A1_2013'!F77,IF($M$3=2014,'Table A1_2014'!F77,'Table A1_2015'!F77))</f>
        <v>92</v>
      </c>
      <c r="G77" s="10">
        <f>IF($M$3=2013,'Table A1_2013'!G77,IF($M$3=2014,'Table A1_2014'!G77,'Table A1_2015'!G77))</f>
        <v>5076</v>
      </c>
      <c r="H77" s="10">
        <f>IF($M$3=2013,'Table A1_2013'!H77,IF($M$3=2014,'Table A1_2014'!H77,'Table A1_2015'!H77))</f>
        <v>90</v>
      </c>
      <c r="I77" s="10">
        <f>IF($M$3=2013,'Table A1_2013'!I77,IF($M$3=2014,'Table A1_2014'!I77,'Table A1_2015'!I77))</f>
        <v>5070</v>
      </c>
      <c r="J77" s="10">
        <f>IF($M$3=2013,'Table A1_2013'!J77,IF($M$3=2014,'Table A1_2014'!J77,'Table A1_2015'!J77))</f>
        <v>90</v>
      </c>
      <c r="K77" s="10">
        <f>IF($M$3=2013,'Table A1_2013'!K77,IF($M$3=2014,'Table A1_2014'!K77,'Table A1_2015'!K77))</f>
        <v>5076</v>
      </c>
      <c r="L77" s="10">
        <f>IF($M$3=2013,'Table A1_2013'!L77,IF($M$3=2014,'Table A1_2014'!L77,'Table A1_2015'!L77))</f>
        <v>84</v>
      </c>
      <c r="M77" s="10">
        <f>IF($M$3=2013,'Table A1_2013'!M77,IF($M$3=2014,'Table A1_2014'!M77,'Table A1_2015'!M77))</f>
        <v>5070</v>
      </c>
      <c r="N77" s="10">
        <f>IF($M$3=2013,'Table A1_2013'!N77,IF($M$3=2014,'Table A1_2014'!N77,'Table A1_2015'!N77))</f>
        <v>84</v>
      </c>
      <c r="O77" s="1"/>
      <c r="P77" s="1"/>
      <c r="Q77" s="1"/>
      <c r="R77" s="1"/>
      <c r="S77" s="1"/>
      <c r="T77" s="1"/>
      <c r="U77" s="1"/>
      <c r="V77" s="1"/>
      <c r="W77" s="1"/>
      <c r="X77" s="1"/>
      <c r="Y77" s="1"/>
      <c r="Z77" s="1"/>
      <c r="AA77" s="15"/>
    </row>
    <row r="78" spans="1:27" s="3" customFormat="1" ht="12.75" x14ac:dyDescent="0.25">
      <c r="B78" s="2"/>
      <c r="C78" s="2" t="s">
        <v>8</v>
      </c>
      <c r="E78" s="10">
        <f>IF($M$3=2013,'Table A1_2013'!E78,IF($M$3=2014,'Table A1_2014'!E78,'Table A1_2015'!E78))</f>
        <v>5048</v>
      </c>
      <c r="F78" s="10">
        <f>IF($M$3=2013,'Table A1_2013'!F78,IF($M$3=2014,'Table A1_2014'!F78,'Table A1_2015'!F78))</f>
        <v>94</v>
      </c>
      <c r="G78" s="10">
        <f>IF($M$3=2013,'Table A1_2013'!G78,IF($M$3=2014,'Table A1_2014'!G78,'Table A1_2015'!G78))</f>
        <v>5047</v>
      </c>
      <c r="H78" s="10">
        <f>IF($M$3=2013,'Table A1_2013'!H78,IF($M$3=2014,'Table A1_2014'!H78,'Table A1_2015'!H78))</f>
        <v>92</v>
      </c>
      <c r="I78" s="10">
        <f>IF($M$3=2013,'Table A1_2013'!I78,IF($M$3=2014,'Table A1_2014'!I78,'Table A1_2015'!I78))</f>
        <v>5047</v>
      </c>
      <c r="J78" s="10">
        <f>IF($M$3=2013,'Table A1_2013'!J78,IF($M$3=2014,'Table A1_2014'!J78,'Table A1_2015'!J78))</f>
        <v>91</v>
      </c>
      <c r="K78" s="10">
        <f>IF($M$3=2013,'Table A1_2013'!K78,IF($M$3=2014,'Table A1_2014'!K78,'Table A1_2015'!K78))</f>
        <v>5048</v>
      </c>
      <c r="L78" s="10">
        <f>IF($M$3=2013,'Table A1_2013'!L78,IF($M$3=2014,'Table A1_2014'!L78,'Table A1_2015'!L78))</f>
        <v>85</v>
      </c>
      <c r="M78" s="10">
        <f>IF($M$3=2013,'Table A1_2013'!M78,IF($M$3=2014,'Table A1_2014'!M78,'Table A1_2015'!M78))</f>
        <v>5046</v>
      </c>
      <c r="N78" s="10">
        <f>IF($M$3=2013,'Table A1_2013'!N78,IF($M$3=2014,'Table A1_2014'!N78,'Table A1_2015'!N78))</f>
        <v>86</v>
      </c>
      <c r="O78" s="1"/>
      <c r="P78" s="1"/>
      <c r="Q78" s="1"/>
      <c r="R78" s="1"/>
      <c r="S78" s="1"/>
      <c r="T78" s="1"/>
      <c r="U78" s="1"/>
      <c r="V78" s="1"/>
      <c r="W78" s="1"/>
      <c r="X78" s="1"/>
      <c r="Y78" s="1"/>
      <c r="Z78" s="1"/>
      <c r="AA78" s="15"/>
    </row>
    <row r="79" spans="1:27" s="3" customFormat="1" ht="12.75" x14ac:dyDescent="0.25">
      <c r="B79" s="2"/>
      <c r="C79" s="2" t="s">
        <v>7</v>
      </c>
      <c r="E79" s="10">
        <f>IF($M$3=2013,'Table A1_2013'!E79,IF($M$3=2014,'Table A1_2014'!E79,'Table A1_2015'!E79))</f>
        <v>4599</v>
      </c>
      <c r="F79" s="10">
        <f>IF($M$3=2013,'Table A1_2013'!F79,IF($M$3=2014,'Table A1_2014'!F79,'Table A1_2015'!F79))</f>
        <v>95</v>
      </c>
      <c r="G79" s="10">
        <f>IF($M$3=2013,'Table A1_2013'!G79,IF($M$3=2014,'Table A1_2014'!G79,'Table A1_2015'!G79))</f>
        <v>4599</v>
      </c>
      <c r="H79" s="10">
        <f>IF($M$3=2013,'Table A1_2013'!H79,IF($M$3=2014,'Table A1_2014'!H79,'Table A1_2015'!H79))</f>
        <v>93</v>
      </c>
      <c r="I79" s="10">
        <f>IF($M$3=2013,'Table A1_2013'!I79,IF($M$3=2014,'Table A1_2014'!I79,'Table A1_2015'!I79))</f>
        <v>4599</v>
      </c>
      <c r="J79" s="10">
        <f>IF($M$3=2013,'Table A1_2013'!J79,IF($M$3=2014,'Table A1_2014'!J79,'Table A1_2015'!J79))</f>
        <v>92</v>
      </c>
      <c r="K79" s="10">
        <f>IF($M$3=2013,'Table A1_2013'!K79,IF($M$3=2014,'Table A1_2014'!K79,'Table A1_2015'!K79))</f>
        <v>4598</v>
      </c>
      <c r="L79" s="10">
        <f>IF($M$3=2013,'Table A1_2013'!L79,IF($M$3=2014,'Table A1_2014'!L79,'Table A1_2015'!L79))</f>
        <v>87</v>
      </c>
      <c r="M79" s="10">
        <f>IF($M$3=2013,'Table A1_2013'!M79,IF($M$3=2014,'Table A1_2014'!M79,'Table A1_2015'!M79))</f>
        <v>4599</v>
      </c>
      <c r="N79" s="10">
        <f>IF($M$3=2013,'Table A1_2013'!N79,IF($M$3=2014,'Table A1_2014'!N79,'Table A1_2015'!N79))</f>
        <v>88</v>
      </c>
      <c r="O79" s="1"/>
      <c r="P79" s="1"/>
      <c r="Q79" s="1"/>
      <c r="R79" s="1"/>
      <c r="S79" s="1"/>
      <c r="T79" s="1"/>
      <c r="U79" s="1"/>
      <c r="V79" s="1"/>
      <c r="W79" s="1"/>
      <c r="X79" s="1"/>
      <c r="Y79" s="1"/>
      <c r="Z79" s="1"/>
      <c r="AA79" s="15"/>
    </row>
    <row r="80" spans="1:27" s="3" customFormat="1" ht="9.1999999999999993" customHeight="1" x14ac:dyDescent="0.25">
      <c r="B80" s="2"/>
      <c r="C80" s="2"/>
      <c r="E80" s="10"/>
      <c r="F80" s="10"/>
      <c r="G80" s="10"/>
      <c r="H80" s="10"/>
      <c r="I80" s="10"/>
      <c r="J80" s="10"/>
      <c r="K80" s="10"/>
      <c r="L80" s="10"/>
      <c r="M80" s="10"/>
      <c r="N80" s="10"/>
      <c r="O80" s="1"/>
      <c r="P80" s="1"/>
      <c r="Q80" s="1"/>
      <c r="R80" s="1"/>
      <c r="S80" s="1"/>
      <c r="T80" s="1"/>
      <c r="U80" s="1"/>
      <c r="V80" s="1"/>
      <c r="W80" s="1"/>
      <c r="X80" s="1"/>
      <c r="Y80" s="1"/>
      <c r="Z80" s="1"/>
    </row>
    <row r="81" spans="1:27" s="3" customFormat="1" ht="12.75" x14ac:dyDescent="0.25">
      <c r="A81" s="29" t="s">
        <v>28</v>
      </c>
      <c r="B81" s="28" t="s">
        <v>27</v>
      </c>
      <c r="C81" s="28" t="s">
        <v>26</v>
      </c>
      <c r="D81" s="27"/>
      <c r="E81" s="10"/>
      <c r="F81" s="10"/>
      <c r="G81" s="10"/>
      <c r="H81" s="10"/>
      <c r="I81" s="10"/>
      <c r="J81" s="10"/>
      <c r="K81" s="10"/>
      <c r="L81" s="10"/>
      <c r="M81" s="10"/>
      <c r="N81" s="10"/>
      <c r="O81" s="1"/>
      <c r="P81" s="1"/>
      <c r="Q81" s="1"/>
      <c r="R81" s="1"/>
      <c r="S81" s="1"/>
      <c r="T81" s="1"/>
      <c r="U81" s="1"/>
      <c r="V81" s="1"/>
      <c r="W81" s="1"/>
      <c r="X81" s="1"/>
      <c r="Y81" s="1"/>
      <c r="Z81" s="1"/>
    </row>
    <row r="82" spans="1:27" s="3" customFormat="1" ht="12.75" x14ac:dyDescent="0.25">
      <c r="B82" s="28"/>
      <c r="C82" s="2" t="s">
        <v>16</v>
      </c>
      <c r="E82" s="10">
        <f>IF($M$3=2013,'Table A1_2013'!E82,IF($M$3=2014,'Table A1_2014'!E82,'Table A1_2015'!E82))</f>
        <v>2964</v>
      </c>
      <c r="F82" s="10">
        <f>IF($M$3=2013,'Table A1_2013'!F82,IF($M$3=2014,'Table A1_2014'!F82,'Table A1_2015'!F82))</f>
        <v>81</v>
      </c>
      <c r="G82" s="10">
        <f>IF($M$3=2013,'Table A1_2013'!G82,IF($M$3=2014,'Table A1_2014'!G82,'Table A1_2015'!G82))</f>
        <v>2963</v>
      </c>
      <c r="H82" s="10">
        <f>IF($M$3=2013,'Table A1_2013'!H82,IF($M$3=2014,'Table A1_2014'!H82,'Table A1_2015'!H82))</f>
        <v>79</v>
      </c>
      <c r="I82" s="10">
        <f>IF($M$3=2013,'Table A1_2013'!I82,IF($M$3=2014,'Table A1_2014'!I82,'Table A1_2015'!I82))</f>
        <v>2964</v>
      </c>
      <c r="J82" s="10">
        <f>IF($M$3=2013,'Table A1_2013'!J82,IF($M$3=2014,'Table A1_2014'!J82,'Table A1_2015'!J82))</f>
        <v>79</v>
      </c>
      <c r="K82" s="10">
        <f>IF($M$3=2013,'Table A1_2013'!K82,IF($M$3=2014,'Table A1_2014'!K82,'Table A1_2015'!K82))</f>
        <v>2964</v>
      </c>
      <c r="L82" s="10">
        <f>IF($M$3=2013,'Table A1_2013'!L82,IF($M$3=2014,'Table A1_2014'!L82,'Table A1_2015'!L82))</f>
        <v>69</v>
      </c>
      <c r="M82" s="10">
        <f>IF($M$3=2013,'Table A1_2013'!M82,IF($M$3=2014,'Table A1_2014'!M82,'Table A1_2015'!M82))</f>
        <v>2963</v>
      </c>
      <c r="N82" s="10">
        <f>IF($M$3=2013,'Table A1_2013'!N82,IF($M$3=2014,'Table A1_2014'!N82,'Table A1_2015'!N82))</f>
        <v>69</v>
      </c>
      <c r="O82" s="1"/>
      <c r="P82" s="1"/>
      <c r="Q82" s="1"/>
      <c r="R82" s="1"/>
      <c r="S82" s="1"/>
      <c r="T82" s="1"/>
      <c r="U82" s="1"/>
      <c r="V82" s="1"/>
      <c r="W82" s="1"/>
      <c r="X82" s="1"/>
      <c r="Y82" s="1"/>
      <c r="Z82" s="1"/>
      <c r="AA82" s="15"/>
    </row>
    <row r="83" spans="1:27" s="3" customFormat="1" ht="12.75" x14ac:dyDescent="0.25">
      <c r="B83" s="28"/>
      <c r="C83" s="24" t="s">
        <v>15</v>
      </c>
      <c r="D83" s="23"/>
      <c r="E83" s="10">
        <f>IF($M$3=2013,'Table A1_2013'!E83,IF($M$3=2014,'Table A1_2014'!E83,'Table A1_2015'!E83))</f>
        <v>4989</v>
      </c>
      <c r="F83" s="10">
        <f>IF($M$3=2013,'Table A1_2013'!F83,IF($M$3=2014,'Table A1_2014'!F83,'Table A1_2015'!F83))</f>
        <v>83</v>
      </c>
      <c r="G83" s="10">
        <f>IF($M$3=2013,'Table A1_2013'!G83,IF($M$3=2014,'Table A1_2014'!G83,'Table A1_2015'!G83))</f>
        <v>4987</v>
      </c>
      <c r="H83" s="10">
        <f>IF($M$3=2013,'Table A1_2013'!H83,IF($M$3=2014,'Table A1_2014'!H83,'Table A1_2015'!H83))</f>
        <v>81</v>
      </c>
      <c r="I83" s="10">
        <f>IF($M$3=2013,'Table A1_2013'!I83,IF($M$3=2014,'Table A1_2014'!I83,'Table A1_2015'!I83))</f>
        <v>4989</v>
      </c>
      <c r="J83" s="10">
        <f>IF($M$3=2013,'Table A1_2013'!J83,IF($M$3=2014,'Table A1_2014'!J83,'Table A1_2015'!J83))</f>
        <v>80</v>
      </c>
      <c r="K83" s="10">
        <f>IF($M$3=2013,'Table A1_2013'!K83,IF($M$3=2014,'Table A1_2014'!K83,'Table A1_2015'!K83))</f>
        <v>4989</v>
      </c>
      <c r="L83" s="10">
        <f>IF($M$3=2013,'Table A1_2013'!L83,IF($M$3=2014,'Table A1_2014'!L83,'Table A1_2015'!L83))</f>
        <v>71</v>
      </c>
      <c r="M83" s="10">
        <f>IF($M$3=2013,'Table A1_2013'!M83,IF($M$3=2014,'Table A1_2014'!M83,'Table A1_2015'!M83))</f>
        <v>4987</v>
      </c>
      <c r="N83" s="10">
        <f>IF($M$3=2013,'Table A1_2013'!N83,IF($M$3=2014,'Table A1_2014'!N83,'Table A1_2015'!N83))</f>
        <v>71</v>
      </c>
      <c r="O83" s="1"/>
      <c r="P83" s="1"/>
      <c r="Q83" s="1"/>
      <c r="R83" s="1"/>
      <c r="S83" s="1"/>
      <c r="T83" s="1"/>
      <c r="U83" s="1"/>
      <c r="V83" s="1"/>
      <c r="W83" s="1"/>
      <c r="X83" s="1"/>
      <c r="Y83" s="1"/>
      <c r="Z83" s="1"/>
      <c r="AA83" s="15"/>
    </row>
    <row r="84" spans="1:27" s="3" customFormat="1" ht="12.75" x14ac:dyDescent="0.25">
      <c r="B84" s="28"/>
      <c r="C84" s="2" t="s">
        <v>14</v>
      </c>
      <c r="E84" s="10">
        <f>IF($M$3=2013,'Table A1_2013'!E84,IF($M$3=2014,'Table A1_2014'!E84,'Table A1_2015'!E84))</f>
        <v>6172</v>
      </c>
      <c r="F84" s="10">
        <f>IF($M$3=2013,'Table A1_2013'!F84,IF($M$3=2014,'Table A1_2014'!F84,'Table A1_2015'!F84))</f>
        <v>84</v>
      </c>
      <c r="G84" s="10">
        <f>IF($M$3=2013,'Table A1_2013'!G84,IF($M$3=2014,'Table A1_2014'!G84,'Table A1_2015'!G84))</f>
        <v>6171</v>
      </c>
      <c r="H84" s="10">
        <f>IF($M$3=2013,'Table A1_2013'!H84,IF($M$3=2014,'Table A1_2014'!H84,'Table A1_2015'!H84))</f>
        <v>82</v>
      </c>
      <c r="I84" s="10">
        <f>IF($M$3=2013,'Table A1_2013'!I84,IF($M$3=2014,'Table A1_2014'!I84,'Table A1_2015'!I84))</f>
        <v>6170</v>
      </c>
      <c r="J84" s="10">
        <f>IF($M$3=2013,'Table A1_2013'!J84,IF($M$3=2014,'Table A1_2014'!J84,'Table A1_2015'!J84))</f>
        <v>81</v>
      </c>
      <c r="K84" s="10">
        <f>IF($M$3=2013,'Table A1_2013'!K84,IF($M$3=2014,'Table A1_2014'!K84,'Table A1_2015'!K84))</f>
        <v>6172</v>
      </c>
      <c r="L84" s="10">
        <f>IF($M$3=2013,'Table A1_2013'!L84,IF($M$3=2014,'Table A1_2014'!L84,'Table A1_2015'!L84))</f>
        <v>73</v>
      </c>
      <c r="M84" s="10">
        <f>IF($M$3=2013,'Table A1_2013'!M84,IF($M$3=2014,'Table A1_2014'!M84,'Table A1_2015'!M84))</f>
        <v>6169</v>
      </c>
      <c r="N84" s="10">
        <f>IF($M$3=2013,'Table A1_2013'!N84,IF($M$3=2014,'Table A1_2014'!N84,'Table A1_2015'!N84))</f>
        <v>72</v>
      </c>
      <c r="O84" s="1"/>
      <c r="P84" s="1"/>
      <c r="Q84" s="1"/>
      <c r="R84" s="1"/>
      <c r="S84" s="1"/>
      <c r="T84" s="1"/>
      <c r="U84" s="1"/>
      <c r="V84" s="1"/>
      <c r="W84" s="1"/>
      <c r="X84" s="1"/>
      <c r="Y84" s="1"/>
      <c r="Z84" s="1"/>
      <c r="AA84" s="15"/>
    </row>
    <row r="85" spans="1:27" s="3" customFormat="1" ht="12.75" x14ac:dyDescent="0.25">
      <c r="B85" s="28"/>
      <c r="C85" s="2" t="s">
        <v>13</v>
      </c>
      <c r="E85" s="10">
        <f>IF($M$3=2013,'Table A1_2013'!E85,IF($M$3=2014,'Table A1_2014'!E85,'Table A1_2015'!E85))</f>
        <v>6972</v>
      </c>
      <c r="F85" s="10">
        <f>IF($M$3=2013,'Table A1_2013'!F85,IF($M$3=2014,'Table A1_2014'!F85,'Table A1_2015'!F85))</f>
        <v>87</v>
      </c>
      <c r="G85" s="10">
        <f>IF($M$3=2013,'Table A1_2013'!G85,IF($M$3=2014,'Table A1_2014'!G85,'Table A1_2015'!G85))</f>
        <v>6972</v>
      </c>
      <c r="H85" s="10">
        <f>IF($M$3=2013,'Table A1_2013'!H85,IF($M$3=2014,'Table A1_2014'!H85,'Table A1_2015'!H85))</f>
        <v>84</v>
      </c>
      <c r="I85" s="10">
        <f>IF($M$3=2013,'Table A1_2013'!I85,IF($M$3=2014,'Table A1_2014'!I85,'Table A1_2015'!I85))</f>
        <v>6971</v>
      </c>
      <c r="J85" s="10">
        <f>IF($M$3=2013,'Table A1_2013'!J85,IF($M$3=2014,'Table A1_2014'!J85,'Table A1_2015'!J85))</f>
        <v>84</v>
      </c>
      <c r="K85" s="10">
        <f>IF($M$3=2013,'Table A1_2013'!K85,IF($M$3=2014,'Table A1_2014'!K85,'Table A1_2015'!K85))</f>
        <v>6972</v>
      </c>
      <c r="L85" s="10">
        <f>IF($M$3=2013,'Table A1_2013'!L85,IF($M$3=2014,'Table A1_2014'!L85,'Table A1_2015'!L85))</f>
        <v>76</v>
      </c>
      <c r="M85" s="10">
        <f>IF($M$3=2013,'Table A1_2013'!M85,IF($M$3=2014,'Table A1_2014'!M85,'Table A1_2015'!M85))</f>
        <v>6971</v>
      </c>
      <c r="N85" s="10">
        <f>IF($M$3=2013,'Table A1_2013'!N85,IF($M$3=2014,'Table A1_2014'!N85,'Table A1_2015'!N85))</f>
        <v>76</v>
      </c>
      <c r="O85" s="1"/>
      <c r="P85" s="1"/>
      <c r="Q85" s="1"/>
      <c r="R85" s="1"/>
      <c r="S85" s="1"/>
      <c r="T85" s="1"/>
      <c r="U85" s="1"/>
      <c r="V85" s="1"/>
      <c r="W85" s="1"/>
      <c r="X85" s="1"/>
      <c r="Y85" s="1"/>
      <c r="Z85" s="1"/>
      <c r="AA85" s="15"/>
    </row>
    <row r="86" spans="1:27" s="3" customFormat="1" ht="12.75" x14ac:dyDescent="0.25">
      <c r="B86" s="28"/>
      <c r="C86" s="2" t="s">
        <v>12</v>
      </c>
      <c r="E86" s="10">
        <f>IF($M$3=2013,'Table A1_2013'!E86,IF($M$3=2014,'Table A1_2014'!E86,'Table A1_2015'!E86))</f>
        <v>7315</v>
      </c>
      <c r="F86" s="10">
        <f>IF($M$3=2013,'Table A1_2013'!F86,IF($M$3=2014,'Table A1_2014'!F86,'Table A1_2015'!F86))</f>
        <v>88</v>
      </c>
      <c r="G86" s="10">
        <f>IF($M$3=2013,'Table A1_2013'!G86,IF($M$3=2014,'Table A1_2014'!G86,'Table A1_2015'!G86))</f>
        <v>7315</v>
      </c>
      <c r="H86" s="10">
        <f>IF($M$3=2013,'Table A1_2013'!H86,IF($M$3=2014,'Table A1_2014'!H86,'Table A1_2015'!H86))</f>
        <v>86</v>
      </c>
      <c r="I86" s="10">
        <f>IF($M$3=2013,'Table A1_2013'!I86,IF($M$3=2014,'Table A1_2014'!I86,'Table A1_2015'!I86))</f>
        <v>7315</v>
      </c>
      <c r="J86" s="10">
        <f>IF($M$3=2013,'Table A1_2013'!J86,IF($M$3=2014,'Table A1_2014'!J86,'Table A1_2015'!J86))</f>
        <v>85</v>
      </c>
      <c r="K86" s="10">
        <f>IF($M$3=2013,'Table A1_2013'!K86,IF($M$3=2014,'Table A1_2014'!K86,'Table A1_2015'!K86))</f>
        <v>7315</v>
      </c>
      <c r="L86" s="10">
        <f>IF($M$3=2013,'Table A1_2013'!L86,IF($M$3=2014,'Table A1_2014'!L86,'Table A1_2015'!L86))</f>
        <v>78</v>
      </c>
      <c r="M86" s="10">
        <f>IF($M$3=2013,'Table A1_2013'!M86,IF($M$3=2014,'Table A1_2014'!M86,'Table A1_2015'!M86))</f>
        <v>7315</v>
      </c>
      <c r="N86" s="10">
        <f>IF($M$3=2013,'Table A1_2013'!N86,IF($M$3=2014,'Table A1_2014'!N86,'Table A1_2015'!N86))</f>
        <v>78</v>
      </c>
      <c r="O86" s="1"/>
      <c r="P86" s="1"/>
      <c r="Q86" s="1"/>
      <c r="R86" s="1"/>
      <c r="S86" s="1"/>
      <c r="T86" s="1"/>
      <c r="U86" s="1"/>
      <c r="V86" s="1"/>
      <c r="W86" s="1"/>
      <c r="X86" s="1"/>
      <c r="Y86" s="1"/>
      <c r="Z86" s="1"/>
      <c r="AA86" s="15"/>
    </row>
    <row r="87" spans="1:27" s="3" customFormat="1" ht="12.75" x14ac:dyDescent="0.25">
      <c r="B87" s="28"/>
      <c r="C87" s="2" t="s">
        <v>11</v>
      </c>
      <c r="E87" s="10">
        <f>IF($M$3=2013,'Table A1_2013'!E87,IF($M$3=2014,'Table A1_2014'!E87,'Table A1_2015'!E87))</f>
        <v>7594</v>
      </c>
      <c r="F87" s="10">
        <f>IF($M$3=2013,'Table A1_2013'!F87,IF($M$3=2014,'Table A1_2014'!F87,'Table A1_2015'!F87))</f>
        <v>90</v>
      </c>
      <c r="G87" s="10">
        <f>IF($M$3=2013,'Table A1_2013'!G87,IF($M$3=2014,'Table A1_2014'!G87,'Table A1_2015'!G87))</f>
        <v>7594</v>
      </c>
      <c r="H87" s="10">
        <f>IF($M$3=2013,'Table A1_2013'!H87,IF($M$3=2014,'Table A1_2014'!H87,'Table A1_2015'!H87))</f>
        <v>87</v>
      </c>
      <c r="I87" s="10">
        <f>IF($M$3=2013,'Table A1_2013'!I87,IF($M$3=2014,'Table A1_2014'!I87,'Table A1_2015'!I87))</f>
        <v>7591</v>
      </c>
      <c r="J87" s="10">
        <f>IF($M$3=2013,'Table A1_2013'!J87,IF($M$3=2014,'Table A1_2014'!J87,'Table A1_2015'!J87))</f>
        <v>86</v>
      </c>
      <c r="K87" s="10">
        <f>IF($M$3=2013,'Table A1_2013'!K87,IF($M$3=2014,'Table A1_2014'!K87,'Table A1_2015'!K87))</f>
        <v>7593</v>
      </c>
      <c r="L87" s="10">
        <f>IF($M$3=2013,'Table A1_2013'!L87,IF($M$3=2014,'Table A1_2014'!L87,'Table A1_2015'!L87))</f>
        <v>80</v>
      </c>
      <c r="M87" s="10">
        <f>IF($M$3=2013,'Table A1_2013'!M87,IF($M$3=2014,'Table A1_2014'!M87,'Table A1_2015'!M87))</f>
        <v>7591</v>
      </c>
      <c r="N87" s="10">
        <f>IF($M$3=2013,'Table A1_2013'!N87,IF($M$3=2014,'Table A1_2014'!N87,'Table A1_2015'!N87))</f>
        <v>80</v>
      </c>
      <c r="O87" s="1"/>
      <c r="P87" s="1"/>
      <c r="Q87" s="1"/>
      <c r="R87" s="1"/>
      <c r="S87" s="1"/>
      <c r="T87" s="1"/>
      <c r="U87" s="1"/>
      <c r="V87" s="1"/>
      <c r="W87" s="1"/>
      <c r="X87" s="1"/>
      <c r="Y87" s="1"/>
      <c r="Z87" s="1"/>
      <c r="AA87" s="15"/>
    </row>
    <row r="88" spans="1:27" s="3" customFormat="1" ht="12.75" x14ac:dyDescent="0.25">
      <c r="B88" s="28"/>
      <c r="C88" s="2" t="s">
        <v>10</v>
      </c>
      <c r="E88" s="10">
        <f>IF($M$3=2013,'Table A1_2013'!E88,IF($M$3=2014,'Table A1_2014'!E88,'Table A1_2015'!E88))</f>
        <v>8078</v>
      </c>
      <c r="F88" s="10">
        <f>IF($M$3=2013,'Table A1_2013'!F88,IF($M$3=2014,'Table A1_2014'!F88,'Table A1_2015'!F88))</f>
        <v>91</v>
      </c>
      <c r="G88" s="10">
        <f>IF($M$3=2013,'Table A1_2013'!G88,IF($M$3=2014,'Table A1_2014'!G88,'Table A1_2015'!G88))</f>
        <v>8078</v>
      </c>
      <c r="H88" s="10">
        <f>IF($M$3=2013,'Table A1_2013'!H88,IF($M$3=2014,'Table A1_2014'!H88,'Table A1_2015'!H88))</f>
        <v>89</v>
      </c>
      <c r="I88" s="10">
        <f>IF($M$3=2013,'Table A1_2013'!I88,IF($M$3=2014,'Table A1_2014'!I88,'Table A1_2015'!I88))</f>
        <v>8078</v>
      </c>
      <c r="J88" s="10">
        <f>IF($M$3=2013,'Table A1_2013'!J88,IF($M$3=2014,'Table A1_2014'!J88,'Table A1_2015'!J88))</f>
        <v>88</v>
      </c>
      <c r="K88" s="10">
        <f>IF($M$3=2013,'Table A1_2013'!K88,IF($M$3=2014,'Table A1_2014'!K88,'Table A1_2015'!K88))</f>
        <v>8078</v>
      </c>
      <c r="L88" s="10">
        <f>IF($M$3=2013,'Table A1_2013'!L88,IF($M$3=2014,'Table A1_2014'!L88,'Table A1_2015'!L88))</f>
        <v>81</v>
      </c>
      <c r="M88" s="10">
        <f>IF($M$3=2013,'Table A1_2013'!M88,IF($M$3=2014,'Table A1_2014'!M88,'Table A1_2015'!M88))</f>
        <v>8078</v>
      </c>
      <c r="N88" s="10">
        <f>IF($M$3=2013,'Table A1_2013'!N88,IF($M$3=2014,'Table A1_2014'!N88,'Table A1_2015'!N88))</f>
        <v>82</v>
      </c>
      <c r="O88" s="1"/>
      <c r="P88" s="1"/>
      <c r="Q88" s="1"/>
      <c r="R88" s="1"/>
      <c r="S88" s="1"/>
      <c r="T88" s="1"/>
      <c r="U88" s="1"/>
      <c r="V88" s="1"/>
      <c r="W88" s="1"/>
      <c r="X88" s="1"/>
      <c r="Y88" s="1"/>
      <c r="Z88" s="1"/>
      <c r="AA88" s="15"/>
    </row>
    <row r="89" spans="1:27" s="3" customFormat="1" ht="12.75" x14ac:dyDescent="0.25">
      <c r="B89" s="28"/>
      <c r="C89" s="2" t="s">
        <v>9</v>
      </c>
      <c r="E89" s="10">
        <f>IF($M$3=2013,'Table A1_2013'!E89,IF($M$3=2014,'Table A1_2014'!E89,'Table A1_2015'!E89))</f>
        <v>7817</v>
      </c>
      <c r="F89" s="10">
        <f>IF($M$3=2013,'Table A1_2013'!F89,IF($M$3=2014,'Table A1_2014'!F89,'Table A1_2015'!F89))</f>
        <v>92</v>
      </c>
      <c r="G89" s="10">
        <f>IF($M$3=2013,'Table A1_2013'!G89,IF($M$3=2014,'Table A1_2014'!G89,'Table A1_2015'!G89))</f>
        <v>7817</v>
      </c>
      <c r="H89" s="10">
        <f>IF($M$3=2013,'Table A1_2013'!H89,IF($M$3=2014,'Table A1_2014'!H89,'Table A1_2015'!H89))</f>
        <v>90</v>
      </c>
      <c r="I89" s="10">
        <f>IF($M$3=2013,'Table A1_2013'!I89,IF($M$3=2014,'Table A1_2014'!I89,'Table A1_2015'!I89))</f>
        <v>7816</v>
      </c>
      <c r="J89" s="10">
        <f>IF($M$3=2013,'Table A1_2013'!J89,IF($M$3=2014,'Table A1_2014'!J89,'Table A1_2015'!J89))</f>
        <v>89</v>
      </c>
      <c r="K89" s="10">
        <f>IF($M$3=2013,'Table A1_2013'!K89,IF($M$3=2014,'Table A1_2014'!K89,'Table A1_2015'!K89))</f>
        <v>7817</v>
      </c>
      <c r="L89" s="10">
        <f>IF($M$3=2013,'Table A1_2013'!L89,IF($M$3=2014,'Table A1_2014'!L89,'Table A1_2015'!L89))</f>
        <v>83</v>
      </c>
      <c r="M89" s="10">
        <f>IF($M$3=2013,'Table A1_2013'!M89,IF($M$3=2014,'Table A1_2014'!M89,'Table A1_2015'!M89))</f>
        <v>7816</v>
      </c>
      <c r="N89" s="10">
        <f>IF($M$3=2013,'Table A1_2013'!N89,IF($M$3=2014,'Table A1_2014'!N89,'Table A1_2015'!N89))</f>
        <v>84</v>
      </c>
      <c r="O89" s="1"/>
      <c r="P89" s="1"/>
      <c r="Q89" s="1"/>
      <c r="R89" s="1"/>
      <c r="S89" s="1"/>
      <c r="T89" s="1"/>
      <c r="U89" s="1"/>
      <c r="V89" s="1"/>
      <c r="W89" s="1"/>
      <c r="X89" s="1"/>
      <c r="Y89" s="1"/>
      <c r="Z89" s="1"/>
      <c r="AA89" s="15"/>
    </row>
    <row r="90" spans="1:27" s="3" customFormat="1" ht="12.75" x14ac:dyDescent="0.25">
      <c r="B90" s="28"/>
      <c r="C90" s="2" t="s">
        <v>8</v>
      </c>
      <c r="E90" s="10">
        <f>IF($M$3=2013,'Table A1_2013'!E90,IF($M$3=2014,'Table A1_2014'!E90,'Table A1_2015'!E90))</f>
        <v>6512</v>
      </c>
      <c r="F90" s="10">
        <f>IF($M$3=2013,'Table A1_2013'!F90,IF($M$3=2014,'Table A1_2014'!F90,'Table A1_2015'!F90))</f>
        <v>93</v>
      </c>
      <c r="G90" s="10">
        <f>IF($M$3=2013,'Table A1_2013'!G90,IF($M$3=2014,'Table A1_2014'!G90,'Table A1_2015'!G90))</f>
        <v>6512</v>
      </c>
      <c r="H90" s="10">
        <f>IF($M$3=2013,'Table A1_2013'!H90,IF($M$3=2014,'Table A1_2014'!H90,'Table A1_2015'!H90))</f>
        <v>92</v>
      </c>
      <c r="I90" s="10">
        <f>IF($M$3=2013,'Table A1_2013'!I90,IF($M$3=2014,'Table A1_2014'!I90,'Table A1_2015'!I90))</f>
        <v>6512</v>
      </c>
      <c r="J90" s="10">
        <f>IF($M$3=2013,'Table A1_2013'!J90,IF($M$3=2014,'Table A1_2014'!J90,'Table A1_2015'!J90))</f>
        <v>90</v>
      </c>
      <c r="K90" s="10">
        <f>IF($M$3=2013,'Table A1_2013'!K90,IF($M$3=2014,'Table A1_2014'!K90,'Table A1_2015'!K90))</f>
        <v>6512</v>
      </c>
      <c r="L90" s="10">
        <f>IF($M$3=2013,'Table A1_2013'!L90,IF($M$3=2014,'Table A1_2014'!L90,'Table A1_2015'!L90))</f>
        <v>85</v>
      </c>
      <c r="M90" s="10">
        <f>IF($M$3=2013,'Table A1_2013'!M90,IF($M$3=2014,'Table A1_2014'!M90,'Table A1_2015'!M90))</f>
        <v>6512</v>
      </c>
      <c r="N90" s="10">
        <f>IF($M$3=2013,'Table A1_2013'!N90,IF($M$3=2014,'Table A1_2014'!N90,'Table A1_2015'!N90))</f>
        <v>86</v>
      </c>
      <c r="O90" s="1"/>
      <c r="P90" s="1"/>
      <c r="Q90" s="1"/>
      <c r="R90" s="1"/>
      <c r="S90" s="1"/>
      <c r="T90" s="1"/>
      <c r="U90" s="1"/>
      <c r="V90" s="1"/>
      <c r="W90" s="1"/>
      <c r="X90" s="1"/>
      <c r="Y90" s="1"/>
      <c r="Z90" s="1"/>
      <c r="AA90" s="15"/>
    </row>
    <row r="91" spans="1:27" s="3" customFormat="1" ht="12.75" x14ac:dyDescent="0.25">
      <c r="B91" s="28"/>
      <c r="C91" s="2" t="s">
        <v>7</v>
      </c>
      <c r="E91" s="10">
        <f>IF($M$3=2013,'Table A1_2013'!E91,IF($M$3=2014,'Table A1_2014'!E91,'Table A1_2015'!E91))</f>
        <v>5243</v>
      </c>
      <c r="F91" s="10">
        <f>IF($M$3=2013,'Table A1_2013'!F91,IF($M$3=2014,'Table A1_2014'!F91,'Table A1_2015'!F91))</f>
        <v>95</v>
      </c>
      <c r="G91" s="10">
        <f>IF($M$3=2013,'Table A1_2013'!G91,IF($M$3=2014,'Table A1_2014'!G91,'Table A1_2015'!G91))</f>
        <v>5243</v>
      </c>
      <c r="H91" s="10">
        <f>IF($M$3=2013,'Table A1_2013'!H91,IF($M$3=2014,'Table A1_2014'!H91,'Table A1_2015'!H91))</f>
        <v>93</v>
      </c>
      <c r="I91" s="10">
        <f>IF($M$3=2013,'Table A1_2013'!I91,IF($M$3=2014,'Table A1_2014'!I91,'Table A1_2015'!I91))</f>
        <v>5242</v>
      </c>
      <c r="J91" s="10">
        <f>IF($M$3=2013,'Table A1_2013'!J91,IF($M$3=2014,'Table A1_2014'!J91,'Table A1_2015'!J91))</f>
        <v>92</v>
      </c>
      <c r="K91" s="10">
        <f>IF($M$3=2013,'Table A1_2013'!K91,IF($M$3=2014,'Table A1_2014'!K91,'Table A1_2015'!K91))</f>
        <v>5243</v>
      </c>
      <c r="L91" s="10">
        <f>IF($M$3=2013,'Table A1_2013'!L91,IF($M$3=2014,'Table A1_2014'!L91,'Table A1_2015'!L91))</f>
        <v>87</v>
      </c>
      <c r="M91" s="10">
        <f>IF($M$3=2013,'Table A1_2013'!M91,IF($M$3=2014,'Table A1_2014'!M91,'Table A1_2015'!M91))</f>
        <v>5242</v>
      </c>
      <c r="N91" s="10">
        <f>IF($M$3=2013,'Table A1_2013'!N91,IF($M$3=2014,'Table A1_2014'!N91,'Table A1_2015'!N91))</f>
        <v>88</v>
      </c>
      <c r="O91" s="1"/>
      <c r="P91" s="1"/>
      <c r="Q91" s="1"/>
      <c r="R91" s="1"/>
      <c r="S91" s="1"/>
      <c r="T91" s="1"/>
      <c r="U91" s="1"/>
      <c r="V91" s="1"/>
      <c r="W91" s="1"/>
      <c r="X91" s="1"/>
      <c r="Y91" s="1"/>
      <c r="Z91" s="1"/>
      <c r="AA91" s="15"/>
    </row>
    <row r="92" spans="1:27" s="3" customFormat="1" ht="9.1999999999999993" customHeight="1" x14ac:dyDescent="0.25">
      <c r="B92" s="28"/>
      <c r="C92" s="2"/>
      <c r="E92" s="10"/>
      <c r="F92" s="10"/>
      <c r="G92" s="10"/>
      <c r="H92" s="10"/>
      <c r="I92" s="10"/>
      <c r="J92" s="10"/>
      <c r="K92" s="10"/>
      <c r="L92" s="10"/>
      <c r="M92" s="10"/>
      <c r="N92" s="10"/>
      <c r="O92" s="1"/>
      <c r="P92" s="1"/>
      <c r="Q92" s="1"/>
      <c r="R92" s="1"/>
      <c r="S92" s="1"/>
      <c r="T92" s="1"/>
      <c r="U92" s="1"/>
      <c r="V92" s="1"/>
      <c r="W92" s="1"/>
      <c r="X92" s="1"/>
      <c r="Y92" s="1"/>
      <c r="Z92" s="1"/>
    </row>
    <row r="93" spans="1:27" s="3" customFormat="1" ht="12.75" x14ac:dyDescent="0.25">
      <c r="A93" s="29" t="s">
        <v>25</v>
      </c>
      <c r="B93" s="28" t="s">
        <v>24</v>
      </c>
      <c r="C93" s="28" t="s">
        <v>23</v>
      </c>
      <c r="D93" s="27"/>
      <c r="E93" s="10"/>
      <c r="F93" s="10"/>
      <c r="G93" s="10"/>
      <c r="H93" s="10"/>
      <c r="I93" s="10"/>
      <c r="J93" s="10"/>
      <c r="K93" s="10"/>
      <c r="L93" s="10"/>
      <c r="M93" s="10"/>
      <c r="N93" s="10"/>
      <c r="O93" s="1"/>
      <c r="P93" s="1"/>
      <c r="Q93" s="1"/>
      <c r="R93" s="1"/>
      <c r="S93" s="1"/>
      <c r="T93" s="1"/>
      <c r="U93" s="1"/>
      <c r="V93" s="1"/>
      <c r="W93" s="1"/>
      <c r="X93" s="1"/>
      <c r="Y93" s="1"/>
      <c r="Z93" s="1"/>
    </row>
    <row r="94" spans="1:27" s="3" customFormat="1" ht="12.75" x14ac:dyDescent="0.25">
      <c r="B94" s="2"/>
      <c r="C94" s="2" t="s">
        <v>16</v>
      </c>
      <c r="E94" s="10">
        <f>IF($M$3=2013,'Table A1_2013'!E94,IF($M$3=2014,'Table A1_2014'!E94,'Table A1_2015'!E94))</f>
        <v>26110</v>
      </c>
      <c r="F94" s="10">
        <f>IF($M$3=2013,'Table A1_2013'!F94,IF($M$3=2014,'Table A1_2014'!F94,'Table A1_2015'!F94))</f>
        <v>90</v>
      </c>
      <c r="G94" s="10">
        <f>IF($M$3=2013,'Table A1_2013'!G94,IF($M$3=2014,'Table A1_2014'!G94,'Table A1_2015'!G94))</f>
        <v>26110</v>
      </c>
      <c r="H94" s="10">
        <f>IF($M$3=2013,'Table A1_2013'!H94,IF($M$3=2014,'Table A1_2014'!H94,'Table A1_2015'!H94))</f>
        <v>88</v>
      </c>
      <c r="I94" s="10">
        <f>IF($M$3=2013,'Table A1_2013'!I94,IF($M$3=2014,'Table A1_2014'!I94,'Table A1_2015'!I94))</f>
        <v>26085</v>
      </c>
      <c r="J94" s="10">
        <f>IF($M$3=2013,'Table A1_2013'!J94,IF($M$3=2014,'Table A1_2014'!J94,'Table A1_2015'!J94))</f>
        <v>88</v>
      </c>
      <c r="K94" s="10">
        <f>IF($M$3=2013,'Table A1_2013'!K94,IF($M$3=2014,'Table A1_2014'!K94,'Table A1_2015'!K94))</f>
        <v>26086</v>
      </c>
      <c r="L94" s="10">
        <f>IF($M$3=2013,'Table A1_2013'!L94,IF($M$3=2014,'Table A1_2014'!L94,'Table A1_2015'!L94))</f>
        <v>83</v>
      </c>
      <c r="M94" s="10">
        <f>IF($M$3=2013,'Table A1_2013'!M94,IF($M$3=2014,'Table A1_2014'!M94,'Table A1_2015'!M94))</f>
        <v>26085</v>
      </c>
      <c r="N94" s="10">
        <f>IF($M$3=2013,'Table A1_2013'!N94,IF($M$3=2014,'Table A1_2014'!N94,'Table A1_2015'!N94))</f>
        <v>81</v>
      </c>
      <c r="O94" s="1"/>
      <c r="P94" s="1"/>
      <c r="Q94" s="1"/>
      <c r="R94" s="1"/>
      <c r="S94" s="1"/>
      <c r="T94" s="1"/>
      <c r="U94" s="1"/>
      <c r="V94" s="1"/>
      <c r="W94" s="1"/>
      <c r="X94" s="1"/>
      <c r="Y94" s="1"/>
      <c r="Z94" s="1"/>
      <c r="AA94" s="15"/>
    </row>
    <row r="95" spans="1:27" s="3" customFormat="1" ht="12.75" x14ac:dyDescent="0.25">
      <c r="B95" s="2"/>
      <c r="C95" s="24" t="s">
        <v>15</v>
      </c>
      <c r="D95" s="23"/>
      <c r="E95" s="10">
        <f>IF($M$3=2013,'Table A1_2013'!E95,IF($M$3=2014,'Table A1_2014'!E95,'Table A1_2015'!E95))</f>
        <v>17290</v>
      </c>
      <c r="F95" s="10">
        <f>IF($M$3=2013,'Table A1_2013'!F95,IF($M$3=2014,'Table A1_2014'!F95,'Table A1_2015'!F95))</f>
        <v>90</v>
      </c>
      <c r="G95" s="10">
        <f>IF($M$3=2013,'Table A1_2013'!G95,IF($M$3=2014,'Table A1_2014'!G95,'Table A1_2015'!G95))</f>
        <v>17289</v>
      </c>
      <c r="H95" s="10">
        <f>IF($M$3=2013,'Table A1_2013'!H95,IF($M$3=2014,'Table A1_2014'!H95,'Table A1_2015'!H95))</f>
        <v>88</v>
      </c>
      <c r="I95" s="10">
        <f>IF($M$3=2013,'Table A1_2013'!I95,IF($M$3=2014,'Table A1_2014'!I95,'Table A1_2015'!I95))</f>
        <v>17280</v>
      </c>
      <c r="J95" s="10">
        <f>IF($M$3=2013,'Table A1_2013'!J95,IF($M$3=2014,'Table A1_2014'!J95,'Table A1_2015'!J95))</f>
        <v>88</v>
      </c>
      <c r="K95" s="10">
        <f>IF($M$3=2013,'Table A1_2013'!K95,IF($M$3=2014,'Table A1_2014'!K95,'Table A1_2015'!K95))</f>
        <v>17280</v>
      </c>
      <c r="L95" s="10">
        <f>IF($M$3=2013,'Table A1_2013'!L95,IF($M$3=2014,'Table A1_2014'!L95,'Table A1_2015'!L95))</f>
        <v>83</v>
      </c>
      <c r="M95" s="10">
        <f>IF($M$3=2013,'Table A1_2013'!M95,IF($M$3=2014,'Table A1_2014'!M95,'Table A1_2015'!M95))</f>
        <v>17279</v>
      </c>
      <c r="N95" s="10">
        <f>IF($M$3=2013,'Table A1_2013'!N95,IF($M$3=2014,'Table A1_2014'!N95,'Table A1_2015'!N95))</f>
        <v>82</v>
      </c>
      <c r="O95" s="1"/>
      <c r="P95" s="1"/>
      <c r="Q95" s="1"/>
      <c r="R95" s="1"/>
      <c r="S95" s="1"/>
      <c r="T95" s="1"/>
      <c r="U95" s="1"/>
      <c r="V95" s="1"/>
      <c r="W95" s="1"/>
      <c r="X95" s="1"/>
      <c r="Y95" s="1"/>
      <c r="Z95" s="1"/>
      <c r="AA95" s="15"/>
    </row>
    <row r="96" spans="1:27" s="3" customFormat="1" ht="12.75" x14ac:dyDescent="0.25">
      <c r="B96" s="2"/>
      <c r="C96" s="2" t="s">
        <v>14</v>
      </c>
      <c r="E96" s="10">
        <f>IF($M$3=2013,'Table A1_2013'!E96,IF($M$3=2014,'Table A1_2014'!E96,'Table A1_2015'!E96))</f>
        <v>11889</v>
      </c>
      <c r="F96" s="10">
        <f>IF($M$3=2013,'Table A1_2013'!F96,IF($M$3=2014,'Table A1_2014'!F96,'Table A1_2015'!F96))</f>
        <v>91</v>
      </c>
      <c r="G96" s="10">
        <f>IF($M$3=2013,'Table A1_2013'!G96,IF($M$3=2014,'Table A1_2014'!G96,'Table A1_2015'!G96))</f>
        <v>11887</v>
      </c>
      <c r="H96" s="10">
        <f>IF($M$3=2013,'Table A1_2013'!H96,IF($M$3=2014,'Table A1_2014'!H96,'Table A1_2015'!H96))</f>
        <v>89</v>
      </c>
      <c r="I96" s="10">
        <f>IF($M$3=2013,'Table A1_2013'!I96,IF($M$3=2014,'Table A1_2014'!I96,'Table A1_2015'!I96))</f>
        <v>11874</v>
      </c>
      <c r="J96" s="10">
        <f>IF($M$3=2013,'Table A1_2013'!J96,IF($M$3=2014,'Table A1_2014'!J96,'Table A1_2015'!J96))</f>
        <v>90</v>
      </c>
      <c r="K96" s="10">
        <f>IF($M$3=2013,'Table A1_2013'!K96,IF($M$3=2014,'Table A1_2014'!K96,'Table A1_2015'!K96))</f>
        <v>11874</v>
      </c>
      <c r="L96" s="10">
        <f>IF($M$3=2013,'Table A1_2013'!L96,IF($M$3=2014,'Table A1_2014'!L96,'Table A1_2015'!L96))</f>
        <v>85</v>
      </c>
      <c r="M96" s="10">
        <f>IF($M$3=2013,'Table A1_2013'!M96,IF($M$3=2014,'Table A1_2014'!M96,'Table A1_2015'!M96))</f>
        <v>11872</v>
      </c>
      <c r="N96" s="10">
        <f>IF($M$3=2013,'Table A1_2013'!N96,IF($M$3=2014,'Table A1_2014'!N96,'Table A1_2015'!N96))</f>
        <v>83</v>
      </c>
      <c r="O96" s="1"/>
      <c r="P96" s="1"/>
      <c r="Q96" s="1"/>
      <c r="R96" s="1"/>
      <c r="S96" s="1"/>
      <c r="T96" s="1"/>
      <c r="U96" s="1"/>
      <c r="V96" s="1"/>
      <c r="W96" s="1"/>
      <c r="X96" s="1"/>
      <c r="Y96" s="1"/>
      <c r="Z96" s="1"/>
      <c r="AA96" s="15"/>
    </row>
    <row r="97" spans="1:27" s="3" customFormat="1" ht="12.75" x14ac:dyDescent="0.25">
      <c r="B97" s="2"/>
      <c r="C97" s="2" t="s">
        <v>13</v>
      </c>
      <c r="E97" s="10">
        <f>IF($M$3=2013,'Table A1_2013'!E97,IF($M$3=2014,'Table A1_2014'!E97,'Table A1_2015'!E97))</f>
        <v>8133</v>
      </c>
      <c r="F97" s="10">
        <f>IF($M$3=2013,'Table A1_2013'!F97,IF($M$3=2014,'Table A1_2014'!F97,'Table A1_2015'!F97))</f>
        <v>92</v>
      </c>
      <c r="G97" s="10">
        <f>IF($M$3=2013,'Table A1_2013'!G97,IF($M$3=2014,'Table A1_2014'!G97,'Table A1_2015'!G97))</f>
        <v>8132</v>
      </c>
      <c r="H97" s="10">
        <f>IF($M$3=2013,'Table A1_2013'!H97,IF($M$3=2014,'Table A1_2014'!H97,'Table A1_2015'!H97))</f>
        <v>90</v>
      </c>
      <c r="I97" s="10">
        <f>IF($M$3=2013,'Table A1_2013'!I97,IF($M$3=2014,'Table A1_2014'!I97,'Table A1_2015'!I97))</f>
        <v>8127</v>
      </c>
      <c r="J97" s="10">
        <f>IF($M$3=2013,'Table A1_2013'!J97,IF($M$3=2014,'Table A1_2014'!J97,'Table A1_2015'!J97))</f>
        <v>90</v>
      </c>
      <c r="K97" s="10">
        <f>IF($M$3=2013,'Table A1_2013'!K97,IF($M$3=2014,'Table A1_2014'!K97,'Table A1_2015'!K97))</f>
        <v>8127</v>
      </c>
      <c r="L97" s="10">
        <f>IF($M$3=2013,'Table A1_2013'!L97,IF($M$3=2014,'Table A1_2014'!L97,'Table A1_2015'!L97))</f>
        <v>86</v>
      </c>
      <c r="M97" s="10">
        <f>IF($M$3=2013,'Table A1_2013'!M97,IF($M$3=2014,'Table A1_2014'!M97,'Table A1_2015'!M97))</f>
        <v>8126</v>
      </c>
      <c r="N97" s="10">
        <f>IF($M$3=2013,'Table A1_2013'!N97,IF($M$3=2014,'Table A1_2014'!N97,'Table A1_2015'!N97))</f>
        <v>85</v>
      </c>
      <c r="O97" s="1"/>
      <c r="P97" s="1"/>
      <c r="Q97" s="1"/>
      <c r="R97" s="1"/>
      <c r="S97" s="1"/>
      <c r="T97" s="1"/>
      <c r="U97" s="1"/>
      <c r="V97" s="1"/>
      <c r="W97" s="1"/>
      <c r="X97" s="1"/>
      <c r="Y97" s="1"/>
      <c r="Z97" s="1"/>
      <c r="AA97" s="15"/>
    </row>
    <row r="98" spans="1:27" s="3" customFormat="1" ht="12.75" x14ac:dyDescent="0.25">
      <c r="B98" s="2"/>
      <c r="C98" s="2" t="s">
        <v>12</v>
      </c>
      <c r="E98" s="10">
        <f>IF($M$3=2013,'Table A1_2013'!E98,IF($M$3=2014,'Table A1_2014'!E98,'Table A1_2015'!E98))</f>
        <v>5505</v>
      </c>
      <c r="F98" s="10">
        <f>IF($M$3=2013,'Table A1_2013'!F98,IF($M$3=2014,'Table A1_2014'!F98,'Table A1_2015'!F98))</f>
        <v>93</v>
      </c>
      <c r="G98" s="10">
        <f>IF($M$3=2013,'Table A1_2013'!G98,IF($M$3=2014,'Table A1_2014'!G98,'Table A1_2015'!G98))</f>
        <v>5504</v>
      </c>
      <c r="H98" s="10">
        <f>IF($M$3=2013,'Table A1_2013'!H98,IF($M$3=2014,'Table A1_2014'!H98,'Table A1_2015'!H98))</f>
        <v>91</v>
      </c>
      <c r="I98" s="10">
        <f>IF($M$3=2013,'Table A1_2013'!I98,IF($M$3=2014,'Table A1_2014'!I98,'Table A1_2015'!I98))</f>
        <v>5492</v>
      </c>
      <c r="J98" s="10">
        <f>IF($M$3=2013,'Table A1_2013'!J98,IF($M$3=2014,'Table A1_2014'!J98,'Table A1_2015'!J98))</f>
        <v>92</v>
      </c>
      <c r="K98" s="10">
        <f>IF($M$3=2013,'Table A1_2013'!K98,IF($M$3=2014,'Table A1_2014'!K98,'Table A1_2015'!K98))</f>
        <v>5490</v>
      </c>
      <c r="L98" s="10">
        <f>IF($M$3=2013,'Table A1_2013'!L98,IF($M$3=2014,'Table A1_2014'!L98,'Table A1_2015'!L98))</f>
        <v>87</v>
      </c>
      <c r="M98" s="10">
        <f>IF($M$3=2013,'Table A1_2013'!M98,IF($M$3=2014,'Table A1_2014'!M98,'Table A1_2015'!M98))</f>
        <v>5491</v>
      </c>
      <c r="N98" s="10">
        <f>IF($M$3=2013,'Table A1_2013'!N98,IF($M$3=2014,'Table A1_2014'!N98,'Table A1_2015'!N98))</f>
        <v>86</v>
      </c>
      <c r="O98" s="1"/>
      <c r="P98" s="1"/>
      <c r="Q98" s="1"/>
      <c r="R98" s="1"/>
      <c r="S98" s="1"/>
      <c r="T98" s="1"/>
      <c r="U98" s="1"/>
      <c r="V98" s="1"/>
      <c r="W98" s="1"/>
      <c r="X98" s="1"/>
      <c r="Y98" s="1"/>
      <c r="Z98" s="1"/>
      <c r="AA98" s="15"/>
    </row>
    <row r="99" spans="1:27" s="3" customFormat="1" ht="12.75" x14ac:dyDescent="0.25">
      <c r="B99" s="2"/>
      <c r="C99" s="2" t="s">
        <v>11</v>
      </c>
      <c r="E99" s="10">
        <f>IF($M$3=2013,'Table A1_2013'!E99,IF($M$3=2014,'Table A1_2014'!E99,'Table A1_2015'!E99))</f>
        <v>4266</v>
      </c>
      <c r="F99" s="10">
        <f>IF($M$3=2013,'Table A1_2013'!F99,IF($M$3=2014,'Table A1_2014'!F99,'Table A1_2015'!F99))</f>
        <v>94</v>
      </c>
      <c r="G99" s="10">
        <f>IF($M$3=2013,'Table A1_2013'!G99,IF($M$3=2014,'Table A1_2014'!G99,'Table A1_2015'!G99))</f>
        <v>4265</v>
      </c>
      <c r="H99" s="10">
        <f>IF($M$3=2013,'Table A1_2013'!H99,IF($M$3=2014,'Table A1_2014'!H99,'Table A1_2015'!H99))</f>
        <v>91</v>
      </c>
      <c r="I99" s="10">
        <f>IF($M$3=2013,'Table A1_2013'!I99,IF($M$3=2014,'Table A1_2014'!I99,'Table A1_2015'!I99))</f>
        <v>4258</v>
      </c>
      <c r="J99" s="10">
        <f>IF($M$3=2013,'Table A1_2013'!J99,IF($M$3=2014,'Table A1_2014'!J99,'Table A1_2015'!J99))</f>
        <v>92</v>
      </c>
      <c r="K99" s="10">
        <f>IF($M$3=2013,'Table A1_2013'!K99,IF($M$3=2014,'Table A1_2014'!K99,'Table A1_2015'!K99))</f>
        <v>4257</v>
      </c>
      <c r="L99" s="10">
        <f>IF($M$3=2013,'Table A1_2013'!L99,IF($M$3=2014,'Table A1_2014'!L99,'Table A1_2015'!L99))</f>
        <v>87</v>
      </c>
      <c r="M99" s="10">
        <f>IF($M$3=2013,'Table A1_2013'!M99,IF($M$3=2014,'Table A1_2014'!M99,'Table A1_2015'!M99))</f>
        <v>4257</v>
      </c>
      <c r="N99" s="10">
        <f>IF($M$3=2013,'Table A1_2013'!N99,IF($M$3=2014,'Table A1_2014'!N99,'Table A1_2015'!N99))</f>
        <v>86</v>
      </c>
      <c r="O99" s="1"/>
      <c r="P99" s="1"/>
      <c r="Q99" s="1"/>
      <c r="R99" s="1"/>
      <c r="S99" s="1"/>
      <c r="T99" s="1"/>
      <c r="U99" s="1"/>
      <c r="V99" s="1"/>
      <c r="W99" s="1"/>
      <c r="X99" s="1"/>
      <c r="Y99" s="1"/>
      <c r="Z99" s="1"/>
      <c r="AA99" s="15"/>
    </row>
    <row r="100" spans="1:27" s="3" customFormat="1" ht="12.75" x14ac:dyDescent="0.25">
      <c r="B100" s="2"/>
      <c r="C100" s="2" t="s">
        <v>10</v>
      </c>
      <c r="E100" s="10">
        <f>IF($M$3=2013,'Table A1_2013'!E100,IF($M$3=2014,'Table A1_2014'!E100,'Table A1_2015'!E100))</f>
        <v>3827</v>
      </c>
      <c r="F100" s="10">
        <f>IF($M$3=2013,'Table A1_2013'!F100,IF($M$3=2014,'Table A1_2014'!F100,'Table A1_2015'!F100))</f>
        <v>94</v>
      </c>
      <c r="G100" s="10">
        <f>IF($M$3=2013,'Table A1_2013'!G100,IF($M$3=2014,'Table A1_2014'!G100,'Table A1_2015'!G100))</f>
        <v>3827</v>
      </c>
      <c r="H100" s="10">
        <f>IF($M$3=2013,'Table A1_2013'!H100,IF($M$3=2014,'Table A1_2014'!H100,'Table A1_2015'!H100))</f>
        <v>93</v>
      </c>
      <c r="I100" s="10">
        <f>IF($M$3=2013,'Table A1_2013'!I100,IF($M$3=2014,'Table A1_2014'!I100,'Table A1_2015'!I100))</f>
        <v>3824</v>
      </c>
      <c r="J100" s="10">
        <f>IF($M$3=2013,'Table A1_2013'!J100,IF($M$3=2014,'Table A1_2014'!J100,'Table A1_2015'!J100))</f>
        <v>93</v>
      </c>
      <c r="K100" s="10">
        <f>IF($M$3=2013,'Table A1_2013'!K100,IF($M$3=2014,'Table A1_2014'!K100,'Table A1_2015'!K100))</f>
        <v>3824</v>
      </c>
      <c r="L100" s="10">
        <f>IF($M$3=2013,'Table A1_2013'!L100,IF($M$3=2014,'Table A1_2014'!L100,'Table A1_2015'!L100))</f>
        <v>89</v>
      </c>
      <c r="M100" s="10">
        <f>IF($M$3=2013,'Table A1_2013'!M100,IF($M$3=2014,'Table A1_2014'!M100,'Table A1_2015'!M100))</f>
        <v>3824</v>
      </c>
      <c r="N100" s="10">
        <f>IF($M$3=2013,'Table A1_2013'!N100,IF($M$3=2014,'Table A1_2014'!N100,'Table A1_2015'!N100))</f>
        <v>88</v>
      </c>
      <c r="O100" s="1"/>
      <c r="P100" s="1"/>
      <c r="Q100" s="1"/>
      <c r="R100" s="1"/>
      <c r="S100" s="1"/>
      <c r="T100" s="1"/>
      <c r="U100" s="1"/>
      <c r="V100" s="1"/>
      <c r="W100" s="1"/>
      <c r="X100" s="1"/>
      <c r="Y100" s="1"/>
      <c r="Z100" s="1"/>
      <c r="AA100" s="15"/>
    </row>
    <row r="101" spans="1:27" s="3" customFormat="1" ht="12.75" x14ac:dyDescent="0.25">
      <c r="B101" s="2"/>
      <c r="C101" s="2" t="s">
        <v>9</v>
      </c>
      <c r="E101" s="10">
        <f>IF($M$3=2013,'Table A1_2013'!E101,IF($M$3=2014,'Table A1_2014'!E101,'Table A1_2015'!E101))</f>
        <v>3101</v>
      </c>
      <c r="F101" s="10">
        <f>IF($M$3=2013,'Table A1_2013'!F101,IF($M$3=2014,'Table A1_2014'!F101,'Table A1_2015'!F101))</f>
        <v>95</v>
      </c>
      <c r="G101" s="10">
        <f>IF($M$3=2013,'Table A1_2013'!G101,IF($M$3=2014,'Table A1_2014'!G101,'Table A1_2015'!G101))</f>
        <v>3101</v>
      </c>
      <c r="H101" s="10">
        <f>IF($M$3=2013,'Table A1_2013'!H101,IF($M$3=2014,'Table A1_2014'!H101,'Table A1_2015'!H101))</f>
        <v>93</v>
      </c>
      <c r="I101" s="10">
        <f>IF($M$3=2013,'Table A1_2013'!I101,IF($M$3=2014,'Table A1_2014'!I101,'Table A1_2015'!I101))</f>
        <v>3101</v>
      </c>
      <c r="J101" s="10">
        <f>IF($M$3=2013,'Table A1_2013'!J101,IF($M$3=2014,'Table A1_2014'!J101,'Table A1_2015'!J101))</f>
        <v>93</v>
      </c>
      <c r="K101" s="10">
        <f>IF($M$3=2013,'Table A1_2013'!K101,IF($M$3=2014,'Table A1_2014'!K101,'Table A1_2015'!K101))</f>
        <v>3101</v>
      </c>
      <c r="L101" s="10">
        <f>IF($M$3=2013,'Table A1_2013'!L101,IF($M$3=2014,'Table A1_2014'!L101,'Table A1_2015'!L101))</f>
        <v>90</v>
      </c>
      <c r="M101" s="10">
        <f>IF($M$3=2013,'Table A1_2013'!M101,IF($M$3=2014,'Table A1_2014'!M101,'Table A1_2015'!M101))</f>
        <v>3101</v>
      </c>
      <c r="N101" s="10">
        <f>IF($M$3=2013,'Table A1_2013'!N101,IF($M$3=2014,'Table A1_2014'!N101,'Table A1_2015'!N101))</f>
        <v>89</v>
      </c>
      <c r="O101" s="1"/>
      <c r="P101" s="1"/>
      <c r="Q101" s="1"/>
      <c r="R101" s="1"/>
      <c r="S101" s="1"/>
      <c r="T101" s="1"/>
      <c r="U101" s="1"/>
      <c r="V101" s="1"/>
      <c r="W101" s="1"/>
      <c r="X101" s="1"/>
      <c r="Y101" s="1"/>
      <c r="Z101" s="1"/>
      <c r="AA101" s="15"/>
    </row>
    <row r="102" spans="1:27" s="3" customFormat="1" ht="12.75" x14ac:dyDescent="0.25">
      <c r="B102" s="2"/>
      <c r="C102" s="2" t="s">
        <v>8</v>
      </c>
      <c r="E102" s="10">
        <f>IF($M$3=2013,'Table A1_2013'!E102,IF($M$3=2014,'Table A1_2014'!E102,'Table A1_2015'!E102))</f>
        <v>2849</v>
      </c>
      <c r="F102" s="10">
        <f>IF($M$3=2013,'Table A1_2013'!F102,IF($M$3=2014,'Table A1_2014'!F102,'Table A1_2015'!F102))</f>
        <v>95</v>
      </c>
      <c r="G102" s="10">
        <f>IF($M$3=2013,'Table A1_2013'!G102,IF($M$3=2014,'Table A1_2014'!G102,'Table A1_2015'!G102))</f>
        <v>2849</v>
      </c>
      <c r="H102" s="10">
        <f>IF($M$3=2013,'Table A1_2013'!H102,IF($M$3=2014,'Table A1_2014'!H102,'Table A1_2015'!H102))</f>
        <v>93</v>
      </c>
      <c r="I102" s="10">
        <f>IF($M$3=2013,'Table A1_2013'!I102,IF($M$3=2014,'Table A1_2014'!I102,'Table A1_2015'!I102))</f>
        <v>2849</v>
      </c>
      <c r="J102" s="10">
        <f>IF($M$3=2013,'Table A1_2013'!J102,IF($M$3=2014,'Table A1_2014'!J102,'Table A1_2015'!J102))</f>
        <v>94</v>
      </c>
      <c r="K102" s="10">
        <f>IF($M$3=2013,'Table A1_2013'!K102,IF($M$3=2014,'Table A1_2014'!K102,'Table A1_2015'!K102))</f>
        <v>2849</v>
      </c>
      <c r="L102" s="10">
        <f>IF($M$3=2013,'Table A1_2013'!L102,IF($M$3=2014,'Table A1_2014'!L102,'Table A1_2015'!L102))</f>
        <v>90</v>
      </c>
      <c r="M102" s="10">
        <f>IF($M$3=2013,'Table A1_2013'!M102,IF($M$3=2014,'Table A1_2014'!M102,'Table A1_2015'!M102))</f>
        <v>2849</v>
      </c>
      <c r="N102" s="10">
        <f>IF($M$3=2013,'Table A1_2013'!N102,IF($M$3=2014,'Table A1_2014'!N102,'Table A1_2015'!N102))</f>
        <v>90</v>
      </c>
      <c r="O102" s="1"/>
      <c r="P102" s="1"/>
      <c r="Q102" s="1"/>
      <c r="R102" s="1"/>
      <c r="S102" s="1"/>
      <c r="T102" s="1"/>
      <c r="U102" s="1"/>
      <c r="V102" s="1"/>
      <c r="W102" s="1"/>
      <c r="X102" s="1"/>
      <c r="Y102" s="1"/>
      <c r="Z102" s="1"/>
      <c r="AA102" s="15"/>
    </row>
    <row r="103" spans="1:27" s="3" customFormat="1" ht="12.75" x14ac:dyDescent="0.25">
      <c r="B103" s="2"/>
      <c r="C103" s="2" t="s">
        <v>7</v>
      </c>
      <c r="E103" s="10">
        <f>IF($M$3=2013,'Table A1_2013'!E103,IF($M$3=2014,'Table A1_2014'!E103,'Table A1_2015'!E103))</f>
        <v>2140</v>
      </c>
      <c r="F103" s="10">
        <f>IF($M$3=2013,'Table A1_2013'!F103,IF($M$3=2014,'Table A1_2014'!F103,'Table A1_2015'!F103))</f>
        <v>97</v>
      </c>
      <c r="G103" s="10">
        <f>IF($M$3=2013,'Table A1_2013'!G103,IF($M$3=2014,'Table A1_2014'!G103,'Table A1_2015'!G103))</f>
        <v>2140</v>
      </c>
      <c r="H103" s="10">
        <f>IF($M$3=2013,'Table A1_2013'!H103,IF($M$3=2014,'Table A1_2014'!H103,'Table A1_2015'!H103))</f>
        <v>95</v>
      </c>
      <c r="I103" s="10">
        <f>IF($M$3=2013,'Table A1_2013'!I103,IF($M$3=2014,'Table A1_2014'!I103,'Table A1_2015'!I103))</f>
        <v>2140</v>
      </c>
      <c r="J103" s="10">
        <f>IF($M$3=2013,'Table A1_2013'!J103,IF($M$3=2014,'Table A1_2014'!J103,'Table A1_2015'!J103))</f>
        <v>96</v>
      </c>
      <c r="K103" s="10">
        <f>IF($M$3=2013,'Table A1_2013'!K103,IF($M$3=2014,'Table A1_2014'!K103,'Table A1_2015'!K103))</f>
        <v>2140</v>
      </c>
      <c r="L103" s="10">
        <f>IF($M$3=2013,'Table A1_2013'!L103,IF($M$3=2014,'Table A1_2014'!L103,'Table A1_2015'!L103))</f>
        <v>92</v>
      </c>
      <c r="M103" s="10">
        <f>IF($M$3=2013,'Table A1_2013'!M103,IF($M$3=2014,'Table A1_2014'!M103,'Table A1_2015'!M103))</f>
        <v>2140</v>
      </c>
      <c r="N103" s="10">
        <f>IF($M$3=2013,'Table A1_2013'!N103,IF($M$3=2014,'Table A1_2014'!N103,'Table A1_2015'!N103))</f>
        <v>93</v>
      </c>
      <c r="O103" s="1"/>
      <c r="P103" s="1"/>
      <c r="Q103" s="1"/>
      <c r="R103" s="1"/>
      <c r="S103" s="1"/>
      <c r="T103" s="1"/>
      <c r="U103" s="1"/>
      <c r="V103" s="1"/>
      <c r="W103" s="1"/>
      <c r="X103" s="1"/>
      <c r="Y103" s="1"/>
      <c r="Z103" s="1"/>
      <c r="AA103" s="15"/>
    </row>
    <row r="104" spans="1:27" s="3" customFormat="1" ht="9.1999999999999993" customHeight="1" x14ac:dyDescent="0.25">
      <c r="B104" s="2"/>
      <c r="C104" s="2"/>
      <c r="E104" s="10"/>
      <c r="F104" s="10"/>
      <c r="G104" s="10"/>
      <c r="H104" s="10"/>
      <c r="I104" s="10"/>
      <c r="J104" s="10"/>
      <c r="K104" s="10"/>
      <c r="L104" s="10"/>
      <c r="M104" s="10"/>
      <c r="N104" s="10"/>
      <c r="O104" s="1"/>
      <c r="P104" s="1"/>
      <c r="Q104" s="1"/>
      <c r="R104" s="1"/>
      <c r="S104" s="1"/>
      <c r="T104" s="1"/>
      <c r="U104" s="1"/>
      <c r="V104" s="1"/>
      <c r="W104" s="1"/>
      <c r="X104" s="1"/>
      <c r="Y104" s="1"/>
      <c r="Z104" s="1"/>
    </row>
    <row r="105" spans="1:27" s="3" customFormat="1" ht="12.75" x14ac:dyDescent="0.25">
      <c r="A105" s="29" t="s">
        <v>22</v>
      </c>
      <c r="B105" s="28" t="s">
        <v>21</v>
      </c>
      <c r="C105" s="28" t="s">
        <v>20</v>
      </c>
      <c r="D105" s="27"/>
      <c r="E105" s="10"/>
      <c r="F105" s="10"/>
      <c r="G105" s="10"/>
      <c r="H105" s="10"/>
      <c r="I105" s="10"/>
      <c r="J105" s="10"/>
      <c r="K105" s="10"/>
      <c r="L105" s="10"/>
      <c r="M105" s="10"/>
      <c r="N105" s="10"/>
      <c r="O105" s="1"/>
      <c r="P105" s="1"/>
      <c r="Q105" s="1"/>
      <c r="R105" s="1"/>
      <c r="S105" s="1"/>
      <c r="T105" s="1"/>
      <c r="U105" s="1"/>
      <c r="V105" s="1"/>
      <c r="W105" s="1"/>
      <c r="X105" s="1"/>
      <c r="Y105" s="1"/>
      <c r="Z105" s="1"/>
    </row>
    <row r="106" spans="1:27" s="3" customFormat="1" ht="12.75" x14ac:dyDescent="0.25">
      <c r="B106" s="28"/>
      <c r="C106" s="2" t="s">
        <v>16</v>
      </c>
      <c r="E106" s="10">
        <f>IF($M$3=2013,'Table A1_2013'!E106,IF($M$3=2014,'Table A1_2014'!E106,'Table A1_2015'!E106))</f>
        <v>3278</v>
      </c>
      <c r="F106" s="10">
        <f>IF($M$3=2013,'Table A1_2013'!F106,IF($M$3=2014,'Table A1_2014'!F106,'Table A1_2015'!F106))</f>
        <v>82</v>
      </c>
      <c r="G106" s="10">
        <f>IF($M$3=2013,'Table A1_2013'!G106,IF($M$3=2014,'Table A1_2014'!G106,'Table A1_2015'!G106))</f>
        <v>3277</v>
      </c>
      <c r="H106" s="10">
        <f>IF($M$3=2013,'Table A1_2013'!H106,IF($M$3=2014,'Table A1_2014'!H106,'Table A1_2015'!H106))</f>
        <v>78</v>
      </c>
      <c r="I106" s="10">
        <f>IF($M$3=2013,'Table A1_2013'!I106,IF($M$3=2014,'Table A1_2014'!I106,'Table A1_2015'!I106))</f>
        <v>3278</v>
      </c>
      <c r="J106" s="10">
        <f>IF($M$3=2013,'Table A1_2013'!J106,IF($M$3=2014,'Table A1_2014'!J106,'Table A1_2015'!J106))</f>
        <v>78</v>
      </c>
      <c r="K106" s="10">
        <f>IF($M$3=2013,'Table A1_2013'!K106,IF($M$3=2014,'Table A1_2014'!K106,'Table A1_2015'!K106))</f>
        <v>3278</v>
      </c>
      <c r="L106" s="10">
        <f>IF($M$3=2013,'Table A1_2013'!L106,IF($M$3=2014,'Table A1_2014'!L106,'Table A1_2015'!L106))</f>
        <v>68</v>
      </c>
      <c r="M106" s="10">
        <f>IF($M$3=2013,'Table A1_2013'!M106,IF($M$3=2014,'Table A1_2014'!M106,'Table A1_2015'!M106))</f>
        <v>3277</v>
      </c>
      <c r="N106" s="10">
        <f>IF($M$3=2013,'Table A1_2013'!N106,IF($M$3=2014,'Table A1_2014'!N106,'Table A1_2015'!N106))</f>
        <v>68</v>
      </c>
      <c r="O106" s="1"/>
      <c r="P106" s="1"/>
      <c r="Q106" s="1"/>
      <c r="R106" s="1"/>
      <c r="S106" s="1"/>
      <c r="T106" s="1"/>
      <c r="U106" s="1"/>
      <c r="V106" s="1"/>
      <c r="W106" s="1"/>
      <c r="X106" s="1"/>
      <c r="Y106" s="1"/>
      <c r="Z106" s="1"/>
      <c r="AA106" s="15"/>
    </row>
    <row r="107" spans="1:27" s="3" customFormat="1" ht="12.75" x14ac:dyDescent="0.25">
      <c r="B107" s="28"/>
      <c r="C107" s="24" t="s">
        <v>15</v>
      </c>
      <c r="D107" s="23"/>
      <c r="E107" s="10">
        <f>IF($M$3=2013,'Table A1_2013'!E107,IF($M$3=2014,'Table A1_2014'!E107,'Table A1_2015'!E107))</f>
        <v>5634</v>
      </c>
      <c r="F107" s="10">
        <f>IF($M$3=2013,'Table A1_2013'!F107,IF($M$3=2014,'Table A1_2014'!F107,'Table A1_2015'!F107))</f>
        <v>84</v>
      </c>
      <c r="G107" s="10">
        <f>IF($M$3=2013,'Table A1_2013'!G107,IF($M$3=2014,'Table A1_2014'!G107,'Table A1_2015'!G107))</f>
        <v>5635</v>
      </c>
      <c r="H107" s="10">
        <f>IF($M$3=2013,'Table A1_2013'!H107,IF($M$3=2014,'Table A1_2014'!H107,'Table A1_2015'!H107))</f>
        <v>82</v>
      </c>
      <c r="I107" s="10">
        <f>IF($M$3=2013,'Table A1_2013'!I107,IF($M$3=2014,'Table A1_2014'!I107,'Table A1_2015'!I107))</f>
        <v>5634</v>
      </c>
      <c r="J107" s="10">
        <f>IF($M$3=2013,'Table A1_2013'!J107,IF($M$3=2014,'Table A1_2014'!J107,'Table A1_2015'!J107))</f>
        <v>80</v>
      </c>
      <c r="K107" s="10">
        <f>IF($M$3=2013,'Table A1_2013'!K107,IF($M$3=2014,'Table A1_2014'!K107,'Table A1_2015'!K107))</f>
        <v>5634</v>
      </c>
      <c r="L107" s="10">
        <f>IF($M$3=2013,'Table A1_2013'!L107,IF($M$3=2014,'Table A1_2014'!L107,'Table A1_2015'!L107))</f>
        <v>72</v>
      </c>
      <c r="M107" s="10">
        <f>IF($M$3=2013,'Table A1_2013'!M107,IF($M$3=2014,'Table A1_2014'!M107,'Table A1_2015'!M107))</f>
        <v>5633</v>
      </c>
      <c r="N107" s="10">
        <f>IF($M$3=2013,'Table A1_2013'!N107,IF($M$3=2014,'Table A1_2014'!N107,'Table A1_2015'!N107))</f>
        <v>72</v>
      </c>
      <c r="O107" s="1"/>
      <c r="P107" s="1"/>
      <c r="Q107" s="1"/>
      <c r="R107" s="1"/>
      <c r="S107" s="1"/>
      <c r="T107" s="1"/>
      <c r="U107" s="1"/>
      <c r="V107" s="1"/>
      <c r="W107" s="1"/>
      <c r="X107" s="1"/>
      <c r="Y107" s="1"/>
      <c r="Z107" s="1"/>
      <c r="AA107" s="15"/>
    </row>
    <row r="108" spans="1:27" s="3" customFormat="1" ht="12.75" x14ac:dyDescent="0.25">
      <c r="B108" s="28"/>
      <c r="C108" s="2" t="s">
        <v>14</v>
      </c>
      <c r="E108" s="10">
        <f>IF($M$3=2013,'Table A1_2013'!E108,IF($M$3=2014,'Table A1_2014'!E108,'Table A1_2015'!E108))</f>
        <v>7772</v>
      </c>
      <c r="F108" s="10">
        <f>IF($M$3=2013,'Table A1_2013'!F108,IF($M$3=2014,'Table A1_2014'!F108,'Table A1_2015'!F108))</f>
        <v>86</v>
      </c>
      <c r="G108" s="10">
        <f>IF($M$3=2013,'Table A1_2013'!G108,IF($M$3=2014,'Table A1_2014'!G108,'Table A1_2015'!G108))</f>
        <v>7771</v>
      </c>
      <c r="H108" s="10">
        <f>IF($M$3=2013,'Table A1_2013'!H108,IF($M$3=2014,'Table A1_2014'!H108,'Table A1_2015'!H108))</f>
        <v>83</v>
      </c>
      <c r="I108" s="10">
        <f>IF($M$3=2013,'Table A1_2013'!I108,IF($M$3=2014,'Table A1_2014'!I108,'Table A1_2015'!I108))</f>
        <v>7771</v>
      </c>
      <c r="J108" s="10">
        <f>IF($M$3=2013,'Table A1_2013'!J108,IF($M$3=2014,'Table A1_2014'!J108,'Table A1_2015'!J108))</f>
        <v>82</v>
      </c>
      <c r="K108" s="10">
        <f>IF($M$3=2013,'Table A1_2013'!K108,IF($M$3=2014,'Table A1_2014'!K108,'Table A1_2015'!K108))</f>
        <v>7772</v>
      </c>
      <c r="L108" s="10">
        <f>IF($M$3=2013,'Table A1_2013'!L108,IF($M$3=2014,'Table A1_2014'!L108,'Table A1_2015'!L108))</f>
        <v>73</v>
      </c>
      <c r="M108" s="10">
        <f>IF($M$3=2013,'Table A1_2013'!M108,IF($M$3=2014,'Table A1_2014'!M108,'Table A1_2015'!M108))</f>
        <v>7770</v>
      </c>
      <c r="N108" s="10">
        <f>IF($M$3=2013,'Table A1_2013'!N108,IF($M$3=2014,'Table A1_2014'!N108,'Table A1_2015'!N108))</f>
        <v>74</v>
      </c>
      <c r="O108" s="1"/>
      <c r="P108" s="1"/>
      <c r="Q108" s="1"/>
      <c r="R108" s="1"/>
      <c r="S108" s="1"/>
      <c r="T108" s="1"/>
      <c r="U108" s="1"/>
      <c r="V108" s="1"/>
      <c r="W108" s="1"/>
      <c r="X108" s="1"/>
      <c r="Y108" s="1"/>
      <c r="Z108" s="1"/>
      <c r="AA108" s="15"/>
    </row>
    <row r="109" spans="1:27" s="3" customFormat="1" ht="12.75" x14ac:dyDescent="0.25">
      <c r="B109" s="28"/>
      <c r="C109" s="2" t="s">
        <v>13</v>
      </c>
      <c r="E109" s="10">
        <f>IF($M$3=2013,'Table A1_2013'!E109,IF($M$3=2014,'Table A1_2014'!E109,'Table A1_2015'!E109))</f>
        <v>10081</v>
      </c>
      <c r="F109" s="10">
        <f>IF($M$3=2013,'Table A1_2013'!F109,IF($M$3=2014,'Table A1_2014'!F109,'Table A1_2015'!F109))</f>
        <v>87</v>
      </c>
      <c r="G109" s="10">
        <f>IF($M$3=2013,'Table A1_2013'!G109,IF($M$3=2014,'Table A1_2014'!G109,'Table A1_2015'!G109))</f>
        <v>10080</v>
      </c>
      <c r="H109" s="10">
        <f>IF($M$3=2013,'Table A1_2013'!H109,IF($M$3=2014,'Table A1_2014'!H109,'Table A1_2015'!H109))</f>
        <v>85</v>
      </c>
      <c r="I109" s="10">
        <f>IF($M$3=2013,'Table A1_2013'!I109,IF($M$3=2014,'Table A1_2014'!I109,'Table A1_2015'!I109))</f>
        <v>10081</v>
      </c>
      <c r="J109" s="10">
        <f>IF($M$3=2013,'Table A1_2013'!J109,IF($M$3=2014,'Table A1_2014'!J109,'Table A1_2015'!J109))</f>
        <v>84</v>
      </c>
      <c r="K109" s="10">
        <f>IF($M$3=2013,'Table A1_2013'!K109,IF($M$3=2014,'Table A1_2014'!K109,'Table A1_2015'!K109))</f>
        <v>10081</v>
      </c>
      <c r="L109" s="10">
        <f>IF($M$3=2013,'Table A1_2013'!L109,IF($M$3=2014,'Table A1_2014'!L109,'Table A1_2015'!L109))</f>
        <v>76</v>
      </c>
      <c r="M109" s="10">
        <f>IF($M$3=2013,'Table A1_2013'!M109,IF($M$3=2014,'Table A1_2014'!M109,'Table A1_2015'!M109))</f>
        <v>10080</v>
      </c>
      <c r="N109" s="10">
        <f>IF($M$3=2013,'Table A1_2013'!N109,IF($M$3=2014,'Table A1_2014'!N109,'Table A1_2015'!N109))</f>
        <v>76</v>
      </c>
      <c r="O109" s="1"/>
      <c r="P109" s="1"/>
      <c r="Q109" s="1"/>
      <c r="R109" s="1"/>
      <c r="S109" s="1"/>
      <c r="T109" s="1"/>
      <c r="U109" s="1"/>
      <c r="V109" s="1"/>
      <c r="W109" s="1"/>
      <c r="X109" s="1"/>
      <c r="Y109" s="1"/>
      <c r="Z109" s="1"/>
      <c r="AA109" s="15"/>
    </row>
    <row r="110" spans="1:27" s="3" customFormat="1" ht="12.75" x14ac:dyDescent="0.25">
      <c r="B110" s="28"/>
      <c r="C110" s="2" t="s">
        <v>12</v>
      </c>
      <c r="E110" s="10">
        <f>IF($M$3=2013,'Table A1_2013'!E110,IF($M$3=2014,'Table A1_2014'!E110,'Table A1_2015'!E110))</f>
        <v>9782</v>
      </c>
      <c r="F110" s="10">
        <f>IF($M$3=2013,'Table A1_2013'!F110,IF($M$3=2014,'Table A1_2014'!F110,'Table A1_2015'!F110))</f>
        <v>89</v>
      </c>
      <c r="G110" s="10">
        <f>IF($M$3=2013,'Table A1_2013'!G110,IF($M$3=2014,'Table A1_2014'!G110,'Table A1_2015'!G110))</f>
        <v>9781</v>
      </c>
      <c r="H110" s="10">
        <f>IF($M$3=2013,'Table A1_2013'!H110,IF($M$3=2014,'Table A1_2014'!H110,'Table A1_2015'!H110))</f>
        <v>87</v>
      </c>
      <c r="I110" s="10">
        <f>IF($M$3=2013,'Table A1_2013'!I110,IF($M$3=2014,'Table A1_2014'!I110,'Table A1_2015'!I110))</f>
        <v>9781</v>
      </c>
      <c r="J110" s="10">
        <f>IF($M$3=2013,'Table A1_2013'!J110,IF($M$3=2014,'Table A1_2014'!J110,'Table A1_2015'!J110))</f>
        <v>86</v>
      </c>
      <c r="K110" s="10">
        <f>IF($M$3=2013,'Table A1_2013'!K110,IF($M$3=2014,'Table A1_2014'!K110,'Table A1_2015'!K110))</f>
        <v>9780</v>
      </c>
      <c r="L110" s="10">
        <f>IF($M$3=2013,'Table A1_2013'!L110,IF($M$3=2014,'Table A1_2014'!L110,'Table A1_2015'!L110))</f>
        <v>78</v>
      </c>
      <c r="M110" s="10">
        <f>IF($M$3=2013,'Table A1_2013'!M110,IF($M$3=2014,'Table A1_2014'!M110,'Table A1_2015'!M110))</f>
        <v>9781</v>
      </c>
      <c r="N110" s="10">
        <f>IF($M$3=2013,'Table A1_2013'!N110,IF($M$3=2014,'Table A1_2014'!N110,'Table A1_2015'!N110))</f>
        <v>79</v>
      </c>
      <c r="O110" s="1"/>
      <c r="P110" s="1"/>
      <c r="Q110" s="1"/>
      <c r="R110" s="1"/>
      <c r="S110" s="1"/>
      <c r="T110" s="1"/>
      <c r="U110" s="1"/>
      <c r="V110" s="1"/>
      <c r="W110" s="1"/>
      <c r="X110" s="1"/>
      <c r="Y110" s="1"/>
      <c r="Z110" s="1"/>
      <c r="AA110" s="15"/>
    </row>
    <row r="111" spans="1:27" s="3" customFormat="1" ht="12.75" x14ac:dyDescent="0.25">
      <c r="B111" s="28"/>
      <c r="C111" s="2" t="s">
        <v>11</v>
      </c>
      <c r="E111" s="10">
        <f>IF($M$3=2013,'Table A1_2013'!E111,IF($M$3=2014,'Table A1_2014'!E111,'Table A1_2015'!E111))</f>
        <v>9579</v>
      </c>
      <c r="F111" s="10">
        <f>IF($M$3=2013,'Table A1_2013'!F111,IF($M$3=2014,'Table A1_2014'!F111,'Table A1_2015'!F111))</f>
        <v>91</v>
      </c>
      <c r="G111" s="10">
        <f>IF($M$3=2013,'Table A1_2013'!G111,IF($M$3=2014,'Table A1_2014'!G111,'Table A1_2015'!G111))</f>
        <v>9580</v>
      </c>
      <c r="H111" s="10">
        <f>IF($M$3=2013,'Table A1_2013'!H111,IF($M$3=2014,'Table A1_2014'!H111,'Table A1_2015'!H111))</f>
        <v>88</v>
      </c>
      <c r="I111" s="10">
        <f>IF($M$3=2013,'Table A1_2013'!I111,IF($M$3=2014,'Table A1_2014'!I111,'Table A1_2015'!I111))</f>
        <v>9581</v>
      </c>
      <c r="J111" s="10">
        <f>IF($M$3=2013,'Table A1_2013'!J111,IF($M$3=2014,'Table A1_2014'!J111,'Table A1_2015'!J111))</f>
        <v>87</v>
      </c>
      <c r="K111" s="10">
        <f>IF($M$3=2013,'Table A1_2013'!K111,IF($M$3=2014,'Table A1_2014'!K111,'Table A1_2015'!K111))</f>
        <v>9580</v>
      </c>
      <c r="L111" s="10">
        <f>IF($M$3=2013,'Table A1_2013'!L111,IF($M$3=2014,'Table A1_2014'!L111,'Table A1_2015'!L111))</f>
        <v>80</v>
      </c>
      <c r="M111" s="10">
        <f>IF($M$3=2013,'Table A1_2013'!M111,IF($M$3=2014,'Table A1_2014'!M111,'Table A1_2015'!M111))</f>
        <v>9579</v>
      </c>
      <c r="N111" s="10">
        <f>IF($M$3=2013,'Table A1_2013'!N111,IF($M$3=2014,'Table A1_2014'!N111,'Table A1_2015'!N111))</f>
        <v>80</v>
      </c>
      <c r="O111" s="1"/>
      <c r="P111" s="1"/>
      <c r="Q111" s="1"/>
      <c r="R111" s="1"/>
      <c r="S111" s="1"/>
      <c r="T111" s="1"/>
      <c r="U111" s="1"/>
      <c r="V111" s="1"/>
      <c r="W111" s="1"/>
      <c r="X111" s="1"/>
      <c r="Y111" s="1"/>
      <c r="Z111" s="1"/>
      <c r="AA111" s="15"/>
    </row>
    <row r="112" spans="1:27" s="3" customFormat="1" ht="12.75" x14ac:dyDescent="0.25">
      <c r="B112" s="28"/>
      <c r="C112" s="2" t="s">
        <v>10</v>
      </c>
      <c r="E112" s="10">
        <f>IF($M$3=2013,'Table A1_2013'!E112,IF($M$3=2014,'Table A1_2014'!E112,'Table A1_2015'!E112))</f>
        <v>9985</v>
      </c>
      <c r="F112" s="10">
        <f>IF($M$3=2013,'Table A1_2013'!F112,IF($M$3=2014,'Table A1_2014'!F112,'Table A1_2015'!F112))</f>
        <v>92</v>
      </c>
      <c r="G112" s="10">
        <f>IF($M$3=2013,'Table A1_2013'!G112,IF($M$3=2014,'Table A1_2014'!G112,'Table A1_2015'!G112))</f>
        <v>9984</v>
      </c>
      <c r="H112" s="10">
        <f>IF($M$3=2013,'Table A1_2013'!H112,IF($M$3=2014,'Table A1_2014'!H112,'Table A1_2015'!H112))</f>
        <v>90</v>
      </c>
      <c r="I112" s="10">
        <f>IF($M$3=2013,'Table A1_2013'!I112,IF($M$3=2014,'Table A1_2014'!I112,'Table A1_2015'!I112))</f>
        <v>9985</v>
      </c>
      <c r="J112" s="10">
        <f>IF($M$3=2013,'Table A1_2013'!J112,IF($M$3=2014,'Table A1_2014'!J112,'Table A1_2015'!J112))</f>
        <v>89</v>
      </c>
      <c r="K112" s="10">
        <f>IF($M$3=2013,'Table A1_2013'!K112,IF($M$3=2014,'Table A1_2014'!K112,'Table A1_2015'!K112))</f>
        <v>9985</v>
      </c>
      <c r="L112" s="10">
        <f>IF($M$3=2013,'Table A1_2013'!L112,IF($M$3=2014,'Table A1_2014'!L112,'Table A1_2015'!L112))</f>
        <v>82</v>
      </c>
      <c r="M112" s="10">
        <f>IF($M$3=2013,'Table A1_2013'!M112,IF($M$3=2014,'Table A1_2014'!M112,'Table A1_2015'!M112))</f>
        <v>9984</v>
      </c>
      <c r="N112" s="10">
        <f>IF($M$3=2013,'Table A1_2013'!N112,IF($M$3=2014,'Table A1_2014'!N112,'Table A1_2015'!N112))</f>
        <v>83</v>
      </c>
      <c r="O112" s="1"/>
      <c r="P112" s="1"/>
      <c r="Q112" s="1"/>
      <c r="R112" s="1"/>
      <c r="S112" s="1"/>
      <c r="T112" s="1"/>
      <c r="U112" s="1"/>
      <c r="V112" s="1"/>
      <c r="W112" s="1"/>
      <c r="X112" s="1"/>
      <c r="Y112" s="1"/>
      <c r="Z112" s="1"/>
      <c r="AA112" s="15"/>
    </row>
    <row r="113" spans="1:35" s="3" customFormat="1" ht="12.75" x14ac:dyDescent="0.25">
      <c r="B113" s="28"/>
      <c r="C113" s="2" t="s">
        <v>9</v>
      </c>
      <c r="E113" s="10">
        <f>IF($M$3=2013,'Table A1_2013'!E113,IF($M$3=2014,'Table A1_2014'!E113,'Table A1_2015'!E113))</f>
        <v>9947</v>
      </c>
      <c r="F113" s="10">
        <f>IF($M$3=2013,'Table A1_2013'!F113,IF($M$3=2014,'Table A1_2014'!F113,'Table A1_2015'!F113))</f>
        <v>93</v>
      </c>
      <c r="G113" s="10">
        <f>IF($M$3=2013,'Table A1_2013'!G113,IF($M$3=2014,'Table A1_2014'!G113,'Table A1_2015'!G113))</f>
        <v>9947</v>
      </c>
      <c r="H113" s="10">
        <f>IF($M$3=2013,'Table A1_2013'!H113,IF($M$3=2014,'Table A1_2014'!H113,'Table A1_2015'!H113))</f>
        <v>91</v>
      </c>
      <c r="I113" s="10">
        <f>IF($M$3=2013,'Table A1_2013'!I113,IF($M$3=2014,'Table A1_2014'!I113,'Table A1_2015'!I113))</f>
        <v>9947</v>
      </c>
      <c r="J113" s="10">
        <f>IF($M$3=2013,'Table A1_2013'!J113,IF($M$3=2014,'Table A1_2014'!J113,'Table A1_2015'!J113))</f>
        <v>90</v>
      </c>
      <c r="K113" s="10">
        <f>IF($M$3=2013,'Table A1_2013'!K113,IF($M$3=2014,'Table A1_2014'!K113,'Table A1_2015'!K113))</f>
        <v>9947</v>
      </c>
      <c r="L113" s="10">
        <f>IF($M$3=2013,'Table A1_2013'!L113,IF($M$3=2014,'Table A1_2014'!L113,'Table A1_2015'!L113))</f>
        <v>83</v>
      </c>
      <c r="M113" s="10">
        <f>IF($M$3=2013,'Table A1_2013'!M113,IF($M$3=2014,'Table A1_2014'!M113,'Table A1_2015'!M113))</f>
        <v>9947</v>
      </c>
      <c r="N113" s="10">
        <f>IF($M$3=2013,'Table A1_2013'!N113,IF($M$3=2014,'Table A1_2014'!N113,'Table A1_2015'!N113))</f>
        <v>85</v>
      </c>
      <c r="O113" s="1"/>
      <c r="P113" s="1"/>
      <c r="Q113" s="1"/>
      <c r="R113" s="1"/>
      <c r="S113" s="1"/>
      <c r="T113" s="1"/>
      <c r="U113" s="1"/>
      <c r="V113" s="1"/>
      <c r="W113" s="1"/>
      <c r="X113" s="1"/>
      <c r="Y113" s="1"/>
      <c r="Z113" s="1"/>
      <c r="AA113" s="15"/>
    </row>
    <row r="114" spans="1:35" s="3" customFormat="1" ht="12.75" x14ac:dyDescent="0.25">
      <c r="B114" s="28"/>
      <c r="C114" s="2" t="s">
        <v>8</v>
      </c>
      <c r="E114" s="10">
        <f>IF($M$3=2013,'Table A1_2013'!E114,IF($M$3=2014,'Table A1_2014'!E114,'Table A1_2015'!E114))</f>
        <v>10664</v>
      </c>
      <c r="F114" s="10">
        <f>IF($M$3=2013,'Table A1_2013'!F114,IF($M$3=2014,'Table A1_2014'!F114,'Table A1_2015'!F114))</f>
        <v>93</v>
      </c>
      <c r="G114" s="10">
        <f>IF($M$3=2013,'Table A1_2013'!G114,IF($M$3=2014,'Table A1_2014'!G114,'Table A1_2015'!G114))</f>
        <v>10663</v>
      </c>
      <c r="H114" s="10">
        <f>IF($M$3=2013,'Table A1_2013'!H114,IF($M$3=2014,'Table A1_2014'!H114,'Table A1_2015'!H114))</f>
        <v>92</v>
      </c>
      <c r="I114" s="10">
        <f>IF($M$3=2013,'Table A1_2013'!I114,IF($M$3=2014,'Table A1_2014'!I114,'Table A1_2015'!I114))</f>
        <v>10664</v>
      </c>
      <c r="J114" s="10">
        <f>IF($M$3=2013,'Table A1_2013'!J114,IF($M$3=2014,'Table A1_2014'!J114,'Table A1_2015'!J114))</f>
        <v>91</v>
      </c>
      <c r="K114" s="10">
        <f>IF($M$3=2013,'Table A1_2013'!K114,IF($M$3=2014,'Table A1_2014'!K114,'Table A1_2015'!K114))</f>
        <v>10664</v>
      </c>
      <c r="L114" s="10">
        <f>IF($M$3=2013,'Table A1_2013'!L114,IF($M$3=2014,'Table A1_2014'!L114,'Table A1_2015'!L114))</f>
        <v>84</v>
      </c>
      <c r="M114" s="10">
        <f>IF($M$3=2013,'Table A1_2013'!M114,IF($M$3=2014,'Table A1_2014'!M114,'Table A1_2015'!M114))</f>
        <v>10663</v>
      </c>
      <c r="N114" s="10">
        <f>IF($M$3=2013,'Table A1_2013'!N114,IF($M$3=2014,'Table A1_2014'!N114,'Table A1_2015'!N114))</f>
        <v>86</v>
      </c>
      <c r="O114" s="1"/>
      <c r="P114" s="1"/>
      <c r="Q114" s="1"/>
      <c r="R114" s="1"/>
      <c r="S114" s="1"/>
      <c r="T114" s="1"/>
      <c r="U114" s="1"/>
      <c r="V114" s="1"/>
      <c r="W114" s="1"/>
      <c r="X114" s="1"/>
      <c r="Y114" s="1"/>
      <c r="Z114" s="1"/>
      <c r="AA114" s="15"/>
    </row>
    <row r="115" spans="1:35" s="3" customFormat="1" ht="12.75" x14ac:dyDescent="0.25">
      <c r="B115" s="28"/>
      <c r="C115" s="2" t="s">
        <v>7</v>
      </c>
      <c r="E115" s="10">
        <f>IF($M$3=2013,'Table A1_2013'!E115,IF($M$3=2014,'Table A1_2014'!E115,'Table A1_2015'!E115))</f>
        <v>12596</v>
      </c>
      <c r="F115" s="10">
        <f>IF($M$3=2013,'Table A1_2013'!F115,IF($M$3=2014,'Table A1_2014'!F115,'Table A1_2015'!F115))</f>
        <v>95</v>
      </c>
      <c r="G115" s="10">
        <f>IF($M$3=2013,'Table A1_2013'!G115,IF($M$3=2014,'Table A1_2014'!G115,'Table A1_2015'!G115))</f>
        <v>12596</v>
      </c>
      <c r="H115" s="10">
        <f>IF($M$3=2013,'Table A1_2013'!H115,IF($M$3=2014,'Table A1_2014'!H115,'Table A1_2015'!H115))</f>
        <v>93</v>
      </c>
      <c r="I115" s="10">
        <f>IF($M$3=2013,'Table A1_2013'!I115,IF($M$3=2014,'Table A1_2014'!I115,'Table A1_2015'!I115))</f>
        <v>12596</v>
      </c>
      <c r="J115" s="10">
        <f>IF($M$3=2013,'Table A1_2013'!J115,IF($M$3=2014,'Table A1_2014'!J115,'Table A1_2015'!J115))</f>
        <v>93</v>
      </c>
      <c r="K115" s="10">
        <f>IF($M$3=2013,'Table A1_2013'!K115,IF($M$3=2014,'Table A1_2014'!K115,'Table A1_2015'!K115))</f>
        <v>12596</v>
      </c>
      <c r="L115" s="10">
        <f>IF($M$3=2013,'Table A1_2013'!L115,IF($M$3=2014,'Table A1_2014'!L115,'Table A1_2015'!L115))</f>
        <v>87</v>
      </c>
      <c r="M115" s="10">
        <f>IF($M$3=2013,'Table A1_2013'!M115,IF($M$3=2014,'Table A1_2014'!M115,'Table A1_2015'!M115))</f>
        <v>12596</v>
      </c>
      <c r="N115" s="10">
        <f>IF($M$3=2013,'Table A1_2013'!N115,IF($M$3=2014,'Table A1_2014'!N115,'Table A1_2015'!N115))</f>
        <v>88</v>
      </c>
      <c r="O115" s="1"/>
      <c r="P115" s="1"/>
      <c r="Q115" s="1"/>
      <c r="R115" s="1"/>
      <c r="S115" s="1"/>
      <c r="T115" s="1"/>
      <c r="U115" s="1"/>
      <c r="V115" s="1"/>
      <c r="W115" s="1"/>
      <c r="X115" s="1"/>
      <c r="Y115" s="1"/>
      <c r="Z115" s="1"/>
      <c r="AA115" s="15"/>
    </row>
    <row r="116" spans="1:35" s="3" customFormat="1" ht="9.1999999999999993" customHeight="1" x14ac:dyDescent="0.25">
      <c r="B116" s="28"/>
      <c r="C116" s="2"/>
      <c r="E116" s="10"/>
      <c r="F116" s="10"/>
      <c r="G116" s="10"/>
      <c r="H116" s="10"/>
      <c r="I116" s="10"/>
      <c r="J116" s="10"/>
      <c r="K116" s="10"/>
      <c r="L116" s="10"/>
      <c r="M116" s="10"/>
      <c r="N116" s="10"/>
      <c r="O116" s="1"/>
      <c r="P116" s="1"/>
      <c r="Q116" s="1"/>
      <c r="R116" s="1"/>
      <c r="S116" s="1"/>
      <c r="T116" s="1"/>
      <c r="U116" s="1"/>
      <c r="V116" s="1"/>
      <c r="W116" s="1"/>
      <c r="X116" s="1"/>
      <c r="Y116" s="1"/>
      <c r="Z116" s="1"/>
    </row>
    <row r="117" spans="1:35" s="3" customFormat="1" ht="12.75" x14ac:dyDescent="0.25">
      <c r="A117" s="29" t="s">
        <v>19</v>
      </c>
      <c r="B117" s="28" t="s">
        <v>18</v>
      </c>
      <c r="C117" s="28" t="s">
        <v>17</v>
      </c>
      <c r="D117" s="27"/>
      <c r="E117" s="10"/>
      <c r="F117" s="10"/>
      <c r="G117" s="10"/>
      <c r="H117" s="10"/>
      <c r="I117" s="10"/>
      <c r="J117" s="10"/>
      <c r="K117" s="10"/>
      <c r="L117" s="10"/>
      <c r="M117" s="10"/>
      <c r="N117" s="10"/>
      <c r="O117" s="1"/>
      <c r="P117" s="1"/>
      <c r="Q117" s="1"/>
      <c r="R117" s="1"/>
      <c r="S117" s="1"/>
      <c r="T117" s="1"/>
      <c r="U117" s="1"/>
      <c r="V117" s="1"/>
      <c r="W117" s="1"/>
      <c r="X117" s="1"/>
      <c r="Y117" s="1"/>
      <c r="Z117" s="1"/>
    </row>
    <row r="118" spans="1:35" s="3" customFormat="1" ht="12.75" x14ac:dyDescent="0.25">
      <c r="B118" s="2"/>
      <c r="C118" s="2" t="s">
        <v>16</v>
      </c>
      <c r="E118" s="10">
        <f>IF($M$3=2013,'Table A1_2013'!E118,IF($M$3=2014,'Table A1_2014'!E118,'Table A1_2015'!E118))</f>
        <v>2247</v>
      </c>
      <c r="F118" s="10">
        <f>IF($M$3=2013,'Table A1_2013'!F118,IF($M$3=2014,'Table A1_2014'!F118,'Table A1_2015'!F118))</f>
        <v>84</v>
      </c>
      <c r="G118" s="10">
        <f>IF($M$3=2013,'Table A1_2013'!G118,IF($M$3=2014,'Table A1_2014'!G118,'Table A1_2015'!G118))</f>
        <v>2247</v>
      </c>
      <c r="H118" s="10">
        <f>IF($M$3=2013,'Table A1_2013'!H118,IF($M$3=2014,'Table A1_2014'!H118,'Table A1_2015'!H118))</f>
        <v>79</v>
      </c>
      <c r="I118" s="10">
        <f>IF($M$3=2013,'Table A1_2013'!I118,IF($M$3=2014,'Table A1_2014'!I118,'Table A1_2015'!I118))</f>
        <v>2246</v>
      </c>
      <c r="J118" s="10">
        <f>IF($M$3=2013,'Table A1_2013'!J118,IF($M$3=2014,'Table A1_2014'!J118,'Table A1_2015'!J118))</f>
        <v>80</v>
      </c>
      <c r="K118" s="10">
        <f>IF($M$3=2013,'Table A1_2013'!K118,IF($M$3=2014,'Table A1_2014'!K118,'Table A1_2015'!K118))</f>
        <v>2247</v>
      </c>
      <c r="L118" s="10">
        <f>IF($M$3=2013,'Table A1_2013'!L118,IF($M$3=2014,'Table A1_2014'!L118,'Table A1_2015'!L118))</f>
        <v>70</v>
      </c>
      <c r="M118" s="10">
        <f>IF($M$3=2013,'Table A1_2013'!M118,IF($M$3=2014,'Table A1_2014'!M118,'Table A1_2015'!M118))</f>
        <v>2246</v>
      </c>
      <c r="N118" s="10">
        <f>IF($M$3=2013,'Table A1_2013'!N118,IF($M$3=2014,'Table A1_2014'!N118,'Table A1_2015'!N118))</f>
        <v>69</v>
      </c>
      <c r="O118" s="1"/>
      <c r="P118" s="1"/>
      <c r="Q118" s="1"/>
      <c r="R118" s="1"/>
      <c r="S118" s="1"/>
      <c r="T118" s="1"/>
      <c r="U118" s="1"/>
      <c r="V118" s="1"/>
      <c r="W118" s="1"/>
      <c r="X118" s="1"/>
      <c r="Y118" s="1"/>
      <c r="Z118" s="1"/>
      <c r="AA118" s="15"/>
    </row>
    <row r="119" spans="1:35" s="3" customFormat="1" ht="12.75" x14ac:dyDescent="0.25">
      <c r="B119" s="2"/>
      <c r="C119" s="24" t="s">
        <v>15</v>
      </c>
      <c r="D119" s="23"/>
      <c r="E119" s="10">
        <f>IF($M$3=2013,'Table A1_2013'!E119,IF($M$3=2014,'Table A1_2014'!E119,'Table A1_2015'!E119))</f>
        <v>2973</v>
      </c>
      <c r="F119" s="10">
        <f>IF($M$3=2013,'Table A1_2013'!F119,IF($M$3=2014,'Table A1_2014'!F119,'Table A1_2015'!F119))</f>
        <v>84</v>
      </c>
      <c r="G119" s="10">
        <f>IF($M$3=2013,'Table A1_2013'!G119,IF($M$3=2014,'Table A1_2014'!G119,'Table A1_2015'!G119))</f>
        <v>2973</v>
      </c>
      <c r="H119" s="10">
        <f>IF($M$3=2013,'Table A1_2013'!H119,IF($M$3=2014,'Table A1_2014'!H119,'Table A1_2015'!H119))</f>
        <v>80</v>
      </c>
      <c r="I119" s="10">
        <f>IF($M$3=2013,'Table A1_2013'!I119,IF($M$3=2014,'Table A1_2014'!I119,'Table A1_2015'!I119))</f>
        <v>2973</v>
      </c>
      <c r="J119" s="10">
        <f>IF($M$3=2013,'Table A1_2013'!J119,IF($M$3=2014,'Table A1_2014'!J119,'Table A1_2015'!J119))</f>
        <v>82</v>
      </c>
      <c r="K119" s="10">
        <f>IF($M$3=2013,'Table A1_2013'!K119,IF($M$3=2014,'Table A1_2014'!K119,'Table A1_2015'!K119))</f>
        <v>2973</v>
      </c>
      <c r="L119" s="10">
        <f>IF($M$3=2013,'Table A1_2013'!L119,IF($M$3=2014,'Table A1_2014'!L119,'Table A1_2015'!L119))</f>
        <v>72</v>
      </c>
      <c r="M119" s="10">
        <f>IF($M$3=2013,'Table A1_2013'!M119,IF($M$3=2014,'Table A1_2014'!M119,'Table A1_2015'!M119))</f>
        <v>2973</v>
      </c>
      <c r="N119" s="10">
        <f>IF($M$3=2013,'Table A1_2013'!N119,IF($M$3=2014,'Table A1_2014'!N119,'Table A1_2015'!N119))</f>
        <v>72</v>
      </c>
      <c r="O119" s="1"/>
      <c r="P119" s="1"/>
      <c r="Q119" s="1"/>
      <c r="R119" s="1"/>
      <c r="S119" s="1"/>
      <c r="T119" s="1"/>
      <c r="U119" s="1"/>
      <c r="V119" s="1"/>
      <c r="W119" s="1"/>
      <c r="X119" s="1"/>
      <c r="Y119" s="1"/>
      <c r="Z119" s="1"/>
      <c r="AA119" s="15"/>
    </row>
    <row r="120" spans="1:35" s="3" customFormat="1" ht="12.75" x14ac:dyDescent="0.25">
      <c r="B120" s="2"/>
      <c r="C120" s="2" t="s">
        <v>14</v>
      </c>
      <c r="E120" s="10">
        <f>IF($M$3=2013,'Table A1_2013'!E120,IF($M$3=2014,'Table A1_2014'!E120,'Table A1_2015'!E120))</f>
        <v>4566</v>
      </c>
      <c r="F120" s="10">
        <f>IF($M$3=2013,'Table A1_2013'!F120,IF($M$3=2014,'Table A1_2014'!F120,'Table A1_2015'!F120))</f>
        <v>86</v>
      </c>
      <c r="G120" s="10">
        <f>IF($M$3=2013,'Table A1_2013'!G120,IF($M$3=2014,'Table A1_2014'!G120,'Table A1_2015'!G120))</f>
        <v>4566</v>
      </c>
      <c r="H120" s="10">
        <f>IF($M$3=2013,'Table A1_2013'!H120,IF($M$3=2014,'Table A1_2014'!H120,'Table A1_2015'!H120))</f>
        <v>83</v>
      </c>
      <c r="I120" s="10">
        <f>IF($M$3=2013,'Table A1_2013'!I120,IF($M$3=2014,'Table A1_2014'!I120,'Table A1_2015'!I120))</f>
        <v>4565</v>
      </c>
      <c r="J120" s="10">
        <f>IF($M$3=2013,'Table A1_2013'!J120,IF($M$3=2014,'Table A1_2014'!J120,'Table A1_2015'!J120))</f>
        <v>82</v>
      </c>
      <c r="K120" s="10">
        <f>IF($M$3=2013,'Table A1_2013'!K120,IF($M$3=2014,'Table A1_2014'!K120,'Table A1_2015'!K120))</f>
        <v>4566</v>
      </c>
      <c r="L120" s="10">
        <f>IF($M$3=2013,'Table A1_2013'!L120,IF($M$3=2014,'Table A1_2014'!L120,'Table A1_2015'!L120))</f>
        <v>73</v>
      </c>
      <c r="M120" s="10">
        <f>IF($M$3=2013,'Table A1_2013'!M120,IF($M$3=2014,'Table A1_2014'!M120,'Table A1_2015'!M120))</f>
        <v>4565</v>
      </c>
      <c r="N120" s="10">
        <f>IF($M$3=2013,'Table A1_2013'!N120,IF($M$3=2014,'Table A1_2014'!N120,'Table A1_2015'!N120))</f>
        <v>73</v>
      </c>
      <c r="O120" s="1"/>
      <c r="P120" s="1"/>
      <c r="Q120" s="1"/>
      <c r="R120" s="1"/>
      <c r="S120" s="1"/>
      <c r="T120" s="1"/>
      <c r="U120" s="1"/>
      <c r="V120" s="1"/>
      <c r="W120" s="1"/>
      <c r="X120" s="1"/>
      <c r="Y120" s="1"/>
      <c r="Z120" s="1"/>
      <c r="AA120" s="15"/>
    </row>
    <row r="121" spans="1:35" s="3" customFormat="1" ht="12.75" x14ac:dyDescent="0.25">
      <c r="B121" s="2"/>
      <c r="C121" s="2" t="s">
        <v>13</v>
      </c>
      <c r="E121" s="10">
        <f>IF($M$3=2013,'Table A1_2013'!E121,IF($M$3=2014,'Table A1_2014'!E121,'Table A1_2015'!E121))</f>
        <v>5428</v>
      </c>
      <c r="F121" s="10">
        <f>IF($M$3=2013,'Table A1_2013'!F121,IF($M$3=2014,'Table A1_2014'!F121,'Table A1_2015'!F121))</f>
        <v>87</v>
      </c>
      <c r="G121" s="10">
        <f>IF($M$3=2013,'Table A1_2013'!G121,IF($M$3=2014,'Table A1_2014'!G121,'Table A1_2015'!G121))</f>
        <v>5428</v>
      </c>
      <c r="H121" s="10">
        <f>IF($M$3=2013,'Table A1_2013'!H121,IF($M$3=2014,'Table A1_2014'!H121,'Table A1_2015'!H121))</f>
        <v>85</v>
      </c>
      <c r="I121" s="10">
        <f>IF($M$3=2013,'Table A1_2013'!I121,IF($M$3=2014,'Table A1_2014'!I121,'Table A1_2015'!I121))</f>
        <v>5428</v>
      </c>
      <c r="J121" s="10">
        <f>IF($M$3=2013,'Table A1_2013'!J121,IF($M$3=2014,'Table A1_2014'!J121,'Table A1_2015'!J121))</f>
        <v>84</v>
      </c>
      <c r="K121" s="10">
        <f>IF($M$3=2013,'Table A1_2013'!K121,IF($M$3=2014,'Table A1_2014'!K121,'Table A1_2015'!K121))</f>
        <v>5428</v>
      </c>
      <c r="L121" s="10">
        <f>IF($M$3=2013,'Table A1_2013'!L121,IF($M$3=2014,'Table A1_2014'!L121,'Table A1_2015'!L121))</f>
        <v>77</v>
      </c>
      <c r="M121" s="10">
        <f>IF($M$3=2013,'Table A1_2013'!M121,IF($M$3=2014,'Table A1_2014'!M121,'Table A1_2015'!M121))</f>
        <v>5428</v>
      </c>
      <c r="N121" s="10">
        <f>IF($M$3=2013,'Table A1_2013'!N121,IF($M$3=2014,'Table A1_2014'!N121,'Table A1_2015'!N121))</f>
        <v>77</v>
      </c>
      <c r="O121" s="1"/>
      <c r="P121" s="1"/>
      <c r="Q121" s="1"/>
      <c r="R121" s="1"/>
      <c r="S121" s="1"/>
      <c r="T121" s="1"/>
      <c r="U121" s="1"/>
      <c r="V121" s="1"/>
      <c r="W121" s="1"/>
      <c r="X121" s="1"/>
      <c r="Y121" s="1"/>
      <c r="Z121" s="1"/>
      <c r="AA121" s="15"/>
    </row>
    <row r="122" spans="1:35" s="3" customFormat="1" ht="12.75" x14ac:dyDescent="0.25">
      <c r="B122" s="2"/>
      <c r="C122" s="2" t="s">
        <v>12</v>
      </c>
      <c r="E122" s="10">
        <f>IF($M$3=2013,'Table A1_2013'!E122,IF($M$3=2014,'Table A1_2014'!E122,'Table A1_2015'!E122))</f>
        <v>7026</v>
      </c>
      <c r="F122" s="10">
        <f>IF($M$3=2013,'Table A1_2013'!F122,IF($M$3=2014,'Table A1_2014'!F122,'Table A1_2015'!F122))</f>
        <v>90</v>
      </c>
      <c r="G122" s="10">
        <f>IF($M$3=2013,'Table A1_2013'!G122,IF($M$3=2014,'Table A1_2014'!G122,'Table A1_2015'!G122))</f>
        <v>7027</v>
      </c>
      <c r="H122" s="10">
        <f>IF($M$3=2013,'Table A1_2013'!H122,IF($M$3=2014,'Table A1_2014'!H122,'Table A1_2015'!H122))</f>
        <v>87</v>
      </c>
      <c r="I122" s="10">
        <f>IF($M$3=2013,'Table A1_2013'!I122,IF($M$3=2014,'Table A1_2014'!I122,'Table A1_2015'!I122))</f>
        <v>7027</v>
      </c>
      <c r="J122" s="10">
        <f>IF($M$3=2013,'Table A1_2013'!J122,IF($M$3=2014,'Table A1_2014'!J122,'Table A1_2015'!J122))</f>
        <v>87</v>
      </c>
      <c r="K122" s="10">
        <f>IF($M$3=2013,'Table A1_2013'!K122,IF($M$3=2014,'Table A1_2014'!K122,'Table A1_2015'!K122))</f>
        <v>7026</v>
      </c>
      <c r="L122" s="10">
        <f>IF($M$3=2013,'Table A1_2013'!L122,IF($M$3=2014,'Table A1_2014'!L122,'Table A1_2015'!L122))</f>
        <v>79</v>
      </c>
      <c r="M122" s="10">
        <f>IF($M$3=2013,'Table A1_2013'!M122,IF($M$3=2014,'Table A1_2014'!M122,'Table A1_2015'!M122))</f>
        <v>7026</v>
      </c>
      <c r="N122" s="10">
        <f>IF($M$3=2013,'Table A1_2013'!N122,IF($M$3=2014,'Table A1_2014'!N122,'Table A1_2015'!N122))</f>
        <v>79</v>
      </c>
      <c r="O122" s="1"/>
      <c r="P122" s="1"/>
      <c r="Q122" s="1"/>
      <c r="R122" s="1"/>
      <c r="S122" s="1"/>
      <c r="T122" s="1"/>
      <c r="U122" s="1"/>
      <c r="V122" s="1"/>
      <c r="W122" s="1"/>
      <c r="X122" s="1"/>
      <c r="Y122" s="1"/>
      <c r="Z122" s="1"/>
      <c r="AA122" s="15"/>
    </row>
    <row r="123" spans="1:35" s="3" customFormat="1" ht="12.75" x14ac:dyDescent="0.25">
      <c r="B123" s="2"/>
      <c r="C123" s="2" t="s">
        <v>11</v>
      </c>
      <c r="E123" s="10">
        <f>IF($M$3=2013,'Table A1_2013'!E123,IF($M$3=2014,'Table A1_2014'!E123,'Table A1_2015'!E123))</f>
        <v>7961</v>
      </c>
      <c r="F123" s="10">
        <f>IF($M$3=2013,'Table A1_2013'!F123,IF($M$3=2014,'Table A1_2014'!F123,'Table A1_2015'!F123))</f>
        <v>91</v>
      </c>
      <c r="G123" s="10">
        <f>IF($M$3=2013,'Table A1_2013'!G123,IF($M$3=2014,'Table A1_2014'!G123,'Table A1_2015'!G123))</f>
        <v>7960</v>
      </c>
      <c r="H123" s="10">
        <f>IF($M$3=2013,'Table A1_2013'!H123,IF($M$3=2014,'Table A1_2014'!H123,'Table A1_2015'!H123))</f>
        <v>88</v>
      </c>
      <c r="I123" s="10">
        <f>IF($M$3=2013,'Table A1_2013'!I123,IF($M$3=2014,'Table A1_2014'!I123,'Table A1_2015'!I123))</f>
        <v>7961</v>
      </c>
      <c r="J123" s="10">
        <f>IF($M$3=2013,'Table A1_2013'!J123,IF($M$3=2014,'Table A1_2014'!J123,'Table A1_2015'!J123))</f>
        <v>87</v>
      </c>
      <c r="K123" s="10">
        <f>IF($M$3=2013,'Table A1_2013'!K123,IF($M$3=2014,'Table A1_2014'!K123,'Table A1_2015'!K123))</f>
        <v>7961</v>
      </c>
      <c r="L123" s="10">
        <f>IF($M$3=2013,'Table A1_2013'!L123,IF($M$3=2014,'Table A1_2014'!L123,'Table A1_2015'!L123))</f>
        <v>80</v>
      </c>
      <c r="M123" s="10">
        <f>IF($M$3=2013,'Table A1_2013'!M123,IF($M$3=2014,'Table A1_2014'!M123,'Table A1_2015'!M123))</f>
        <v>7960</v>
      </c>
      <c r="N123" s="10">
        <f>IF($M$3=2013,'Table A1_2013'!N123,IF($M$3=2014,'Table A1_2014'!N123,'Table A1_2015'!N123))</f>
        <v>81</v>
      </c>
      <c r="O123" s="1"/>
      <c r="P123" s="1"/>
      <c r="Q123" s="1"/>
      <c r="R123" s="1"/>
      <c r="S123" s="1"/>
      <c r="T123" s="1"/>
      <c r="U123" s="1"/>
      <c r="V123" s="1"/>
      <c r="W123" s="1"/>
      <c r="X123" s="1"/>
      <c r="Y123" s="1"/>
      <c r="Z123" s="1"/>
      <c r="AA123" s="15"/>
    </row>
    <row r="124" spans="1:35" s="3" customFormat="1" ht="12.75" x14ac:dyDescent="0.25">
      <c r="B124" s="2"/>
      <c r="C124" s="2" t="s">
        <v>10</v>
      </c>
      <c r="E124" s="10">
        <f>IF($M$3=2013,'Table A1_2013'!E124,IF($M$3=2014,'Table A1_2014'!E124,'Table A1_2015'!E124))</f>
        <v>7058</v>
      </c>
      <c r="F124" s="10">
        <f>IF($M$3=2013,'Table A1_2013'!F124,IF($M$3=2014,'Table A1_2014'!F124,'Table A1_2015'!F124))</f>
        <v>91</v>
      </c>
      <c r="G124" s="10">
        <f>IF($M$3=2013,'Table A1_2013'!G124,IF($M$3=2014,'Table A1_2014'!G124,'Table A1_2015'!G124))</f>
        <v>7057</v>
      </c>
      <c r="H124" s="10">
        <f>IF($M$3=2013,'Table A1_2013'!H124,IF($M$3=2014,'Table A1_2014'!H124,'Table A1_2015'!H124))</f>
        <v>89</v>
      </c>
      <c r="I124" s="10">
        <f>IF($M$3=2013,'Table A1_2013'!I124,IF($M$3=2014,'Table A1_2014'!I124,'Table A1_2015'!I124))</f>
        <v>7058</v>
      </c>
      <c r="J124" s="10">
        <f>IF($M$3=2013,'Table A1_2013'!J124,IF($M$3=2014,'Table A1_2014'!J124,'Table A1_2015'!J124))</f>
        <v>88</v>
      </c>
      <c r="K124" s="10">
        <f>IF($M$3=2013,'Table A1_2013'!K124,IF($M$3=2014,'Table A1_2014'!K124,'Table A1_2015'!K124))</f>
        <v>7058</v>
      </c>
      <c r="L124" s="10">
        <f>IF($M$3=2013,'Table A1_2013'!L124,IF($M$3=2014,'Table A1_2014'!L124,'Table A1_2015'!L124))</f>
        <v>82</v>
      </c>
      <c r="M124" s="10">
        <f>IF($M$3=2013,'Table A1_2013'!M124,IF($M$3=2014,'Table A1_2014'!M124,'Table A1_2015'!M124))</f>
        <v>7057</v>
      </c>
      <c r="N124" s="10">
        <f>IF($M$3=2013,'Table A1_2013'!N124,IF($M$3=2014,'Table A1_2014'!N124,'Table A1_2015'!N124))</f>
        <v>82</v>
      </c>
      <c r="O124" s="1"/>
      <c r="P124" s="1"/>
      <c r="Q124" s="1"/>
      <c r="R124" s="1"/>
      <c r="S124" s="1"/>
      <c r="T124" s="1"/>
      <c r="U124" s="1"/>
      <c r="V124" s="1"/>
      <c r="W124" s="1"/>
      <c r="X124" s="1"/>
      <c r="Y124" s="1"/>
      <c r="Z124" s="1"/>
      <c r="AA124" s="15"/>
    </row>
    <row r="125" spans="1:35" s="3" customFormat="1" ht="12.75" x14ac:dyDescent="0.25">
      <c r="B125" s="2"/>
      <c r="C125" s="2" t="s">
        <v>9</v>
      </c>
      <c r="E125" s="10">
        <f>IF($M$3=2013,'Table A1_2013'!E125,IF($M$3=2014,'Table A1_2014'!E125,'Table A1_2015'!E125))</f>
        <v>6590</v>
      </c>
      <c r="F125" s="10">
        <f>IF($M$3=2013,'Table A1_2013'!F125,IF($M$3=2014,'Table A1_2014'!F125,'Table A1_2015'!F125))</f>
        <v>93</v>
      </c>
      <c r="G125" s="10">
        <f>IF($M$3=2013,'Table A1_2013'!G125,IF($M$3=2014,'Table A1_2014'!G125,'Table A1_2015'!G125))</f>
        <v>6590</v>
      </c>
      <c r="H125" s="10">
        <f>IF($M$3=2013,'Table A1_2013'!H125,IF($M$3=2014,'Table A1_2014'!H125,'Table A1_2015'!H125))</f>
        <v>90</v>
      </c>
      <c r="I125" s="10">
        <f>IF($M$3=2013,'Table A1_2013'!I125,IF($M$3=2014,'Table A1_2014'!I125,'Table A1_2015'!I125))</f>
        <v>6590</v>
      </c>
      <c r="J125" s="10">
        <f>IF($M$3=2013,'Table A1_2013'!J125,IF($M$3=2014,'Table A1_2014'!J125,'Table A1_2015'!J125))</f>
        <v>90</v>
      </c>
      <c r="K125" s="10">
        <f>IF($M$3=2013,'Table A1_2013'!K125,IF($M$3=2014,'Table A1_2014'!K125,'Table A1_2015'!K125))</f>
        <v>6590</v>
      </c>
      <c r="L125" s="10">
        <f>IF($M$3=2013,'Table A1_2013'!L125,IF($M$3=2014,'Table A1_2014'!L125,'Table A1_2015'!L125))</f>
        <v>82</v>
      </c>
      <c r="M125" s="10">
        <f>IF($M$3=2013,'Table A1_2013'!M125,IF($M$3=2014,'Table A1_2014'!M125,'Table A1_2015'!M125))</f>
        <v>6590</v>
      </c>
      <c r="N125" s="10">
        <f>IF($M$3=2013,'Table A1_2013'!N125,IF($M$3=2014,'Table A1_2014'!N125,'Table A1_2015'!N125))</f>
        <v>85</v>
      </c>
      <c r="O125" s="1"/>
      <c r="P125" s="1"/>
      <c r="Q125" s="1"/>
      <c r="R125" s="1"/>
      <c r="S125" s="1"/>
      <c r="T125" s="1"/>
      <c r="U125" s="1"/>
      <c r="V125" s="1"/>
      <c r="W125" s="1"/>
      <c r="X125" s="1"/>
      <c r="Y125" s="1"/>
      <c r="Z125" s="1"/>
      <c r="AA125" s="15"/>
    </row>
    <row r="126" spans="1:35" s="3" customFormat="1" ht="12.75" x14ac:dyDescent="0.25">
      <c r="B126" s="2"/>
      <c r="C126" s="2" t="s">
        <v>8</v>
      </c>
      <c r="E126" s="10">
        <f>IF($M$3=2013,'Table A1_2013'!E126,IF($M$3=2014,'Table A1_2014'!E126,'Table A1_2015'!E126))</f>
        <v>5257</v>
      </c>
      <c r="F126" s="10">
        <f>IF($M$3=2013,'Table A1_2013'!F126,IF($M$3=2014,'Table A1_2014'!F126,'Table A1_2015'!F126))</f>
        <v>93</v>
      </c>
      <c r="G126" s="10">
        <f>IF($M$3=2013,'Table A1_2013'!G126,IF($M$3=2014,'Table A1_2014'!G126,'Table A1_2015'!G126))</f>
        <v>5257</v>
      </c>
      <c r="H126" s="10">
        <f>IF($M$3=2013,'Table A1_2013'!H126,IF($M$3=2014,'Table A1_2014'!H126,'Table A1_2015'!H126))</f>
        <v>91</v>
      </c>
      <c r="I126" s="10">
        <f>IF($M$3=2013,'Table A1_2013'!I126,IF($M$3=2014,'Table A1_2014'!I126,'Table A1_2015'!I126))</f>
        <v>5257</v>
      </c>
      <c r="J126" s="10">
        <f>IF($M$3=2013,'Table A1_2013'!J126,IF($M$3=2014,'Table A1_2014'!J126,'Table A1_2015'!J126))</f>
        <v>90</v>
      </c>
      <c r="K126" s="10">
        <f>IF($M$3=2013,'Table A1_2013'!K126,IF($M$3=2014,'Table A1_2014'!K126,'Table A1_2015'!K126))</f>
        <v>5256</v>
      </c>
      <c r="L126" s="10">
        <f>IF($M$3=2013,'Table A1_2013'!L126,IF($M$3=2014,'Table A1_2014'!L126,'Table A1_2015'!L126))</f>
        <v>85</v>
      </c>
      <c r="M126" s="10">
        <f>IF($M$3=2013,'Table A1_2013'!M126,IF($M$3=2014,'Table A1_2014'!M126,'Table A1_2015'!M126))</f>
        <v>5257</v>
      </c>
      <c r="N126" s="10">
        <f>IF($M$3=2013,'Table A1_2013'!N126,IF($M$3=2014,'Table A1_2014'!N126,'Table A1_2015'!N126))</f>
        <v>85</v>
      </c>
      <c r="O126" s="1"/>
      <c r="P126" s="1"/>
      <c r="Q126" s="1"/>
      <c r="R126" s="1"/>
      <c r="S126" s="1"/>
      <c r="T126" s="1"/>
      <c r="U126" s="1"/>
      <c r="V126" s="1"/>
      <c r="W126" s="1"/>
      <c r="X126" s="1"/>
      <c r="Y126" s="1"/>
      <c r="Z126" s="1"/>
      <c r="AA126" s="15"/>
    </row>
    <row r="127" spans="1:35" s="3" customFormat="1" ht="12.75" x14ac:dyDescent="0.25">
      <c r="A127" s="21"/>
      <c r="B127" s="22"/>
      <c r="C127" s="22" t="s">
        <v>7</v>
      </c>
      <c r="D127" s="21"/>
      <c r="E127" s="20">
        <f>IF($M$3=2013,'Table A1_2013'!E127,IF($M$3=2014,'Table A1_2014'!E127,'Table A1_2015'!E127))</f>
        <v>3519</v>
      </c>
      <c r="F127" s="20">
        <f>IF($M$3=2013,'Table A1_2013'!F127,IF($M$3=2014,'Table A1_2014'!F127,'Table A1_2015'!F127))</f>
        <v>94</v>
      </c>
      <c r="G127" s="20">
        <f>IF($M$3=2013,'Table A1_2013'!G127,IF($M$3=2014,'Table A1_2014'!G127,'Table A1_2015'!G127))</f>
        <v>3519</v>
      </c>
      <c r="H127" s="20">
        <f>IF($M$3=2013,'Table A1_2013'!H127,IF($M$3=2014,'Table A1_2014'!H127,'Table A1_2015'!H127))</f>
        <v>92</v>
      </c>
      <c r="I127" s="20">
        <f>IF($M$3=2013,'Table A1_2013'!I127,IF($M$3=2014,'Table A1_2014'!I127,'Table A1_2015'!I127))</f>
        <v>3518</v>
      </c>
      <c r="J127" s="20">
        <f>IF($M$3=2013,'Table A1_2013'!J127,IF($M$3=2014,'Table A1_2014'!J127,'Table A1_2015'!J127))</f>
        <v>91</v>
      </c>
      <c r="K127" s="20">
        <f>IF($M$3=2013,'Table A1_2013'!K127,IF($M$3=2014,'Table A1_2014'!K127,'Table A1_2015'!K127))</f>
        <v>3519</v>
      </c>
      <c r="L127" s="20">
        <f>IF($M$3=2013,'Table A1_2013'!L127,IF($M$3=2014,'Table A1_2014'!L127,'Table A1_2015'!L127))</f>
        <v>86</v>
      </c>
      <c r="M127" s="20">
        <f>IF($M$3=2013,'Table A1_2013'!M127,IF($M$3=2014,'Table A1_2014'!M127,'Table A1_2015'!M127))</f>
        <v>3518</v>
      </c>
      <c r="N127" s="20">
        <f>IF($M$3=2013,'Table A1_2013'!N127,IF($M$3=2014,'Table A1_2014'!N127,'Table A1_2015'!N127))</f>
        <v>87</v>
      </c>
      <c r="O127" s="2"/>
      <c r="P127" s="1"/>
      <c r="Q127" s="1"/>
      <c r="R127" s="1"/>
      <c r="S127" s="1"/>
      <c r="T127" s="1"/>
      <c r="U127" s="1"/>
      <c r="V127" s="1"/>
      <c r="W127" s="1"/>
      <c r="X127" s="1"/>
      <c r="Y127" s="1"/>
      <c r="Z127" s="1"/>
      <c r="AA127" s="15"/>
    </row>
    <row r="128" spans="1:35" s="3" customFormat="1" ht="12.75" x14ac:dyDescent="0.25">
      <c r="B128" s="2"/>
      <c r="C128" s="2"/>
      <c r="E128" s="17"/>
      <c r="F128" s="17"/>
      <c r="G128" s="17"/>
      <c r="H128" s="17"/>
      <c r="I128" s="17"/>
      <c r="J128" s="17"/>
      <c r="L128" s="17"/>
      <c r="N128" s="19" t="s">
        <v>6</v>
      </c>
      <c r="O128" s="18"/>
      <c r="Q128" s="1"/>
      <c r="S128" s="1"/>
      <c r="T128" s="1"/>
      <c r="U128" s="1"/>
      <c r="V128" s="1"/>
      <c r="W128" s="1"/>
      <c r="X128" s="1"/>
      <c r="Y128" s="1"/>
      <c r="Z128" s="1"/>
      <c r="AA128" s="1"/>
      <c r="AB128" s="1"/>
      <c r="AC128" s="1"/>
      <c r="AD128" s="1"/>
      <c r="AE128" s="1"/>
      <c r="AF128" s="1"/>
      <c r="AG128" s="1"/>
      <c r="AH128" s="1"/>
      <c r="AI128" s="15"/>
    </row>
    <row r="129" spans="1:35" s="3" customFormat="1" ht="6.4" customHeight="1" x14ac:dyDescent="0.25">
      <c r="B129" s="2"/>
      <c r="C129" s="2"/>
      <c r="E129" s="17"/>
      <c r="F129" s="17"/>
      <c r="G129" s="17"/>
      <c r="H129" s="17"/>
      <c r="I129" s="17"/>
      <c r="J129" s="17"/>
      <c r="K129" s="17"/>
      <c r="L129" s="17"/>
      <c r="M129" s="17"/>
      <c r="N129" s="17"/>
      <c r="O129" s="17"/>
      <c r="P129" s="16"/>
      <c r="Q129" s="1"/>
      <c r="R129" s="1"/>
      <c r="S129" s="1"/>
      <c r="T129" s="1"/>
      <c r="U129" s="1"/>
      <c r="V129" s="1"/>
      <c r="W129" s="1"/>
      <c r="X129" s="1"/>
      <c r="Y129" s="1"/>
      <c r="Z129" s="1"/>
      <c r="AA129" s="1"/>
      <c r="AB129" s="1"/>
      <c r="AC129" s="1"/>
      <c r="AD129" s="1"/>
      <c r="AE129" s="1"/>
      <c r="AF129" s="1"/>
      <c r="AG129" s="1"/>
      <c r="AH129" s="1"/>
      <c r="AI129" s="15"/>
    </row>
    <row r="130" spans="1:35" ht="12.75" customHeight="1" x14ac:dyDescent="0.25">
      <c r="A130" s="1" t="s">
        <v>1837</v>
      </c>
      <c r="B130" s="3"/>
      <c r="C130" s="3"/>
      <c r="D130" s="2"/>
      <c r="E130" s="2"/>
      <c r="F130" s="2"/>
      <c r="G130" s="2"/>
      <c r="H130" s="2"/>
      <c r="I130" s="2"/>
      <c r="J130" s="2"/>
      <c r="K130" s="2"/>
      <c r="L130" s="2"/>
      <c r="M130" s="2"/>
      <c r="N130" s="2"/>
      <c r="O130" s="2"/>
      <c r="P130" s="2"/>
      <c r="Q130" s="2"/>
    </row>
    <row r="131" spans="1:35" ht="23.25" customHeight="1" x14ac:dyDescent="0.2">
      <c r="A131" s="315" t="s">
        <v>1838</v>
      </c>
      <c r="B131" s="315"/>
      <c r="C131" s="315"/>
      <c r="D131" s="315"/>
      <c r="E131" s="315"/>
      <c r="F131" s="315"/>
      <c r="G131" s="315"/>
      <c r="H131" s="315"/>
      <c r="I131" s="315"/>
      <c r="J131" s="315"/>
      <c r="K131" s="315"/>
      <c r="L131" s="315"/>
      <c r="M131" s="315"/>
      <c r="N131" s="315"/>
      <c r="O131" s="2"/>
      <c r="P131" s="2"/>
      <c r="Q131" s="2"/>
    </row>
    <row r="132" spans="1:35" ht="12.75" customHeight="1" x14ac:dyDescent="0.2">
      <c r="A132" s="314" t="s">
        <v>1894</v>
      </c>
      <c r="B132" s="314"/>
      <c r="C132" s="314"/>
      <c r="D132" s="314"/>
      <c r="E132" s="314"/>
      <c r="F132" s="314"/>
      <c r="G132" s="314"/>
      <c r="H132" s="314"/>
      <c r="I132" s="314"/>
      <c r="J132" s="314"/>
      <c r="K132" s="314"/>
      <c r="L132" s="314"/>
      <c r="M132" s="314"/>
      <c r="N132" s="314"/>
      <c r="O132" s="2"/>
      <c r="P132" s="2"/>
      <c r="Q132" s="2"/>
    </row>
    <row r="133" spans="1:35" ht="14.25" customHeight="1" x14ac:dyDescent="0.2">
      <c r="A133" s="316" t="s">
        <v>1879</v>
      </c>
      <c r="B133" s="316"/>
      <c r="C133" s="316"/>
      <c r="D133" s="316"/>
      <c r="E133" s="316"/>
      <c r="F133" s="316"/>
      <c r="G133" s="316"/>
      <c r="H133" s="316"/>
      <c r="I133" s="316"/>
      <c r="J133" s="316"/>
      <c r="K133" s="316"/>
      <c r="L133" s="316"/>
      <c r="M133" s="316"/>
      <c r="N133" s="316"/>
      <c r="O133" s="2"/>
      <c r="P133" s="2"/>
      <c r="Q133" s="2"/>
    </row>
    <row r="134" spans="1:35" ht="12.75" customHeight="1" x14ac:dyDescent="0.2">
      <c r="A134" s="315" t="s">
        <v>864</v>
      </c>
      <c r="B134" s="315"/>
      <c r="C134" s="315"/>
      <c r="D134" s="315"/>
      <c r="E134" s="315"/>
      <c r="F134" s="315"/>
      <c r="G134" s="315"/>
      <c r="H134" s="315"/>
      <c r="I134" s="315"/>
      <c r="J134" s="315"/>
      <c r="K134" s="315"/>
      <c r="L134" s="315"/>
      <c r="M134" s="315"/>
      <c r="N134" s="315"/>
      <c r="O134" s="2"/>
      <c r="P134" s="2"/>
      <c r="Q134" s="2"/>
    </row>
    <row r="135" spans="1:35" s="3" customFormat="1" ht="18" customHeight="1" x14ac:dyDescent="0.25">
      <c r="A135" s="287" t="s">
        <v>1</v>
      </c>
      <c r="B135" s="287"/>
      <c r="C135" s="11"/>
      <c r="D135" s="11"/>
      <c r="E135" s="11"/>
      <c r="F135" s="10"/>
      <c r="G135" s="10"/>
      <c r="H135" s="10"/>
      <c r="I135" s="10"/>
      <c r="J135" s="10"/>
      <c r="K135" s="10"/>
      <c r="L135" s="10"/>
      <c r="M135" s="10"/>
      <c r="N135" s="2"/>
      <c r="O135" s="12"/>
      <c r="P135" s="1"/>
      <c r="Q135" s="1"/>
      <c r="R135" s="1"/>
      <c r="S135" s="1"/>
      <c r="T135" s="1"/>
      <c r="U135" s="1"/>
      <c r="V135" s="1"/>
      <c r="W135" s="1"/>
      <c r="X135" s="1"/>
      <c r="Y135" s="1"/>
      <c r="Z135" s="1"/>
      <c r="AA135" s="1"/>
      <c r="AB135" s="1"/>
      <c r="AC135" s="1"/>
      <c r="AD135" s="1"/>
      <c r="AE135" s="1"/>
      <c r="AF135" s="1"/>
      <c r="AG135" s="1"/>
    </row>
    <row r="136" spans="1:35" s="2" customFormat="1" x14ac:dyDescent="0.2">
      <c r="A136" s="307" t="s">
        <v>0</v>
      </c>
      <c r="B136" s="307"/>
      <c r="C136" s="307"/>
      <c r="D136" s="307"/>
      <c r="E136" s="307"/>
      <c r="F136" s="307"/>
      <c r="G136" s="307"/>
      <c r="H136" s="307"/>
      <c r="I136" s="307"/>
      <c r="J136" s="307"/>
      <c r="K136" s="307"/>
      <c r="L136" s="9"/>
      <c r="M136" s="9"/>
      <c r="N136" s="9"/>
    </row>
    <row r="137" spans="1:35" s="3" customFormat="1" ht="12.75" customHeight="1" x14ac:dyDescent="0.25">
      <c r="O137" s="9"/>
      <c r="P137" s="1"/>
      <c r="Q137" s="1"/>
      <c r="R137" s="1"/>
      <c r="S137" s="1"/>
      <c r="T137" s="1"/>
      <c r="U137" s="1"/>
      <c r="V137" s="1"/>
      <c r="W137" s="1"/>
      <c r="X137" s="1"/>
      <c r="Y137" s="1"/>
      <c r="Z137" s="1"/>
      <c r="AA137" s="1"/>
      <c r="AB137" s="1"/>
      <c r="AC137" s="1"/>
      <c r="AD137" s="1"/>
      <c r="AE137" s="1"/>
      <c r="AF137" s="1"/>
      <c r="AG137" s="1"/>
    </row>
    <row r="138" spans="1:35" ht="12.75" x14ac:dyDescent="0.25">
      <c r="A138" s="8"/>
      <c r="B138" s="7"/>
      <c r="C138" s="3"/>
      <c r="D138" s="3"/>
      <c r="E138" s="3"/>
      <c r="F138" s="3"/>
      <c r="G138" s="3"/>
      <c r="H138" s="3"/>
      <c r="I138" s="3"/>
      <c r="J138" s="3"/>
      <c r="K138" s="3"/>
      <c r="L138" s="3"/>
      <c r="M138" s="3"/>
      <c r="N138" s="3"/>
      <c r="O138" s="3"/>
      <c r="P138" s="3"/>
      <c r="Q138" s="3"/>
    </row>
    <row r="140" spans="1:35" ht="12.75" x14ac:dyDescent="0.25">
      <c r="A140" s="6"/>
      <c r="B140" s="3"/>
      <c r="C140" s="3"/>
      <c r="D140" s="2"/>
      <c r="E140" s="2"/>
      <c r="F140" s="2"/>
      <c r="G140" s="2"/>
      <c r="H140" s="2"/>
      <c r="I140" s="2"/>
      <c r="J140" s="2"/>
      <c r="K140" s="2"/>
      <c r="L140" s="2"/>
    </row>
    <row r="141" spans="1:35" ht="12.75" x14ac:dyDescent="0.25">
      <c r="B141" s="3"/>
      <c r="C141" s="3"/>
      <c r="D141" s="2"/>
      <c r="E141" s="2"/>
      <c r="F141" s="2"/>
      <c r="G141" s="2"/>
      <c r="H141" s="2"/>
      <c r="I141" s="2"/>
      <c r="J141" s="2"/>
      <c r="K141" s="2"/>
      <c r="L141" s="2"/>
    </row>
    <row r="142" spans="1:35" ht="12.75" x14ac:dyDescent="0.25">
      <c r="A142" s="5"/>
      <c r="B142" s="3"/>
      <c r="C142" s="3"/>
      <c r="D142" s="2"/>
      <c r="E142" s="2"/>
      <c r="F142" s="2"/>
      <c r="G142" s="2"/>
      <c r="H142" s="2"/>
      <c r="I142" s="2"/>
      <c r="J142" s="2"/>
      <c r="K142" s="2"/>
      <c r="L142" s="2"/>
    </row>
    <row r="143" spans="1:35" ht="12.75" x14ac:dyDescent="0.25">
      <c r="A143" s="5"/>
      <c r="B143" s="3"/>
      <c r="C143" s="3"/>
      <c r="D143" s="2"/>
      <c r="E143" s="2"/>
      <c r="F143" s="2"/>
      <c r="G143" s="2"/>
      <c r="H143" s="2"/>
      <c r="I143" s="2"/>
      <c r="J143" s="2"/>
      <c r="K143" s="2"/>
      <c r="L143" s="2"/>
    </row>
    <row r="144" spans="1:35" ht="12.75" x14ac:dyDescent="0.25">
      <c r="B144" s="3"/>
      <c r="C144" s="3"/>
      <c r="D144" s="2"/>
      <c r="E144" s="2"/>
      <c r="F144" s="2"/>
      <c r="G144" s="2"/>
      <c r="H144" s="2"/>
      <c r="I144" s="2"/>
      <c r="J144" s="2"/>
      <c r="K144" s="2"/>
      <c r="L144" s="2"/>
    </row>
    <row r="145" spans="1:12" ht="12.75" x14ac:dyDescent="0.25">
      <c r="A145" s="4"/>
      <c r="B145" s="3"/>
      <c r="C145" s="3"/>
      <c r="D145" s="2"/>
      <c r="E145" s="2"/>
      <c r="F145" s="2"/>
      <c r="G145" s="2"/>
      <c r="H145" s="2"/>
      <c r="I145" s="2"/>
      <c r="J145" s="2"/>
      <c r="K145" s="2"/>
      <c r="L145" s="2"/>
    </row>
    <row r="146" spans="1:12" x14ac:dyDescent="0.2">
      <c r="A146" s="308"/>
      <c r="B146" s="308"/>
      <c r="C146" s="308"/>
      <c r="D146" s="308"/>
      <c r="E146" s="308"/>
      <c r="F146" s="308"/>
      <c r="G146" s="308"/>
      <c r="H146" s="308"/>
      <c r="I146" s="308"/>
      <c r="J146" s="308"/>
      <c r="K146" s="308"/>
      <c r="L146" s="308"/>
    </row>
    <row r="147" spans="1:12" x14ac:dyDescent="0.2">
      <c r="A147" s="308"/>
      <c r="B147" s="308"/>
      <c r="C147" s="308"/>
      <c r="D147" s="308"/>
      <c r="E147" s="308"/>
      <c r="F147" s="308"/>
      <c r="G147" s="308"/>
      <c r="H147" s="308"/>
      <c r="I147" s="308"/>
      <c r="J147" s="308"/>
      <c r="K147" s="308"/>
      <c r="L147" s="308"/>
    </row>
  </sheetData>
  <sheetProtection sheet="1" objects="1" scenarios="1"/>
  <mergeCells count="14">
    <mergeCell ref="L2:N2"/>
    <mergeCell ref="A136:K136"/>
    <mergeCell ref="A146:L147"/>
    <mergeCell ref="M3:N3"/>
    <mergeCell ref="C6:C7"/>
    <mergeCell ref="E6:F6"/>
    <mergeCell ref="G6:H6"/>
    <mergeCell ref="A132:N132"/>
    <mergeCell ref="I6:J6"/>
    <mergeCell ref="K6:L6"/>
    <mergeCell ref="M6:N6"/>
    <mergeCell ref="A131:N131"/>
    <mergeCell ref="A133:N133"/>
    <mergeCell ref="A134:N134"/>
  </mergeCells>
  <dataValidations count="1">
    <dataValidation type="list" allowBlank="1" showInputMessage="1" showErrorMessage="1" sqref="M3:N3">
      <formula1>$S$2:$S$4</formula1>
    </dataValidation>
  </dataValidations>
  <pageMargins left="0.70866141732283472" right="0.70866141732283472" top="0.74803149606299213" bottom="0.74803149606299213" header="0.31496062992125984" footer="0.31496062992125984"/>
  <pageSetup paperSize="9" scale="5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X559"/>
  <sheetViews>
    <sheetView zoomScaleNormal="100" workbookViewId="0">
      <pane ySplit="7" topLeftCell="A8" activePane="bottomLeft" state="frozen"/>
      <selection pane="bottomLeft"/>
    </sheetView>
  </sheetViews>
  <sheetFormatPr defaultColWidth="9.140625" defaultRowHeight="15" x14ac:dyDescent="0.25"/>
  <cols>
    <col min="1" max="1" width="14.28515625" style="239" customWidth="1"/>
    <col min="2" max="2" width="30.5703125" style="239" customWidth="1"/>
    <col min="3" max="8" width="12.7109375" style="240" customWidth="1"/>
    <col min="9" max="13" width="9.140625" style="239"/>
    <col min="14" max="14" width="9.140625" style="239" customWidth="1"/>
    <col min="15" max="21" width="9.140625" style="239"/>
    <col min="22" max="24" width="9.140625" style="239" customWidth="1"/>
    <col min="25" max="16384" width="9.140625" style="239"/>
  </cols>
  <sheetData>
    <row r="1" spans="1:24" x14ac:dyDescent="0.25">
      <c r="A1" s="279" t="s">
        <v>1871</v>
      </c>
    </row>
    <row r="2" spans="1:24" x14ac:dyDescent="0.25">
      <c r="A2" s="277" t="s">
        <v>1890</v>
      </c>
      <c r="I2" s="278"/>
      <c r="J2" s="278"/>
      <c r="K2" s="278"/>
    </row>
    <row r="3" spans="1:24" x14ac:dyDescent="0.25">
      <c r="A3" s="277" t="s">
        <v>64</v>
      </c>
      <c r="I3" s="276"/>
      <c r="J3" s="276"/>
      <c r="K3" s="276"/>
      <c r="L3" s="275"/>
      <c r="M3" s="275"/>
      <c r="W3" s="343"/>
      <c r="X3" s="344"/>
    </row>
    <row r="4" spans="1:24" x14ac:dyDescent="0.25">
      <c r="A4" s="49" t="s">
        <v>1845</v>
      </c>
      <c r="I4" s="276"/>
      <c r="J4" s="276"/>
      <c r="K4" s="276"/>
      <c r="L4" s="275"/>
      <c r="M4" s="275"/>
      <c r="W4" s="291"/>
      <c r="X4" s="292"/>
    </row>
    <row r="5" spans="1:24" x14ac:dyDescent="0.25">
      <c r="B5" s="274"/>
      <c r="W5" s="280"/>
      <c r="X5" s="281"/>
    </row>
    <row r="6" spans="1:24" ht="15" customHeight="1" x14ac:dyDescent="0.25">
      <c r="A6" s="340" t="s">
        <v>1834</v>
      </c>
      <c r="B6" s="342" t="s">
        <v>1833</v>
      </c>
      <c r="C6" s="273"/>
      <c r="D6" s="339" t="s">
        <v>1832</v>
      </c>
      <c r="E6" s="339"/>
      <c r="F6" s="339"/>
      <c r="G6" s="339"/>
      <c r="H6" s="339"/>
    </row>
    <row r="7" spans="1:24" ht="49.5" customHeight="1" x14ac:dyDescent="0.25">
      <c r="A7" s="341"/>
      <c r="B7" s="341"/>
      <c r="C7" s="272" t="s">
        <v>48</v>
      </c>
      <c r="D7" s="271" t="s">
        <v>53</v>
      </c>
      <c r="E7" s="271" t="s">
        <v>52</v>
      </c>
      <c r="F7" s="270" t="s">
        <v>51</v>
      </c>
      <c r="G7" s="270" t="str">
        <f>IF($X$5=2012, "","Grammar, punctuation and spelling")</f>
        <v>Grammar, punctuation and spelling</v>
      </c>
      <c r="H7" s="270" t="s">
        <v>808</v>
      </c>
      <c r="M7" s="49"/>
    </row>
    <row r="8" spans="1:24" x14ac:dyDescent="0.25">
      <c r="A8" s="267" t="s">
        <v>1831</v>
      </c>
      <c r="B8" s="266" t="s">
        <v>1830</v>
      </c>
      <c r="C8" s="269">
        <v>1022</v>
      </c>
      <c r="D8" s="268">
        <v>93</v>
      </c>
      <c r="E8" s="268">
        <v>91</v>
      </c>
      <c r="F8" s="268">
        <v>91</v>
      </c>
      <c r="G8" s="268">
        <v>82</v>
      </c>
      <c r="H8" s="268">
        <v>85</v>
      </c>
    </row>
    <row r="9" spans="1:24" x14ac:dyDescent="0.25">
      <c r="A9" s="267" t="s">
        <v>1829</v>
      </c>
      <c r="B9" s="266" t="s">
        <v>1828</v>
      </c>
      <c r="C9" s="265">
        <v>911</v>
      </c>
      <c r="D9" s="264">
        <v>92</v>
      </c>
      <c r="E9" s="264">
        <v>91</v>
      </c>
      <c r="F9" s="264">
        <v>88</v>
      </c>
      <c r="G9" s="264">
        <v>82</v>
      </c>
      <c r="H9" s="264">
        <v>84</v>
      </c>
    </row>
    <row r="10" spans="1:24" x14ac:dyDescent="0.25">
      <c r="A10" s="267" t="s">
        <v>1827</v>
      </c>
      <c r="B10" s="266" t="s">
        <v>1826</v>
      </c>
      <c r="C10" s="265">
        <v>1092</v>
      </c>
      <c r="D10" s="264">
        <v>94</v>
      </c>
      <c r="E10" s="264">
        <v>92</v>
      </c>
      <c r="F10" s="264">
        <v>92</v>
      </c>
      <c r="G10" s="264">
        <v>89</v>
      </c>
      <c r="H10" s="264">
        <v>87</v>
      </c>
    </row>
    <row r="11" spans="1:24" x14ac:dyDescent="0.25">
      <c r="A11" s="267" t="s">
        <v>1825</v>
      </c>
      <c r="B11" s="266" t="s">
        <v>613</v>
      </c>
      <c r="C11" s="265">
        <v>865</v>
      </c>
      <c r="D11" s="264">
        <v>90</v>
      </c>
      <c r="E11" s="264">
        <v>88</v>
      </c>
      <c r="F11" s="264">
        <v>89</v>
      </c>
      <c r="G11" s="264">
        <v>81</v>
      </c>
      <c r="H11" s="264">
        <v>82</v>
      </c>
    </row>
    <row r="12" spans="1:24" x14ac:dyDescent="0.25">
      <c r="A12" s="267" t="s">
        <v>1824</v>
      </c>
      <c r="B12" s="266" t="s">
        <v>1823</v>
      </c>
      <c r="C12" s="265">
        <v>938</v>
      </c>
      <c r="D12" s="264">
        <v>91</v>
      </c>
      <c r="E12" s="264">
        <v>87</v>
      </c>
      <c r="F12" s="264">
        <v>87</v>
      </c>
      <c r="G12" s="264">
        <v>80</v>
      </c>
      <c r="H12" s="264">
        <v>81</v>
      </c>
    </row>
    <row r="13" spans="1:24" x14ac:dyDescent="0.25">
      <c r="A13" s="267" t="s">
        <v>1822</v>
      </c>
      <c r="B13" s="266" t="s">
        <v>547</v>
      </c>
      <c r="C13" s="265">
        <v>1030</v>
      </c>
      <c r="D13" s="264">
        <v>89</v>
      </c>
      <c r="E13" s="264">
        <v>86</v>
      </c>
      <c r="F13" s="264">
        <v>87</v>
      </c>
      <c r="G13" s="264">
        <v>79</v>
      </c>
      <c r="H13" s="264">
        <v>80</v>
      </c>
    </row>
    <row r="14" spans="1:24" x14ac:dyDescent="0.25">
      <c r="A14" s="267" t="s">
        <v>1821</v>
      </c>
      <c r="B14" s="266" t="s">
        <v>222</v>
      </c>
      <c r="C14" s="265">
        <v>1343</v>
      </c>
      <c r="D14" s="264">
        <v>88</v>
      </c>
      <c r="E14" s="264">
        <v>86</v>
      </c>
      <c r="F14" s="264">
        <v>85</v>
      </c>
      <c r="G14" s="264">
        <v>76</v>
      </c>
      <c r="H14" s="264">
        <v>78</v>
      </c>
    </row>
    <row r="15" spans="1:24" x14ac:dyDescent="0.25">
      <c r="A15" s="267" t="s">
        <v>1820</v>
      </c>
      <c r="B15" s="266" t="s">
        <v>1819</v>
      </c>
      <c r="C15" s="265">
        <v>1111</v>
      </c>
      <c r="D15" s="264">
        <v>89</v>
      </c>
      <c r="E15" s="264">
        <v>86</v>
      </c>
      <c r="F15" s="264">
        <v>87</v>
      </c>
      <c r="G15" s="264">
        <v>81</v>
      </c>
      <c r="H15" s="264">
        <v>79</v>
      </c>
    </row>
    <row r="16" spans="1:24" x14ac:dyDescent="0.25">
      <c r="A16" s="267" t="s">
        <v>1818</v>
      </c>
      <c r="B16" s="266" t="s">
        <v>1817</v>
      </c>
      <c r="C16" s="265">
        <v>1354</v>
      </c>
      <c r="D16" s="264">
        <v>90</v>
      </c>
      <c r="E16" s="264">
        <v>87</v>
      </c>
      <c r="F16" s="264">
        <v>87</v>
      </c>
      <c r="G16" s="264">
        <v>82</v>
      </c>
      <c r="H16" s="264">
        <v>82</v>
      </c>
    </row>
    <row r="17" spans="1:8" x14ac:dyDescent="0.25">
      <c r="A17" s="267" t="s">
        <v>1816</v>
      </c>
      <c r="B17" s="266" t="s">
        <v>1815</v>
      </c>
      <c r="C17" s="265">
        <v>1257</v>
      </c>
      <c r="D17" s="264">
        <v>90</v>
      </c>
      <c r="E17" s="264">
        <v>88</v>
      </c>
      <c r="F17" s="264">
        <v>88</v>
      </c>
      <c r="G17" s="264">
        <v>80</v>
      </c>
      <c r="H17" s="264">
        <v>82</v>
      </c>
    </row>
    <row r="18" spans="1:8" x14ac:dyDescent="0.25">
      <c r="A18" s="267" t="s">
        <v>1814</v>
      </c>
      <c r="B18" s="266" t="s">
        <v>1813</v>
      </c>
      <c r="C18" s="265">
        <v>1914</v>
      </c>
      <c r="D18" s="264">
        <v>88</v>
      </c>
      <c r="E18" s="264">
        <v>86</v>
      </c>
      <c r="F18" s="264">
        <v>88</v>
      </c>
      <c r="G18" s="264">
        <v>81</v>
      </c>
      <c r="H18" s="264">
        <v>79</v>
      </c>
    </row>
    <row r="19" spans="1:8" x14ac:dyDescent="0.25">
      <c r="A19" s="267" t="s">
        <v>1812</v>
      </c>
      <c r="B19" s="266" t="s">
        <v>1811</v>
      </c>
      <c r="C19" s="265">
        <v>1008</v>
      </c>
      <c r="D19" s="264">
        <v>86</v>
      </c>
      <c r="E19" s="264">
        <v>85</v>
      </c>
      <c r="F19" s="264">
        <v>83</v>
      </c>
      <c r="G19" s="264">
        <v>76</v>
      </c>
      <c r="H19" s="264">
        <v>77</v>
      </c>
    </row>
    <row r="20" spans="1:8" x14ac:dyDescent="0.25">
      <c r="A20" s="267" t="s">
        <v>1810</v>
      </c>
      <c r="B20" s="266" t="s">
        <v>1809</v>
      </c>
      <c r="C20" s="265">
        <v>960</v>
      </c>
      <c r="D20" s="264">
        <v>89</v>
      </c>
      <c r="E20" s="264">
        <v>86</v>
      </c>
      <c r="F20" s="264">
        <v>87</v>
      </c>
      <c r="G20" s="264">
        <v>78</v>
      </c>
      <c r="H20" s="264">
        <v>78</v>
      </c>
    </row>
    <row r="21" spans="1:8" x14ac:dyDescent="0.25">
      <c r="A21" s="267" t="s">
        <v>1808</v>
      </c>
      <c r="B21" s="266" t="s">
        <v>1807</v>
      </c>
      <c r="C21" s="265">
        <v>929</v>
      </c>
      <c r="D21" s="264">
        <v>91</v>
      </c>
      <c r="E21" s="264">
        <v>87</v>
      </c>
      <c r="F21" s="264">
        <v>90</v>
      </c>
      <c r="G21" s="264">
        <v>82</v>
      </c>
      <c r="H21" s="264">
        <v>81</v>
      </c>
    </row>
    <row r="22" spans="1:8" x14ac:dyDescent="0.25">
      <c r="A22" s="267" t="s">
        <v>1806</v>
      </c>
      <c r="B22" s="266" t="s">
        <v>1805</v>
      </c>
      <c r="C22" s="265">
        <v>983</v>
      </c>
      <c r="D22" s="264">
        <v>90</v>
      </c>
      <c r="E22" s="264">
        <v>89</v>
      </c>
      <c r="F22" s="264">
        <v>88</v>
      </c>
      <c r="G22" s="264">
        <v>83</v>
      </c>
      <c r="H22" s="264">
        <v>82</v>
      </c>
    </row>
    <row r="23" spans="1:8" x14ac:dyDescent="0.25">
      <c r="A23" s="267" t="s">
        <v>1804</v>
      </c>
      <c r="B23" s="266" t="s">
        <v>1803</v>
      </c>
      <c r="C23" s="265">
        <v>1186</v>
      </c>
      <c r="D23" s="264">
        <v>90</v>
      </c>
      <c r="E23" s="264">
        <v>89</v>
      </c>
      <c r="F23" s="264">
        <v>87</v>
      </c>
      <c r="G23" s="264">
        <v>80</v>
      </c>
      <c r="H23" s="264">
        <v>83</v>
      </c>
    </row>
    <row r="24" spans="1:8" x14ac:dyDescent="0.25">
      <c r="A24" s="267" t="s">
        <v>1802</v>
      </c>
      <c r="B24" s="266" t="s">
        <v>545</v>
      </c>
      <c r="C24" s="265">
        <v>1072</v>
      </c>
      <c r="D24" s="264">
        <v>88</v>
      </c>
      <c r="E24" s="264">
        <v>86</v>
      </c>
      <c r="F24" s="264">
        <v>86</v>
      </c>
      <c r="G24" s="264">
        <v>77</v>
      </c>
      <c r="H24" s="264">
        <v>79</v>
      </c>
    </row>
    <row r="25" spans="1:8" x14ac:dyDescent="0.25">
      <c r="A25" s="267" t="s">
        <v>1801</v>
      </c>
      <c r="B25" s="266" t="s">
        <v>1800</v>
      </c>
      <c r="C25" s="265">
        <v>726</v>
      </c>
      <c r="D25" s="264">
        <v>91</v>
      </c>
      <c r="E25" s="264">
        <v>87</v>
      </c>
      <c r="F25" s="264">
        <v>87</v>
      </c>
      <c r="G25" s="264">
        <v>80</v>
      </c>
      <c r="H25" s="264">
        <v>80</v>
      </c>
    </row>
    <row r="26" spans="1:8" x14ac:dyDescent="0.25">
      <c r="A26" s="267" t="s">
        <v>1799</v>
      </c>
      <c r="B26" s="266" t="s">
        <v>1798</v>
      </c>
      <c r="C26" s="265">
        <v>1438</v>
      </c>
      <c r="D26" s="264">
        <v>87</v>
      </c>
      <c r="E26" s="264">
        <v>86</v>
      </c>
      <c r="F26" s="264">
        <v>86</v>
      </c>
      <c r="G26" s="264">
        <v>79</v>
      </c>
      <c r="H26" s="264">
        <v>77</v>
      </c>
    </row>
    <row r="27" spans="1:8" x14ac:dyDescent="0.25">
      <c r="A27" s="267" t="s">
        <v>1797</v>
      </c>
      <c r="B27" s="266" t="s">
        <v>1796</v>
      </c>
      <c r="C27" s="265">
        <v>727</v>
      </c>
      <c r="D27" s="264">
        <v>93</v>
      </c>
      <c r="E27" s="264">
        <v>92</v>
      </c>
      <c r="F27" s="264">
        <v>91</v>
      </c>
      <c r="G27" s="264">
        <v>87</v>
      </c>
      <c r="H27" s="264">
        <v>86</v>
      </c>
    </row>
    <row r="28" spans="1:8" x14ac:dyDescent="0.25">
      <c r="A28" s="267" t="s">
        <v>1795</v>
      </c>
      <c r="B28" s="266" t="s">
        <v>1794</v>
      </c>
      <c r="C28" s="265">
        <v>1105</v>
      </c>
      <c r="D28" s="264">
        <v>91</v>
      </c>
      <c r="E28" s="264">
        <v>87</v>
      </c>
      <c r="F28" s="264">
        <v>88</v>
      </c>
      <c r="G28" s="264">
        <v>82</v>
      </c>
      <c r="H28" s="264">
        <v>82</v>
      </c>
    </row>
    <row r="29" spans="1:8" x14ac:dyDescent="0.25">
      <c r="A29" s="267" t="s">
        <v>1793</v>
      </c>
      <c r="B29" s="266" t="s">
        <v>1792</v>
      </c>
      <c r="C29" s="265">
        <v>1013</v>
      </c>
      <c r="D29" s="264">
        <v>95</v>
      </c>
      <c r="E29" s="264">
        <v>93</v>
      </c>
      <c r="F29" s="264">
        <v>93</v>
      </c>
      <c r="G29" s="264">
        <v>87</v>
      </c>
      <c r="H29" s="264">
        <v>89</v>
      </c>
    </row>
    <row r="30" spans="1:8" x14ac:dyDescent="0.25">
      <c r="A30" s="267" t="s">
        <v>1791</v>
      </c>
      <c r="B30" s="266" t="s">
        <v>1790</v>
      </c>
      <c r="C30" s="265">
        <v>1044</v>
      </c>
      <c r="D30" s="264">
        <v>78</v>
      </c>
      <c r="E30" s="264">
        <v>84</v>
      </c>
      <c r="F30" s="264">
        <v>77</v>
      </c>
      <c r="G30" s="264">
        <v>70</v>
      </c>
      <c r="H30" s="264">
        <v>69</v>
      </c>
    </row>
    <row r="31" spans="1:8" x14ac:dyDescent="0.25">
      <c r="A31" s="267" t="s">
        <v>1789</v>
      </c>
      <c r="B31" s="266" t="s">
        <v>1788</v>
      </c>
      <c r="C31" s="265">
        <v>1317</v>
      </c>
      <c r="D31" s="264">
        <v>91</v>
      </c>
      <c r="E31" s="264">
        <v>90</v>
      </c>
      <c r="F31" s="264">
        <v>88</v>
      </c>
      <c r="G31" s="264">
        <v>88</v>
      </c>
      <c r="H31" s="264">
        <v>82</v>
      </c>
    </row>
    <row r="32" spans="1:8" x14ac:dyDescent="0.25">
      <c r="A32" s="267" t="s">
        <v>1787</v>
      </c>
      <c r="B32" s="266" t="s">
        <v>1786</v>
      </c>
      <c r="C32" s="265">
        <v>577</v>
      </c>
      <c r="D32" s="264">
        <v>92</v>
      </c>
      <c r="E32" s="264">
        <v>88</v>
      </c>
      <c r="F32" s="264">
        <v>85</v>
      </c>
      <c r="G32" s="264">
        <v>79</v>
      </c>
      <c r="H32" s="264">
        <v>79</v>
      </c>
    </row>
    <row r="33" spans="1:8" x14ac:dyDescent="0.25">
      <c r="A33" s="267" t="s">
        <v>1785</v>
      </c>
      <c r="B33" s="266" t="s">
        <v>1784</v>
      </c>
      <c r="C33" s="265">
        <v>1603</v>
      </c>
      <c r="D33" s="264">
        <v>93</v>
      </c>
      <c r="E33" s="264">
        <v>89</v>
      </c>
      <c r="F33" s="264">
        <v>91</v>
      </c>
      <c r="G33" s="264">
        <v>88</v>
      </c>
      <c r="H33" s="264">
        <v>85</v>
      </c>
    </row>
    <row r="34" spans="1:8" x14ac:dyDescent="0.25">
      <c r="A34" s="267" t="s">
        <v>1783</v>
      </c>
      <c r="B34" s="266" t="s">
        <v>1782</v>
      </c>
      <c r="C34" s="265">
        <v>1010</v>
      </c>
      <c r="D34" s="264">
        <v>92</v>
      </c>
      <c r="E34" s="264">
        <v>90</v>
      </c>
      <c r="F34" s="264">
        <v>86</v>
      </c>
      <c r="G34" s="264">
        <v>80</v>
      </c>
      <c r="H34" s="264">
        <v>81</v>
      </c>
    </row>
    <row r="35" spans="1:8" x14ac:dyDescent="0.25">
      <c r="A35" s="267" t="s">
        <v>1781</v>
      </c>
      <c r="B35" s="266" t="s">
        <v>1780</v>
      </c>
      <c r="C35" s="265">
        <v>949</v>
      </c>
      <c r="D35" s="264">
        <v>92</v>
      </c>
      <c r="E35" s="264">
        <v>90</v>
      </c>
      <c r="F35" s="264">
        <v>90</v>
      </c>
      <c r="G35" s="264">
        <v>81</v>
      </c>
      <c r="H35" s="264">
        <v>85</v>
      </c>
    </row>
    <row r="36" spans="1:8" x14ac:dyDescent="0.25">
      <c r="A36" s="267" t="s">
        <v>1779</v>
      </c>
      <c r="B36" s="266" t="s">
        <v>1778</v>
      </c>
      <c r="C36" s="265">
        <v>1029</v>
      </c>
      <c r="D36" s="264">
        <v>93</v>
      </c>
      <c r="E36" s="264">
        <v>89</v>
      </c>
      <c r="F36" s="264">
        <v>91</v>
      </c>
      <c r="G36" s="264">
        <v>85</v>
      </c>
      <c r="H36" s="264">
        <v>84</v>
      </c>
    </row>
    <row r="37" spans="1:8" x14ac:dyDescent="0.25">
      <c r="A37" s="267" t="s">
        <v>1777</v>
      </c>
      <c r="B37" s="266" t="s">
        <v>1776</v>
      </c>
      <c r="C37" s="265">
        <v>900</v>
      </c>
      <c r="D37" s="264">
        <v>90</v>
      </c>
      <c r="E37" s="264">
        <v>84</v>
      </c>
      <c r="F37" s="264">
        <v>85</v>
      </c>
      <c r="G37" s="264">
        <v>78</v>
      </c>
      <c r="H37" s="264">
        <v>77</v>
      </c>
    </row>
    <row r="38" spans="1:8" x14ac:dyDescent="0.25">
      <c r="A38" s="267" t="s">
        <v>1775</v>
      </c>
      <c r="B38" s="266" t="s">
        <v>1774</v>
      </c>
      <c r="C38" s="265">
        <v>809</v>
      </c>
      <c r="D38" s="264">
        <v>84</v>
      </c>
      <c r="E38" s="264">
        <v>88</v>
      </c>
      <c r="F38" s="264">
        <v>82</v>
      </c>
      <c r="G38" s="264">
        <v>76</v>
      </c>
      <c r="H38" s="264">
        <v>76</v>
      </c>
    </row>
    <row r="39" spans="1:8" x14ac:dyDescent="0.25">
      <c r="A39" s="267" t="s">
        <v>1773</v>
      </c>
      <c r="B39" s="266" t="s">
        <v>1772</v>
      </c>
      <c r="C39" s="265">
        <v>1100</v>
      </c>
      <c r="D39" s="264">
        <v>88</v>
      </c>
      <c r="E39" s="264">
        <v>83</v>
      </c>
      <c r="F39" s="264">
        <v>84</v>
      </c>
      <c r="G39" s="264">
        <v>80</v>
      </c>
      <c r="H39" s="264">
        <v>76</v>
      </c>
    </row>
    <row r="40" spans="1:8" x14ac:dyDescent="0.25">
      <c r="A40" s="267" t="s">
        <v>1771</v>
      </c>
      <c r="B40" s="266" t="s">
        <v>1770</v>
      </c>
      <c r="C40" s="265">
        <v>1763</v>
      </c>
      <c r="D40" s="264">
        <v>88</v>
      </c>
      <c r="E40" s="264">
        <v>89</v>
      </c>
      <c r="F40" s="264">
        <v>88</v>
      </c>
      <c r="G40" s="264">
        <v>85</v>
      </c>
      <c r="H40" s="264">
        <v>82</v>
      </c>
    </row>
    <row r="41" spans="1:8" x14ac:dyDescent="0.25">
      <c r="A41" s="267" t="s">
        <v>1769</v>
      </c>
      <c r="B41" s="266" t="s">
        <v>1768</v>
      </c>
      <c r="C41" s="265">
        <v>2069</v>
      </c>
      <c r="D41" s="264">
        <v>84</v>
      </c>
      <c r="E41" s="264">
        <v>84</v>
      </c>
      <c r="F41" s="264">
        <v>82</v>
      </c>
      <c r="G41" s="264">
        <v>79</v>
      </c>
      <c r="H41" s="264">
        <v>74</v>
      </c>
    </row>
    <row r="42" spans="1:8" x14ac:dyDescent="0.25">
      <c r="A42" s="267" t="s">
        <v>1767</v>
      </c>
      <c r="B42" s="266" t="s">
        <v>1766</v>
      </c>
      <c r="C42" s="265">
        <v>1874</v>
      </c>
      <c r="D42" s="264">
        <v>84</v>
      </c>
      <c r="E42" s="264">
        <v>83</v>
      </c>
      <c r="F42" s="264">
        <v>83</v>
      </c>
      <c r="G42" s="264">
        <v>78</v>
      </c>
      <c r="H42" s="264">
        <v>75</v>
      </c>
    </row>
    <row r="43" spans="1:8" x14ac:dyDescent="0.25">
      <c r="A43" s="267" t="s">
        <v>1765</v>
      </c>
      <c r="B43" s="266" t="s">
        <v>1764</v>
      </c>
      <c r="C43" s="265">
        <v>1178</v>
      </c>
      <c r="D43" s="264">
        <v>88</v>
      </c>
      <c r="E43" s="264">
        <v>85</v>
      </c>
      <c r="F43" s="264">
        <v>84</v>
      </c>
      <c r="G43" s="264">
        <v>79</v>
      </c>
      <c r="H43" s="264">
        <v>77</v>
      </c>
    </row>
    <row r="44" spans="1:8" x14ac:dyDescent="0.25">
      <c r="A44" s="267" t="s">
        <v>1763</v>
      </c>
      <c r="B44" s="266" t="s">
        <v>1762</v>
      </c>
      <c r="C44" s="265">
        <v>1600</v>
      </c>
      <c r="D44" s="264">
        <v>86</v>
      </c>
      <c r="E44" s="264">
        <v>85</v>
      </c>
      <c r="F44" s="264">
        <v>85</v>
      </c>
      <c r="G44" s="264">
        <v>84</v>
      </c>
      <c r="H44" s="264">
        <v>76</v>
      </c>
    </row>
    <row r="45" spans="1:8" x14ac:dyDescent="0.25">
      <c r="A45" s="267" t="s">
        <v>1761</v>
      </c>
      <c r="B45" s="266" t="s">
        <v>1760</v>
      </c>
      <c r="C45" s="265">
        <v>1020</v>
      </c>
      <c r="D45" s="264">
        <v>90</v>
      </c>
      <c r="E45" s="264">
        <v>89</v>
      </c>
      <c r="F45" s="264">
        <v>89</v>
      </c>
      <c r="G45" s="264">
        <v>83</v>
      </c>
      <c r="H45" s="264">
        <v>84</v>
      </c>
    </row>
    <row r="46" spans="1:8" x14ac:dyDescent="0.25">
      <c r="A46" s="267" t="s">
        <v>1759</v>
      </c>
      <c r="B46" s="266" t="s">
        <v>1758</v>
      </c>
      <c r="C46" s="265">
        <v>1674</v>
      </c>
      <c r="D46" s="264">
        <v>86</v>
      </c>
      <c r="E46" s="264">
        <v>82</v>
      </c>
      <c r="F46" s="264">
        <v>84</v>
      </c>
      <c r="G46" s="264">
        <v>79</v>
      </c>
      <c r="H46" s="264">
        <v>74</v>
      </c>
    </row>
    <row r="47" spans="1:8" x14ac:dyDescent="0.25">
      <c r="A47" s="267" t="s">
        <v>1757</v>
      </c>
      <c r="B47" s="266" t="s">
        <v>1756</v>
      </c>
      <c r="C47" s="265">
        <v>939</v>
      </c>
      <c r="D47" s="264">
        <v>89</v>
      </c>
      <c r="E47" s="264">
        <v>84</v>
      </c>
      <c r="F47" s="264">
        <v>88</v>
      </c>
      <c r="G47" s="264">
        <v>79</v>
      </c>
      <c r="H47" s="264">
        <v>79</v>
      </c>
    </row>
    <row r="48" spans="1:8" x14ac:dyDescent="0.25">
      <c r="A48" s="267" t="s">
        <v>1755</v>
      </c>
      <c r="B48" s="266" t="s">
        <v>1754</v>
      </c>
      <c r="C48" s="265">
        <v>1511</v>
      </c>
      <c r="D48" s="264">
        <v>90</v>
      </c>
      <c r="E48" s="264">
        <v>85</v>
      </c>
      <c r="F48" s="264">
        <v>89</v>
      </c>
      <c r="G48" s="264">
        <v>82</v>
      </c>
      <c r="H48" s="264">
        <v>81</v>
      </c>
    </row>
    <row r="49" spans="1:8" x14ac:dyDescent="0.25">
      <c r="A49" s="267" t="s">
        <v>1753</v>
      </c>
      <c r="B49" s="266" t="s">
        <v>1752</v>
      </c>
      <c r="C49" s="265">
        <v>1548</v>
      </c>
      <c r="D49" s="264">
        <v>86</v>
      </c>
      <c r="E49" s="264">
        <v>87</v>
      </c>
      <c r="F49" s="264">
        <v>87</v>
      </c>
      <c r="G49" s="264">
        <v>80</v>
      </c>
      <c r="H49" s="264">
        <v>80</v>
      </c>
    </row>
    <row r="50" spans="1:8" x14ac:dyDescent="0.25">
      <c r="A50" s="267" t="s">
        <v>1751</v>
      </c>
      <c r="B50" s="266" t="s">
        <v>1750</v>
      </c>
      <c r="C50" s="265">
        <v>895</v>
      </c>
      <c r="D50" s="264">
        <v>89</v>
      </c>
      <c r="E50" s="264">
        <v>87</v>
      </c>
      <c r="F50" s="264">
        <v>87</v>
      </c>
      <c r="G50" s="264">
        <v>78</v>
      </c>
      <c r="H50" s="264">
        <v>80</v>
      </c>
    </row>
    <row r="51" spans="1:8" x14ac:dyDescent="0.25">
      <c r="A51" s="267" t="s">
        <v>1749</v>
      </c>
      <c r="B51" s="266" t="s">
        <v>1748</v>
      </c>
      <c r="C51" s="265">
        <v>915</v>
      </c>
      <c r="D51" s="264">
        <v>88</v>
      </c>
      <c r="E51" s="264">
        <v>83</v>
      </c>
      <c r="F51" s="264">
        <v>85</v>
      </c>
      <c r="G51" s="264">
        <v>77</v>
      </c>
      <c r="H51" s="264">
        <v>78</v>
      </c>
    </row>
    <row r="52" spans="1:8" x14ac:dyDescent="0.25">
      <c r="A52" s="267" t="s">
        <v>1747</v>
      </c>
      <c r="B52" s="266" t="s">
        <v>1746</v>
      </c>
      <c r="C52" s="265">
        <v>882</v>
      </c>
      <c r="D52" s="264">
        <v>91</v>
      </c>
      <c r="E52" s="264">
        <v>89</v>
      </c>
      <c r="F52" s="264">
        <v>91</v>
      </c>
      <c r="G52" s="264">
        <v>85</v>
      </c>
      <c r="H52" s="264">
        <v>85</v>
      </c>
    </row>
    <row r="53" spans="1:8" x14ac:dyDescent="0.25">
      <c r="A53" s="267" t="s">
        <v>1745</v>
      </c>
      <c r="B53" s="266" t="s">
        <v>1744</v>
      </c>
      <c r="C53" s="265">
        <v>918</v>
      </c>
      <c r="D53" s="264">
        <v>88</v>
      </c>
      <c r="E53" s="264">
        <v>90</v>
      </c>
      <c r="F53" s="264">
        <v>87</v>
      </c>
      <c r="G53" s="264">
        <v>80</v>
      </c>
      <c r="H53" s="264">
        <v>82</v>
      </c>
    </row>
    <row r="54" spans="1:8" x14ac:dyDescent="0.25">
      <c r="A54" s="267" t="s">
        <v>1743</v>
      </c>
      <c r="B54" s="266" t="s">
        <v>1742</v>
      </c>
      <c r="C54" s="265">
        <v>824</v>
      </c>
      <c r="D54" s="264">
        <v>80</v>
      </c>
      <c r="E54" s="264">
        <v>84</v>
      </c>
      <c r="F54" s="264">
        <v>75</v>
      </c>
      <c r="G54" s="264">
        <v>67</v>
      </c>
      <c r="H54" s="264">
        <v>67</v>
      </c>
    </row>
    <row r="55" spans="1:8" x14ac:dyDescent="0.25">
      <c r="A55" s="267" t="s">
        <v>1741</v>
      </c>
      <c r="B55" s="266" t="s">
        <v>611</v>
      </c>
      <c r="C55" s="265">
        <v>906</v>
      </c>
      <c r="D55" s="264">
        <v>90</v>
      </c>
      <c r="E55" s="264">
        <v>86</v>
      </c>
      <c r="F55" s="264">
        <v>87</v>
      </c>
      <c r="G55" s="264">
        <v>80</v>
      </c>
      <c r="H55" s="264">
        <v>78</v>
      </c>
    </row>
    <row r="56" spans="1:8" x14ac:dyDescent="0.25">
      <c r="A56" s="267" t="s">
        <v>1740</v>
      </c>
      <c r="B56" s="266" t="s">
        <v>1739</v>
      </c>
      <c r="C56" s="265">
        <v>1139</v>
      </c>
      <c r="D56" s="264">
        <v>90</v>
      </c>
      <c r="E56" s="264">
        <v>89</v>
      </c>
      <c r="F56" s="264">
        <v>90</v>
      </c>
      <c r="G56" s="264">
        <v>84</v>
      </c>
      <c r="H56" s="264">
        <v>82</v>
      </c>
    </row>
    <row r="57" spans="1:8" x14ac:dyDescent="0.25">
      <c r="A57" s="267" t="s">
        <v>1738</v>
      </c>
      <c r="B57" s="266" t="s">
        <v>1737</v>
      </c>
      <c r="C57" s="265">
        <v>1357</v>
      </c>
      <c r="D57" s="264">
        <v>87</v>
      </c>
      <c r="E57" s="264">
        <v>85</v>
      </c>
      <c r="F57" s="264">
        <v>86</v>
      </c>
      <c r="G57" s="264">
        <v>79</v>
      </c>
      <c r="H57" s="264">
        <v>80</v>
      </c>
    </row>
    <row r="58" spans="1:8" x14ac:dyDescent="0.25">
      <c r="A58" s="267" t="s">
        <v>1736</v>
      </c>
      <c r="B58" s="266" t="s">
        <v>1735</v>
      </c>
      <c r="C58" s="265">
        <v>1087</v>
      </c>
      <c r="D58" s="264">
        <v>92</v>
      </c>
      <c r="E58" s="264">
        <v>91</v>
      </c>
      <c r="F58" s="264">
        <v>91</v>
      </c>
      <c r="G58" s="264">
        <v>82</v>
      </c>
      <c r="H58" s="264">
        <v>85</v>
      </c>
    </row>
    <row r="59" spans="1:8" x14ac:dyDescent="0.25">
      <c r="A59" s="267" t="s">
        <v>1734</v>
      </c>
      <c r="B59" s="266" t="s">
        <v>1733</v>
      </c>
      <c r="C59" s="265">
        <v>1052</v>
      </c>
      <c r="D59" s="264">
        <v>88</v>
      </c>
      <c r="E59" s="264">
        <v>84</v>
      </c>
      <c r="F59" s="264">
        <v>86</v>
      </c>
      <c r="G59" s="264">
        <v>79</v>
      </c>
      <c r="H59" s="264">
        <v>77</v>
      </c>
    </row>
    <row r="60" spans="1:8" x14ac:dyDescent="0.25">
      <c r="A60" s="267" t="s">
        <v>1732</v>
      </c>
      <c r="B60" s="266" t="s">
        <v>1731</v>
      </c>
      <c r="C60" s="265">
        <v>1032</v>
      </c>
      <c r="D60" s="264">
        <v>87</v>
      </c>
      <c r="E60" s="264">
        <v>85</v>
      </c>
      <c r="F60" s="264">
        <v>84</v>
      </c>
      <c r="G60" s="264">
        <v>77</v>
      </c>
      <c r="H60" s="264">
        <v>77</v>
      </c>
    </row>
    <row r="61" spans="1:8" x14ac:dyDescent="0.25">
      <c r="A61" s="267" t="s">
        <v>1730</v>
      </c>
      <c r="B61" s="266" t="s">
        <v>1729</v>
      </c>
      <c r="C61" s="265">
        <v>1053</v>
      </c>
      <c r="D61" s="264">
        <v>88</v>
      </c>
      <c r="E61" s="264">
        <v>85</v>
      </c>
      <c r="F61" s="264">
        <v>84</v>
      </c>
      <c r="G61" s="264">
        <v>79</v>
      </c>
      <c r="H61" s="264">
        <v>77</v>
      </c>
    </row>
    <row r="62" spans="1:8" x14ac:dyDescent="0.25">
      <c r="A62" s="267" t="s">
        <v>1728</v>
      </c>
      <c r="B62" s="266" t="s">
        <v>1727</v>
      </c>
      <c r="C62" s="265">
        <v>827</v>
      </c>
      <c r="D62" s="264">
        <v>93</v>
      </c>
      <c r="E62" s="264">
        <v>91</v>
      </c>
      <c r="F62" s="264">
        <v>88</v>
      </c>
      <c r="G62" s="264">
        <v>85</v>
      </c>
      <c r="H62" s="264">
        <v>83</v>
      </c>
    </row>
    <row r="63" spans="1:8" x14ac:dyDescent="0.25">
      <c r="A63" s="267" t="s">
        <v>1726</v>
      </c>
      <c r="B63" s="266" t="s">
        <v>1725</v>
      </c>
      <c r="C63" s="265">
        <v>786</v>
      </c>
      <c r="D63" s="264">
        <v>86</v>
      </c>
      <c r="E63" s="264">
        <v>82</v>
      </c>
      <c r="F63" s="264">
        <v>84</v>
      </c>
      <c r="G63" s="264">
        <v>75</v>
      </c>
      <c r="H63" s="264">
        <v>75</v>
      </c>
    </row>
    <row r="64" spans="1:8" x14ac:dyDescent="0.25">
      <c r="A64" s="267" t="s">
        <v>1724</v>
      </c>
      <c r="B64" s="266" t="s">
        <v>1723</v>
      </c>
      <c r="C64" s="265">
        <v>1234</v>
      </c>
      <c r="D64" s="264">
        <v>92</v>
      </c>
      <c r="E64" s="264">
        <v>89</v>
      </c>
      <c r="F64" s="264">
        <v>88</v>
      </c>
      <c r="G64" s="264">
        <v>79</v>
      </c>
      <c r="H64" s="264">
        <v>81</v>
      </c>
    </row>
    <row r="65" spans="1:8" x14ac:dyDescent="0.25">
      <c r="A65" s="267" t="s">
        <v>1722</v>
      </c>
      <c r="B65" s="266" t="s">
        <v>1721</v>
      </c>
      <c r="C65" s="265">
        <v>1764</v>
      </c>
      <c r="D65" s="264">
        <v>82</v>
      </c>
      <c r="E65" s="264">
        <v>80</v>
      </c>
      <c r="F65" s="264">
        <v>82</v>
      </c>
      <c r="G65" s="264">
        <v>76</v>
      </c>
      <c r="H65" s="264">
        <v>72</v>
      </c>
    </row>
    <row r="66" spans="1:8" x14ac:dyDescent="0.25">
      <c r="A66" s="267" t="s">
        <v>1720</v>
      </c>
      <c r="B66" s="266" t="s">
        <v>1719</v>
      </c>
      <c r="C66" s="265">
        <v>1282</v>
      </c>
      <c r="D66" s="264">
        <v>85</v>
      </c>
      <c r="E66" s="264">
        <v>85</v>
      </c>
      <c r="F66" s="264">
        <v>83</v>
      </c>
      <c r="G66" s="264">
        <v>75</v>
      </c>
      <c r="H66" s="264">
        <v>76</v>
      </c>
    </row>
    <row r="67" spans="1:8" x14ac:dyDescent="0.25">
      <c r="A67" s="267" t="s">
        <v>1718</v>
      </c>
      <c r="B67" s="266" t="s">
        <v>1717</v>
      </c>
      <c r="C67" s="265">
        <v>1875</v>
      </c>
      <c r="D67" s="264">
        <v>83</v>
      </c>
      <c r="E67" s="264">
        <v>83</v>
      </c>
      <c r="F67" s="264">
        <v>82</v>
      </c>
      <c r="G67" s="264">
        <v>75</v>
      </c>
      <c r="H67" s="264">
        <v>74</v>
      </c>
    </row>
    <row r="68" spans="1:8" x14ac:dyDescent="0.25">
      <c r="A68" s="267" t="s">
        <v>1716</v>
      </c>
      <c r="B68" s="266" t="s">
        <v>438</v>
      </c>
      <c r="C68" s="265">
        <v>1079</v>
      </c>
      <c r="D68" s="264">
        <v>91</v>
      </c>
      <c r="E68" s="264">
        <v>87</v>
      </c>
      <c r="F68" s="264">
        <v>86</v>
      </c>
      <c r="G68" s="264">
        <v>80</v>
      </c>
      <c r="H68" s="264">
        <v>81</v>
      </c>
    </row>
    <row r="69" spans="1:8" x14ac:dyDescent="0.25">
      <c r="A69" s="267" t="s">
        <v>1715</v>
      </c>
      <c r="B69" s="266" t="s">
        <v>1714</v>
      </c>
      <c r="C69" s="265">
        <v>1266</v>
      </c>
      <c r="D69" s="264">
        <v>89</v>
      </c>
      <c r="E69" s="264">
        <v>88</v>
      </c>
      <c r="F69" s="264">
        <v>90</v>
      </c>
      <c r="G69" s="264">
        <v>84</v>
      </c>
      <c r="H69" s="264">
        <v>82</v>
      </c>
    </row>
    <row r="70" spans="1:8" x14ac:dyDescent="0.25">
      <c r="A70" s="267" t="s">
        <v>1713</v>
      </c>
      <c r="B70" s="266" t="s">
        <v>1712</v>
      </c>
      <c r="C70" s="265">
        <v>1610</v>
      </c>
      <c r="D70" s="264">
        <v>91</v>
      </c>
      <c r="E70" s="264">
        <v>91</v>
      </c>
      <c r="F70" s="264">
        <v>89</v>
      </c>
      <c r="G70" s="264">
        <v>86</v>
      </c>
      <c r="H70" s="264">
        <v>84</v>
      </c>
    </row>
    <row r="71" spans="1:8" x14ac:dyDescent="0.25">
      <c r="A71" s="267" t="s">
        <v>1711</v>
      </c>
      <c r="B71" s="266" t="s">
        <v>1710</v>
      </c>
      <c r="C71" s="265">
        <v>1155</v>
      </c>
      <c r="D71" s="264">
        <v>93</v>
      </c>
      <c r="E71" s="264">
        <v>91</v>
      </c>
      <c r="F71" s="264">
        <v>93</v>
      </c>
      <c r="G71" s="264">
        <v>88</v>
      </c>
      <c r="H71" s="264">
        <v>87</v>
      </c>
    </row>
    <row r="72" spans="1:8" x14ac:dyDescent="0.25">
      <c r="A72" s="267" t="s">
        <v>1709</v>
      </c>
      <c r="B72" s="266" t="s">
        <v>1708</v>
      </c>
      <c r="C72" s="265">
        <v>989</v>
      </c>
      <c r="D72" s="264">
        <v>93</v>
      </c>
      <c r="E72" s="264">
        <v>92</v>
      </c>
      <c r="F72" s="264">
        <v>90</v>
      </c>
      <c r="G72" s="264">
        <v>84</v>
      </c>
      <c r="H72" s="264">
        <v>86</v>
      </c>
    </row>
    <row r="73" spans="1:8" x14ac:dyDescent="0.25">
      <c r="A73" s="267" t="s">
        <v>1707</v>
      </c>
      <c r="B73" s="266" t="s">
        <v>1706</v>
      </c>
      <c r="C73" s="265">
        <v>1052</v>
      </c>
      <c r="D73" s="264">
        <v>86</v>
      </c>
      <c r="E73" s="264">
        <v>84</v>
      </c>
      <c r="F73" s="264">
        <v>83</v>
      </c>
      <c r="G73" s="264">
        <v>77</v>
      </c>
      <c r="H73" s="264">
        <v>74</v>
      </c>
    </row>
    <row r="74" spans="1:8" x14ac:dyDescent="0.25">
      <c r="A74" s="267" t="s">
        <v>1705</v>
      </c>
      <c r="B74" s="266" t="s">
        <v>1704</v>
      </c>
      <c r="C74" s="265">
        <v>889</v>
      </c>
      <c r="D74" s="264">
        <v>89</v>
      </c>
      <c r="E74" s="264">
        <v>85</v>
      </c>
      <c r="F74" s="264">
        <v>86</v>
      </c>
      <c r="G74" s="264">
        <v>76</v>
      </c>
      <c r="H74" s="264">
        <v>79</v>
      </c>
    </row>
    <row r="75" spans="1:8" x14ac:dyDescent="0.25">
      <c r="A75" s="267" t="s">
        <v>1703</v>
      </c>
      <c r="B75" s="266" t="s">
        <v>1702</v>
      </c>
      <c r="C75" s="265">
        <v>806</v>
      </c>
      <c r="D75" s="264">
        <v>86</v>
      </c>
      <c r="E75" s="264">
        <v>85</v>
      </c>
      <c r="F75" s="264">
        <v>84</v>
      </c>
      <c r="G75" s="264">
        <v>75</v>
      </c>
      <c r="H75" s="264">
        <v>76</v>
      </c>
    </row>
    <row r="76" spans="1:8" x14ac:dyDescent="0.25">
      <c r="A76" s="267" t="s">
        <v>1701</v>
      </c>
      <c r="B76" s="266" t="s">
        <v>1700</v>
      </c>
      <c r="C76" s="265">
        <v>915</v>
      </c>
      <c r="D76" s="264">
        <v>94</v>
      </c>
      <c r="E76" s="264">
        <v>92</v>
      </c>
      <c r="F76" s="264">
        <v>91</v>
      </c>
      <c r="G76" s="264">
        <v>85</v>
      </c>
      <c r="H76" s="264">
        <v>87</v>
      </c>
    </row>
    <row r="77" spans="1:8" x14ac:dyDescent="0.25">
      <c r="A77" s="267" t="s">
        <v>1699</v>
      </c>
      <c r="B77" s="266" t="s">
        <v>1698</v>
      </c>
      <c r="C77" s="265">
        <v>900</v>
      </c>
      <c r="D77" s="264">
        <v>87</v>
      </c>
      <c r="E77" s="264">
        <v>87</v>
      </c>
      <c r="F77" s="264">
        <v>85</v>
      </c>
      <c r="G77" s="264">
        <v>79</v>
      </c>
      <c r="H77" s="264">
        <v>77</v>
      </c>
    </row>
    <row r="78" spans="1:8" x14ac:dyDescent="0.25">
      <c r="A78" s="267" t="s">
        <v>1697</v>
      </c>
      <c r="B78" s="266" t="s">
        <v>1696</v>
      </c>
      <c r="C78" s="265">
        <v>1089</v>
      </c>
      <c r="D78" s="264">
        <v>86</v>
      </c>
      <c r="E78" s="264">
        <v>85</v>
      </c>
      <c r="F78" s="264">
        <v>84</v>
      </c>
      <c r="G78" s="264">
        <v>79</v>
      </c>
      <c r="H78" s="264">
        <v>77</v>
      </c>
    </row>
    <row r="79" spans="1:8" x14ac:dyDescent="0.25">
      <c r="A79" s="267" t="s">
        <v>1695</v>
      </c>
      <c r="B79" s="266" t="s">
        <v>1694</v>
      </c>
      <c r="C79" s="265">
        <v>1182</v>
      </c>
      <c r="D79" s="264">
        <v>87</v>
      </c>
      <c r="E79" s="264">
        <v>84</v>
      </c>
      <c r="F79" s="264">
        <v>86</v>
      </c>
      <c r="G79" s="264">
        <v>77</v>
      </c>
      <c r="H79" s="264">
        <v>78</v>
      </c>
    </row>
    <row r="80" spans="1:8" x14ac:dyDescent="0.25">
      <c r="A80" s="267" t="s">
        <v>1693</v>
      </c>
      <c r="B80" s="266" t="s">
        <v>1692</v>
      </c>
      <c r="C80" s="265">
        <v>890</v>
      </c>
      <c r="D80" s="264">
        <v>89</v>
      </c>
      <c r="E80" s="264">
        <v>88</v>
      </c>
      <c r="F80" s="264">
        <v>86</v>
      </c>
      <c r="G80" s="264">
        <v>78</v>
      </c>
      <c r="H80" s="264">
        <v>79</v>
      </c>
    </row>
    <row r="81" spans="1:8" x14ac:dyDescent="0.25">
      <c r="A81" s="267" t="s">
        <v>1691</v>
      </c>
      <c r="B81" s="266" t="s">
        <v>394</v>
      </c>
      <c r="C81" s="265">
        <v>894</v>
      </c>
      <c r="D81" s="264">
        <v>92</v>
      </c>
      <c r="E81" s="264">
        <v>89</v>
      </c>
      <c r="F81" s="264">
        <v>88</v>
      </c>
      <c r="G81" s="264">
        <v>80</v>
      </c>
      <c r="H81" s="264">
        <v>82</v>
      </c>
    </row>
    <row r="82" spans="1:8" x14ac:dyDescent="0.25">
      <c r="A82" s="267" t="s">
        <v>1690</v>
      </c>
      <c r="B82" s="266" t="s">
        <v>1689</v>
      </c>
      <c r="C82" s="265">
        <v>846</v>
      </c>
      <c r="D82" s="264">
        <v>93</v>
      </c>
      <c r="E82" s="264">
        <v>89</v>
      </c>
      <c r="F82" s="264">
        <v>91</v>
      </c>
      <c r="G82" s="264">
        <v>85</v>
      </c>
      <c r="H82" s="264">
        <v>84</v>
      </c>
    </row>
    <row r="83" spans="1:8" x14ac:dyDescent="0.25">
      <c r="A83" s="267" t="s">
        <v>1688</v>
      </c>
      <c r="B83" s="266" t="s">
        <v>477</v>
      </c>
      <c r="C83" s="265">
        <v>1047</v>
      </c>
      <c r="D83" s="264">
        <v>91</v>
      </c>
      <c r="E83" s="264">
        <v>90</v>
      </c>
      <c r="F83" s="264">
        <v>89</v>
      </c>
      <c r="G83" s="264">
        <v>84</v>
      </c>
      <c r="H83" s="264">
        <v>84</v>
      </c>
    </row>
    <row r="84" spans="1:8" x14ac:dyDescent="0.25">
      <c r="A84" s="267" t="s">
        <v>1687</v>
      </c>
      <c r="B84" s="266" t="s">
        <v>414</v>
      </c>
      <c r="C84" s="265">
        <v>1153</v>
      </c>
      <c r="D84" s="264">
        <v>93</v>
      </c>
      <c r="E84" s="264">
        <v>90</v>
      </c>
      <c r="F84" s="264">
        <v>89</v>
      </c>
      <c r="G84" s="264">
        <v>85</v>
      </c>
      <c r="H84" s="264">
        <v>83</v>
      </c>
    </row>
    <row r="85" spans="1:8" x14ac:dyDescent="0.25">
      <c r="A85" s="267" t="s">
        <v>1686</v>
      </c>
      <c r="B85" s="266" t="s">
        <v>543</v>
      </c>
      <c r="C85" s="265">
        <v>963</v>
      </c>
      <c r="D85" s="264">
        <v>90</v>
      </c>
      <c r="E85" s="264">
        <v>88</v>
      </c>
      <c r="F85" s="264">
        <v>88</v>
      </c>
      <c r="G85" s="264">
        <v>82</v>
      </c>
      <c r="H85" s="264">
        <v>81</v>
      </c>
    </row>
    <row r="86" spans="1:8" x14ac:dyDescent="0.25">
      <c r="A86" s="267" t="s">
        <v>1685</v>
      </c>
      <c r="B86" s="266" t="s">
        <v>1684</v>
      </c>
      <c r="C86" s="265">
        <v>1111</v>
      </c>
      <c r="D86" s="264">
        <v>94</v>
      </c>
      <c r="E86" s="264">
        <v>92</v>
      </c>
      <c r="F86" s="264">
        <v>91</v>
      </c>
      <c r="G86" s="264">
        <v>84</v>
      </c>
      <c r="H86" s="264">
        <v>86</v>
      </c>
    </row>
    <row r="87" spans="1:8" x14ac:dyDescent="0.25">
      <c r="A87" s="267" t="s">
        <v>1683</v>
      </c>
      <c r="B87" s="266" t="s">
        <v>709</v>
      </c>
      <c r="C87" s="265">
        <v>1031</v>
      </c>
      <c r="D87" s="264">
        <v>87</v>
      </c>
      <c r="E87" s="264">
        <v>84</v>
      </c>
      <c r="F87" s="264">
        <v>86</v>
      </c>
      <c r="G87" s="264">
        <v>79</v>
      </c>
      <c r="H87" s="264">
        <v>77</v>
      </c>
    </row>
    <row r="88" spans="1:8" x14ac:dyDescent="0.25">
      <c r="A88" s="267" t="s">
        <v>1682</v>
      </c>
      <c r="B88" s="266" t="s">
        <v>1681</v>
      </c>
      <c r="C88" s="265">
        <v>1241</v>
      </c>
      <c r="D88" s="264">
        <v>87</v>
      </c>
      <c r="E88" s="264">
        <v>85</v>
      </c>
      <c r="F88" s="264">
        <v>85</v>
      </c>
      <c r="G88" s="264">
        <v>78</v>
      </c>
      <c r="H88" s="264">
        <v>78</v>
      </c>
    </row>
    <row r="89" spans="1:8" x14ac:dyDescent="0.25">
      <c r="A89" s="267" t="s">
        <v>1680</v>
      </c>
      <c r="B89" s="266" t="s">
        <v>1679</v>
      </c>
      <c r="C89" s="265">
        <v>1015</v>
      </c>
      <c r="D89" s="264">
        <v>89</v>
      </c>
      <c r="E89" s="264">
        <v>86</v>
      </c>
      <c r="F89" s="264">
        <v>88</v>
      </c>
      <c r="G89" s="264">
        <v>80</v>
      </c>
      <c r="H89" s="264">
        <v>80</v>
      </c>
    </row>
    <row r="90" spans="1:8" x14ac:dyDescent="0.25">
      <c r="A90" s="267" t="s">
        <v>1678</v>
      </c>
      <c r="B90" s="266" t="s">
        <v>1677</v>
      </c>
      <c r="C90" s="265">
        <v>1115</v>
      </c>
      <c r="D90" s="264">
        <v>90</v>
      </c>
      <c r="E90" s="264">
        <v>86</v>
      </c>
      <c r="F90" s="264">
        <v>86</v>
      </c>
      <c r="G90" s="264">
        <v>80</v>
      </c>
      <c r="H90" s="264">
        <v>78</v>
      </c>
    </row>
    <row r="91" spans="1:8" x14ac:dyDescent="0.25">
      <c r="A91" s="267" t="s">
        <v>1676</v>
      </c>
      <c r="B91" s="266" t="s">
        <v>1675</v>
      </c>
      <c r="C91" s="265">
        <v>1288</v>
      </c>
      <c r="D91" s="264">
        <v>87</v>
      </c>
      <c r="E91" s="264">
        <v>85</v>
      </c>
      <c r="F91" s="264">
        <v>82</v>
      </c>
      <c r="G91" s="264">
        <v>75</v>
      </c>
      <c r="H91" s="264">
        <v>75</v>
      </c>
    </row>
    <row r="92" spans="1:8" x14ac:dyDescent="0.25">
      <c r="A92" s="267" t="s">
        <v>1674</v>
      </c>
      <c r="B92" s="266" t="s">
        <v>1673</v>
      </c>
      <c r="C92" s="265">
        <v>1279</v>
      </c>
      <c r="D92" s="264">
        <v>93</v>
      </c>
      <c r="E92" s="264">
        <v>88</v>
      </c>
      <c r="F92" s="264">
        <v>90</v>
      </c>
      <c r="G92" s="264">
        <v>83</v>
      </c>
      <c r="H92" s="264">
        <v>84</v>
      </c>
    </row>
    <row r="93" spans="1:8" x14ac:dyDescent="0.25">
      <c r="A93" s="267" t="s">
        <v>1672</v>
      </c>
      <c r="B93" s="266" t="s">
        <v>1671</v>
      </c>
      <c r="C93" s="265">
        <v>1242</v>
      </c>
      <c r="D93" s="264">
        <v>90</v>
      </c>
      <c r="E93" s="264">
        <v>88</v>
      </c>
      <c r="F93" s="264">
        <v>87</v>
      </c>
      <c r="G93" s="264">
        <v>85</v>
      </c>
      <c r="H93" s="264">
        <v>81</v>
      </c>
    </row>
    <row r="94" spans="1:8" x14ac:dyDescent="0.25">
      <c r="A94" s="267" t="s">
        <v>1670</v>
      </c>
      <c r="B94" s="266" t="s">
        <v>1669</v>
      </c>
      <c r="C94" s="265">
        <v>881</v>
      </c>
      <c r="D94" s="264">
        <v>91</v>
      </c>
      <c r="E94" s="264">
        <v>88</v>
      </c>
      <c r="F94" s="264">
        <v>87</v>
      </c>
      <c r="G94" s="264">
        <v>79</v>
      </c>
      <c r="H94" s="264">
        <v>82</v>
      </c>
    </row>
    <row r="95" spans="1:8" x14ac:dyDescent="0.25">
      <c r="A95" s="267" t="s">
        <v>1668</v>
      </c>
      <c r="B95" s="266" t="s">
        <v>452</v>
      </c>
      <c r="C95" s="265">
        <v>811</v>
      </c>
      <c r="D95" s="264">
        <v>90</v>
      </c>
      <c r="E95" s="264">
        <v>84</v>
      </c>
      <c r="F95" s="264">
        <v>87</v>
      </c>
      <c r="G95" s="264">
        <v>81</v>
      </c>
      <c r="H95" s="264">
        <v>80</v>
      </c>
    </row>
    <row r="96" spans="1:8" x14ac:dyDescent="0.25">
      <c r="A96" s="267" t="s">
        <v>1667</v>
      </c>
      <c r="B96" s="266" t="s">
        <v>523</v>
      </c>
      <c r="C96" s="265">
        <v>1010</v>
      </c>
      <c r="D96" s="264">
        <v>89</v>
      </c>
      <c r="E96" s="264">
        <v>89</v>
      </c>
      <c r="F96" s="264">
        <v>87</v>
      </c>
      <c r="G96" s="264">
        <v>78</v>
      </c>
      <c r="H96" s="264">
        <v>80</v>
      </c>
    </row>
    <row r="97" spans="1:8" x14ac:dyDescent="0.25">
      <c r="A97" s="267" t="s">
        <v>1666</v>
      </c>
      <c r="B97" s="266" t="s">
        <v>220</v>
      </c>
      <c r="C97" s="265">
        <v>920</v>
      </c>
      <c r="D97" s="264">
        <v>90</v>
      </c>
      <c r="E97" s="264">
        <v>89</v>
      </c>
      <c r="F97" s="264">
        <v>87</v>
      </c>
      <c r="G97" s="264">
        <v>80</v>
      </c>
      <c r="H97" s="264">
        <v>82</v>
      </c>
    </row>
    <row r="98" spans="1:8" x14ac:dyDescent="0.25">
      <c r="A98" s="267" t="s">
        <v>1665</v>
      </c>
      <c r="B98" s="266" t="s">
        <v>741</v>
      </c>
      <c r="C98" s="265">
        <v>858</v>
      </c>
      <c r="D98" s="264">
        <v>91</v>
      </c>
      <c r="E98" s="264">
        <v>86</v>
      </c>
      <c r="F98" s="264">
        <v>88</v>
      </c>
      <c r="G98" s="264">
        <v>81</v>
      </c>
      <c r="H98" s="264">
        <v>81</v>
      </c>
    </row>
    <row r="99" spans="1:8" x14ac:dyDescent="0.25">
      <c r="A99" s="267" t="s">
        <v>1664</v>
      </c>
      <c r="B99" s="266" t="s">
        <v>1663</v>
      </c>
      <c r="C99" s="265">
        <v>1112</v>
      </c>
      <c r="D99" s="264">
        <v>93</v>
      </c>
      <c r="E99" s="264">
        <v>91</v>
      </c>
      <c r="F99" s="264">
        <v>92</v>
      </c>
      <c r="G99" s="264">
        <v>86</v>
      </c>
      <c r="H99" s="264">
        <v>86</v>
      </c>
    </row>
    <row r="100" spans="1:8" x14ac:dyDescent="0.25">
      <c r="A100" s="267" t="s">
        <v>1662</v>
      </c>
      <c r="B100" s="266" t="s">
        <v>434</v>
      </c>
      <c r="C100" s="265">
        <v>946</v>
      </c>
      <c r="D100" s="264">
        <v>90</v>
      </c>
      <c r="E100" s="264">
        <v>87</v>
      </c>
      <c r="F100" s="264">
        <v>88</v>
      </c>
      <c r="G100" s="264">
        <v>81</v>
      </c>
      <c r="H100" s="264">
        <v>81</v>
      </c>
    </row>
    <row r="101" spans="1:8" x14ac:dyDescent="0.25">
      <c r="A101" s="267" t="s">
        <v>1661</v>
      </c>
      <c r="B101" s="266" t="s">
        <v>1660</v>
      </c>
      <c r="C101" s="265">
        <v>913</v>
      </c>
      <c r="D101" s="264">
        <v>92</v>
      </c>
      <c r="E101" s="264">
        <v>88</v>
      </c>
      <c r="F101" s="264">
        <v>88</v>
      </c>
      <c r="G101" s="264">
        <v>82</v>
      </c>
      <c r="H101" s="264">
        <v>82</v>
      </c>
    </row>
    <row r="102" spans="1:8" x14ac:dyDescent="0.25">
      <c r="A102" s="267" t="s">
        <v>1659</v>
      </c>
      <c r="B102" s="266" t="s">
        <v>1658</v>
      </c>
      <c r="C102" s="265">
        <v>1076</v>
      </c>
      <c r="D102" s="264">
        <v>89</v>
      </c>
      <c r="E102" s="264">
        <v>87</v>
      </c>
      <c r="F102" s="264">
        <v>86</v>
      </c>
      <c r="G102" s="264">
        <v>78</v>
      </c>
      <c r="H102" s="264">
        <v>80</v>
      </c>
    </row>
    <row r="103" spans="1:8" x14ac:dyDescent="0.25">
      <c r="A103" s="267" t="s">
        <v>1657</v>
      </c>
      <c r="B103" s="266" t="s">
        <v>593</v>
      </c>
      <c r="C103" s="265">
        <v>1062</v>
      </c>
      <c r="D103" s="264">
        <v>91</v>
      </c>
      <c r="E103" s="264">
        <v>87</v>
      </c>
      <c r="F103" s="264">
        <v>88</v>
      </c>
      <c r="G103" s="264">
        <v>82</v>
      </c>
      <c r="H103" s="264">
        <v>81</v>
      </c>
    </row>
    <row r="104" spans="1:8" x14ac:dyDescent="0.25">
      <c r="A104" s="267" t="s">
        <v>1656</v>
      </c>
      <c r="B104" s="266" t="s">
        <v>1655</v>
      </c>
      <c r="C104" s="265">
        <v>1140</v>
      </c>
      <c r="D104" s="264">
        <v>84</v>
      </c>
      <c r="E104" s="264">
        <v>86</v>
      </c>
      <c r="F104" s="264">
        <v>81</v>
      </c>
      <c r="G104" s="264">
        <v>70</v>
      </c>
      <c r="H104" s="264">
        <v>73</v>
      </c>
    </row>
    <row r="105" spans="1:8" x14ac:dyDescent="0.25">
      <c r="A105" s="267" t="s">
        <v>1654</v>
      </c>
      <c r="B105" s="266" t="s">
        <v>1653</v>
      </c>
      <c r="C105" s="265">
        <v>1093</v>
      </c>
      <c r="D105" s="264">
        <v>91</v>
      </c>
      <c r="E105" s="264">
        <v>90</v>
      </c>
      <c r="F105" s="264">
        <v>91</v>
      </c>
      <c r="G105" s="264">
        <v>85</v>
      </c>
      <c r="H105" s="264">
        <v>86</v>
      </c>
    </row>
    <row r="106" spans="1:8" x14ac:dyDescent="0.25">
      <c r="A106" s="267" t="s">
        <v>1652</v>
      </c>
      <c r="B106" s="266" t="s">
        <v>432</v>
      </c>
      <c r="C106" s="265">
        <v>1187</v>
      </c>
      <c r="D106" s="264">
        <v>91</v>
      </c>
      <c r="E106" s="264">
        <v>87</v>
      </c>
      <c r="F106" s="264">
        <v>87</v>
      </c>
      <c r="G106" s="264">
        <v>83</v>
      </c>
      <c r="H106" s="264">
        <v>81</v>
      </c>
    </row>
    <row r="107" spans="1:8" x14ac:dyDescent="0.25">
      <c r="A107" s="267" t="s">
        <v>1651</v>
      </c>
      <c r="B107" s="266" t="s">
        <v>1650</v>
      </c>
      <c r="C107" s="265">
        <v>581</v>
      </c>
      <c r="D107" s="264">
        <v>96</v>
      </c>
      <c r="E107" s="264">
        <v>93</v>
      </c>
      <c r="F107" s="264">
        <v>94</v>
      </c>
      <c r="G107" s="264">
        <v>91</v>
      </c>
      <c r="H107" s="264">
        <v>91</v>
      </c>
    </row>
    <row r="108" spans="1:8" x14ac:dyDescent="0.25">
      <c r="A108" s="267" t="s">
        <v>1649</v>
      </c>
      <c r="B108" s="266" t="s">
        <v>90</v>
      </c>
      <c r="C108" s="265">
        <v>929</v>
      </c>
      <c r="D108" s="264">
        <v>92</v>
      </c>
      <c r="E108" s="264">
        <v>88</v>
      </c>
      <c r="F108" s="264">
        <v>90</v>
      </c>
      <c r="G108" s="264">
        <v>85</v>
      </c>
      <c r="H108" s="264">
        <v>83</v>
      </c>
    </row>
    <row r="109" spans="1:8" x14ac:dyDescent="0.25">
      <c r="A109" s="267" t="s">
        <v>1648</v>
      </c>
      <c r="B109" s="266" t="s">
        <v>1647</v>
      </c>
      <c r="C109" s="265">
        <v>1070</v>
      </c>
      <c r="D109" s="264">
        <v>94</v>
      </c>
      <c r="E109" s="264">
        <v>90</v>
      </c>
      <c r="F109" s="264">
        <v>90</v>
      </c>
      <c r="G109" s="264">
        <v>86</v>
      </c>
      <c r="H109" s="264">
        <v>85</v>
      </c>
    </row>
    <row r="110" spans="1:8" x14ac:dyDescent="0.25">
      <c r="A110" s="267" t="s">
        <v>1646</v>
      </c>
      <c r="B110" s="266" t="s">
        <v>609</v>
      </c>
      <c r="C110" s="265">
        <v>897</v>
      </c>
      <c r="D110" s="264">
        <v>91</v>
      </c>
      <c r="E110" s="264">
        <v>88</v>
      </c>
      <c r="F110" s="264">
        <v>88</v>
      </c>
      <c r="G110" s="264">
        <v>80</v>
      </c>
      <c r="H110" s="264">
        <v>81</v>
      </c>
    </row>
    <row r="111" spans="1:8" x14ac:dyDescent="0.25">
      <c r="A111" s="267" t="s">
        <v>1645</v>
      </c>
      <c r="B111" s="266" t="s">
        <v>156</v>
      </c>
      <c r="C111" s="265">
        <v>982</v>
      </c>
      <c r="D111" s="264">
        <v>88</v>
      </c>
      <c r="E111" s="264">
        <v>85</v>
      </c>
      <c r="F111" s="264">
        <v>82</v>
      </c>
      <c r="G111" s="264">
        <v>74</v>
      </c>
      <c r="H111" s="264">
        <v>77</v>
      </c>
    </row>
    <row r="112" spans="1:8" x14ac:dyDescent="0.25">
      <c r="A112" s="267" t="s">
        <v>1644</v>
      </c>
      <c r="B112" s="266" t="s">
        <v>1643</v>
      </c>
      <c r="C112" s="265">
        <v>1058</v>
      </c>
      <c r="D112" s="264">
        <v>91</v>
      </c>
      <c r="E112" s="264">
        <v>89</v>
      </c>
      <c r="F112" s="264">
        <v>91</v>
      </c>
      <c r="G112" s="264">
        <v>85</v>
      </c>
      <c r="H112" s="264">
        <v>84</v>
      </c>
    </row>
    <row r="113" spans="1:8" x14ac:dyDescent="0.25">
      <c r="A113" s="267" t="s">
        <v>1642</v>
      </c>
      <c r="B113" s="266" t="s">
        <v>1641</v>
      </c>
      <c r="C113" s="265">
        <v>1129</v>
      </c>
      <c r="D113" s="264">
        <v>88</v>
      </c>
      <c r="E113" s="264">
        <v>88</v>
      </c>
      <c r="F113" s="264">
        <v>85</v>
      </c>
      <c r="G113" s="264">
        <v>78</v>
      </c>
      <c r="H113" s="264">
        <v>79</v>
      </c>
    </row>
    <row r="114" spans="1:8" x14ac:dyDescent="0.25">
      <c r="A114" s="267" t="s">
        <v>1640</v>
      </c>
      <c r="B114" s="266" t="s">
        <v>1639</v>
      </c>
      <c r="C114" s="265">
        <v>1010</v>
      </c>
      <c r="D114" s="264">
        <v>94</v>
      </c>
      <c r="E114" s="264">
        <v>91</v>
      </c>
      <c r="F114" s="264">
        <v>92</v>
      </c>
      <c r="G114" s="264">
        <v>86</v>
      </c>
      <c r="H114" s="264">
        <v>87</v>
      </c>
    </row>
    <row r="115" spans="1:8" x14ac:dyDescent="0.25">
      <c r="A115" s="267" t="s">
        <v>1638</v>
      </c>
      <c r="B115" s="266" t="s">
        <v>707</v>
      </c>
      <c r="C115" s="265">
        <v>1173</v>
      </c>
      <c r="D115" s="264">
        <v>93</v>
      </c>
      <c r="E115" s="264">
        <v>90</v>
      </c>
      <c r="F115" s="264">
        <v>91</v>
      </c>
      <c r="G115" s="264">
        <v>83</v>
      </c>
      <c r="H115" s="264">
        <v>85</v>
      </c>
    </row>
    <row r="116" spans="1:8" x14ac:dyDescent="0.25">
      <c r="A116" s="267" t="s">
        <v>1637</v>
      </c>
      <c r="B116" s="266" t="s">
        <v>104</v>
      </c>
      <c r="C116" s="265">
        <v>632</v>
      </c>
      <c r="D116" s="264">
        <v>90</v>
      </c>
      <c r="E116" s="264">
        <v>91</v>
      </c>
      <c r="F116" s="264">
        <v>86</v>
      </c>
      <c r="G116" s="264">
        <v>78</v>
      </c>
      <c r="H116" s="264">
        <v>80</v>
      </c>
    </row>
    <row r="117" spans="1:8" x14ac:dyDescent="0.25">
      <c r="A117" s="267" t="s">
        <v>1636</v>
      </c>
      <c r="B117" s="266" t="s">
        <v>1635</v>
      </c>
      <c r="C117" s="265">
        <v>550</v>
      </c>
      <c r="D117" s="264">
        <v>92</v>
      </c>
      <c r="E117" s="264">
        <v>91</v>
      </c>
      <c r="F117" s="264">
        <v>91</v>
      </c>
      <c r="G117" s="264">
        <v>90</v>
      </c>
      <c r="H117" s="264">
        <v>86</v>
      </c>
    </row>
    <row r="118" spans="1:8" x14ac:dyDescent="0.25">
      <c r="A118" s="267" t="s">
        <v>1634</v>
      </c>
      <c r="B118" s="266" t="s">
        <v>1633</v>
      </c>
      <c r="C118" s="265">
        <v>888</v>
      </c>
      <c r="D118" s="264">
        <v>93</v>
      </c>
      <c r="E118" s="264">
        <v>86</v>
      </c>
      <c r="F118" s="264">
        <v>88</v>
      </c>
      <c r="G118" s="264">
        <v>86</v>
      </c>
      <c r="H118" s="264">
        <v>82</v>
      </c>
    </row>
    <row r="119" spans="1:8" x14ac:dyDescent="0.25">
      <c r="A119" s="267" t="s">
        <v>1632</v>
      </c>
      <c r="B119" s="266" t="s">
        <v>1631</v>
      </c>
      <c r="C119" s="265">
        <v>858</v>
      </c>
      <c r="D119" s="264">
        <v>92</v>
      </c>
      <c r="E119" s="264">
        <v>89</v>
      </c>
      <c r="F119" s="264">
        <v>89</v>
      </c>
      <c r="G119" s="264">
        <v>84</v>
      </c>
      <c r="H119" s="264">
        <v>84</v>
      </c>
    </row>
    <row r="120" spans="1:8" x14ac:dyDescent="0.25">
      <c r="A120" s="267" t="s">
        <v>1630</v>
      </c>
      <c r="B120" s="266" t="s">
        <v>1629</v>
      </c>
      <c r="C120" s="265">
        <v>841</v>
      </c>
      <c r="D120" s="264">
        <v>84</v>
      </c>
      <c r="E120" s="264">
        <v>86</v>
      </c>
      <c r="F120" s="264">
        <v>81</v>
      </c>
      <c r="G120" s="264">
        <v>70</v>
      </c>
      <c r="H120" s="264">
        <v>75</v>
      </c>
    </row>
    <row r="121" spans="1:8" x14ac:dyDescent="0.25">
      <c r="A121" s="267" t="s">
        <v>1628</v>
      </c>
      <c r="B121" s="266" t="s">
        <v>1627</v>
      </c>
      <c r="C121" s="265">
        <v>1043</v>
      </c>
      <c r="D121" s="264">
        <v>89</v>
      </c>
      <c r="E121" s="264">
        <v>86</v>
      </c>
      <c r="F121" s="264">
        <v>86</v>
      </c>
      <c r="G121" s="264">
        <v>78</v>
      </c>
      <c r="H121" s="264">
        <v>79</v>
      </c>
    </row>
    <row r="122" spans="1:8" x14ac:dyDescent="0.25">
      <c r="A122" s="267" t="s">
        <v>1626</v>
      </c>
      <c r="B122" s="266" t="s">
        <v>430</v>
      </c>
      <c r="C122" s="265">
        <v>1208</v>
      </c>
      <c r="D122" s="264">
        <v>89</v>
      </c>
      <c r="E122" s="264">
        <v>86</v>
      </c>
      <c r="F122" s="264">
        <v>88</v>
      </c>
      <c r="G122" s="264">
        <v>81</v>
      </c>
      <c r="H122" s="264">
        <v>79</v>
      </c>
    </row>
    <row r="123" spans="1:8" x14ac:dyDescent="0.25">
      <c r="A123" s="267" t="s">
        <v>1625</v>
      </c>
      <c r="B123" s="266" t="s">
        <v>1624</v>
      </c>
      <c r="C123" s="265">
        <v>1352</v>
      </c>
      <c r="D123" s="264">
        <v>90</v>
      </c>
      <c r="E123" s="264">
        <v>87</v>
      </c>
      <c r="F123" s="264">
        <v>89</v>
      </c>
      <c r="G123" s="264">
        <v>80</v>
      </c>
      <c r="H123" s="264">
        <v>82</v>
      </c>
    </row>
    <row r="124" spans="1:8" x14ac:dyDescent="0.25">
      <c r="A124" s="267" t="s">
        <v>1623</v>
      </c>
      <c r="B124" s="266" t="s">
        <v>1622</v>
      </c>
      <c r="C124" s="265">
        <v>954</v>
      </c>
      <c r="D124" s="264">
        <v>92</v>
      </c>
      <c r="E124" s="264">
        <v>88</v>
      </c>
      <c r="F124" s="264">
        <v>90</v>
      </c>
      <c r="G124" s="264">
        <v>85</v>
      </c>
      <c r="H124" s="264">
        <v>82</v>
      </c>
    </row>
    <row r="125" spans="1:8" x14ac:dyDescent="0.25">
      <c r="A125" s="267" t="s">
        <v>1621</v>
      </c>
      <c r="B125" s="266" t="s">
        <v>739</v>
      </c>
      <c r="C125" s="265">
        <v>807</v>
      </c>
      <c r="D125" s="264">
        <v>92</v>
      </c>
      <c r="E125" s="264">
        <v>87</v>
      </c>
      <c r="F125" s="264">
        <v>89</v>
      </c>
      <c r="G125" s="264">
        <v>79</v>
      </c>
      <c r="H125" s="264">
        <v>81</v>
      </c>
    </row>
    <row r="126" spans="1:8" x14ac:dyDescent="0.25">
      <c r="A126" s="267" t="s">
        <v>1620</v>
      </c>
      <c r="B126" s="266" t="s">
        <v>563</v>
      </c>
      <c r="C126" s="265">
        <v>1310</v>
      </c>
      <c r="D126" s="264">
        <v>86</v>
      </c>
      <c r="E126" s="264">
        <v>85</v>
      </c>
      <c r="F126" s="264">
        <v>82</v>
      </c>
      <c r="G126" s="264">
        <v>75</v>
      </c>
      <c r="H126" s="264">
        <v>75</v>
      </c>
    </row>
    <row r="127" spans="1:8" x14ac:dyDescent="0.25">
      <c r="A127" s="267" t="s">
        <v>1619</v>
      </c>
      <c r="B127" s="266" t="s">
        <v>1618</v>
      </c>
      <c r="C127" s="265">
        <v>1477</v>
      </c>
      <c r="D127" s="264">
        <v>86</v>
      </c>
      <c r="E127" s="264">
        <v>84</v>
      </c>
      <c r="F127" s="264">
        <v>84</v>
      </c>
      <c r="G127" s="264">
        <v>78</v>
      </c>
      <c r="H127" s="264">
        <v>76</v>
      </c>
    </row>
    <row r="128" spans="1:8" x14ac:dyDescent="0.25">
      <c r="A128" s="267" t="s">
        <v>1617</v>
      </c>
      <c r="B128" s="266" t="s">
        <v>1616</v>
      </c>
      <c r="C128" s="265">
        <v>1261</v>
      </c>
      <c r="D128" s="264">
        <v>90</v>
      </c>
      <c r="E128" s="264">
        <v>87</v>
      </c>
      <c r="F128" s="264">
        <v>87</v>
      </c>
      <c r="G128" s="264">
        <v>81</v>
      </c>
      <c r="H128" s="264">
        <v>80</v>
      </c>
    </row>
    <row r="129" spans="1:8" x14ac:dyDescent="0.25">
      <c r="A129" s="267" t="s">
        <v>1615</v>
      </c>
      <c r="B129" s="266" t="s">
        <v>1614</v>
      </c>
      <c r="C129" s="265">
        <v>1069</v>
      </c>
      <c r="D129" s="264">
        <v>86</v>
      </c>
      <c r="E129" s="264">
        <v>86</v>
      </c>
      <c r="F129" s="264">
        <v>83</v>
      </c>
      <c r="G129" s="264">
        <v>78</v>
      </c>
      <c r="H129" s="264">
        <v>77</v>
      </c>
    </row>
    <row r="130" spans="1:8" x14ac:dyDescent="0.25">
      <c r="A130" s="267" t="s">
        <v>1613</v>
      </c>
      <c r="B130" s="266" t="s">
        <v>154</v>
      </c>
      <c r="C130" s="265">
        <v>1283</v>
      </c>
      <c r="D130" s="264">
        <v>84</v>
      </c>
      <c r="E130" s="264">
        <v>82</v>
      </c>
      <c r="F130" s="264">
        <v>81</v>
      </c>
      <c r="G130" s="264">
        <v>73</v>
      </c>
      <c r="H130" s="264">
        <v>72</v>
      </c>
    </row>
    <row r="131" spans="1:8" x14ac:dyDescent="0.25">
      <c r="A131" s="267" t="s">
        <v>1612</v>
      </c>
      <c r="B131" s="266" t="s">
        <v>1611</v>
      </c>
      <c r="C131" s="265">
        <v>1170</v>
      </c>
      <c r="D131" s="264">
        <v>89</v>
      </c>
      <c r="E131" s="264">
        <v>83</v>
      </c>
      <c r="F131" s="264">
        <v>84</v>
      </c>
      <c r="G131" s="264">
        <v>80</v>
      </c>
      <c r="H131" s="264">
        <v>75</v>
      </c>
    </row>
    <row r="132" spans="1:8" x14ac:dyDescent="0.25">
      <c r="A132" s="267" t="s">
        <v>1610</v>
      </c>
      <c r="B132" s="266" t="s">
        <v>1609</v>
      </c>
      <c r="C132" s="265">
        <v>1337</v>
      </c>
      <c r="D132" s="264">
        <v>85</v>
      </c>
      <c r="E132" s="264">
        <v>83</v>
      </c>
      <c r="F132" s="264">
        <v>81</v>
      </c>
      <c r="G132" s="264">
        <v>78</v>
      </c>
      <c r="H132" s="264">
        <v>73</v>
      </c>
    </row>
    <row r="133" spans="1:8" x14ac:dyDescent="0.25">
      <c r="A133" s="267" t="s">
        <v>1608</v>
      </c>
      <c r="B133" s="266" t="s">
        <v>1607</v>
      </c>
      <c r="C133" s="265">
        <v>1502</v>
      </c>
      <c r="D133" s="264">
        <v>88</v>
      </c>
      <c r="E133" s="264">
        <v>85</v>
      </c>
      <c r="F133" s="264">
        <v>87</v>
      </c>
      <c r="G133" s="264">
        <v>80</v>
      </c>
      <c r="H133" s="264">
        <v>80</v>
      </c>
    </row>
    <row r="134" spans="1:8" x14ac:dyDescent="0.25">
      <c r="A134" s="267" t="s">
        <v>1606</v>
      </c>
      <c r="B134" s="266" t="s">
        <v>1605</v>
      </c>
      <c r="C134" s="265">
        <v>1218</v>
      </c>
      <c r="D134" s="264">
        <v>91</v>
      </c>
      <c r="E134" s="264">
        <v>87</v>
      </c>
      <c r="F134" s="264">
        <v>86</v>
      </c>
      <c r="G134" s="264">
        <v>84</v>
      </c>
      <c r="H134" s="264">
        <v>81</v>
      </c>
    </row>
    <row r="135" spans="1:8" x14ac:dyDescent="0.25">
      <c r="A135" s="267" t="s">
        <v>1604</v>
      </c>
      <c r="B135" s="266" t="s">
        <v>1603</v>
      </c>
      <c r="C135" s="265">
        <v>1312</v>
      </c>
      <c r="D135" s="264">
        <v>92</v>
      </c>
      <c r="E135" s="264">
        <v>90</v>
      </c>
      <c r="F135" s="264">
        <v>91</v>
      </c>
      <c r="G135" s="264">
        <v>84</v>
      </c>
      <c r="H135" s="264">
        <v>85</v>
      </c>
    </row>
    <row r="136" spans="1:8" x14ac:dyDescent="0.25">
      <c r="A136" s="267" t="s">
        <v>1602</v>
      </c>
      <c r="B136" s="266" t="s">
        <v>1601</v>
      </c>
      <c r="C136" s="265">
        <v>1024</v>
      </c>
      <c r="D136" s="264">
        <v>89</v>
      </c>
      <c r="E136" s="264">
        <v>85</v>
      </c>
      <c r="F136" s="264">
        <v>89</v>
      </c>
      <c r="G136" s="264">
        <v>80</v>
      </c>
      <c r="H136" s="264">
        <v>81</v>
      </c>
    </row>
    <row r="137" spans="1:8" x14ac:dyDescent="0.25">
      <c r="A137" s="267" t="s">
        <v>1600</v>
      </c>
      <c r="B137" s="266" t="s">
        <v>218</v>
      </c>
      <c r="C137" s="265">
        <v>1281</v>
      </c>
      <c r="D137" s="264">
        <v>90</v>
      </c>
      <c r="E137" s="264">
        <v>88</v>
      </c>
      <c r="F137" s="264">
        <v>88</v>
      </c>
      <c r="G137" s="264">
        <v>81</v>
      </c>
      <c r="H137" s="264">
        <v>82</v>
      </c>
    </row>
    <row r="138" spans="1:8" x14ac:dyDescent="0.25">
      <c r="A138" s="267" t="s">
        <v>1599</v>
      </c>
      <c r="B138" s="266" t="s">
        <v>561</v>
      </c>
      <c r="C138" s="265">
        <v>1071</v>
      </c>
      <c r="D138" s="264">
        <v>91</v>
      </c>
      <c r="E138" s="264">
        <v>89</v>
      </c>
      <c r="F138" s="264">
        <v>86</v>
      </c>
      <c r="G138" s="264">
        <v>80</v>
      </c>
      <c r="H138" s="264">
        <v>81</v>
      </c>
    </row>
    <row r="139" spans="1:8" x14ac:dyDescent="0.25">
      <c r="A139" s="267" t="s">
        <v>1598</v>
      </c>
      <c r="B139" s="266" t="s">
        <v>1597</v>
      </c>
      <c r="C139" s="265">
        <v>988</v>
      </c>
      <c r="D139" s="264">
        <v>89</v>
      </c>
      <c r="E139" s="264">
        <v>90</v>
      </c>
      <c r="F139" s="264">
        <v>88</v>
      </c>
      <c r="G139" s="264">
        <v>81</v>
      </c>
      <c r="H139" s="264">
        <v>80</v>
      </c>
    </row>
    <row r="140" spans="1:8" x14ac:dyDescent="0.25">
      <c r="A140" s="267" t="s">
        <v>1596</v>
      </c>
      <c r="B140" s="266" t="s">
        <v>1595</v>
      </c>
      <c r="C140" s="265">
        <v>1209</v>
      </c>
      <c r="D140" s="264">
        <v>88</v>
      </c>
      <c r="E140" s="264">
        <v>83</v>
      </c>
      <c r="F140" s="264">
        <v>85</v>
      </c>
      <c r="G140" s="264">
        <v>75</v>
      </c>
      <c r="H140" s="264">
        <v>77</v>
      </c>
    </row>
    <row r="141" spans="1:8" x14ac:dyDescent="0.25">
      <c r="A141" s="267" t="s">
        <v>1594</v>
      </c>
      <c r="B141" s="266" t="s">
        <v>1593</v>
      </c>
      <c r="C141" s="265">
        <v>1389</v>
      </c>
      <c r="D141" s="264">
        <v>85</v>
      </c>
      <c r="E141" s="264">
        <v>82</v>
      </c>
      <c r="F141" s="264">
        <v>83</v>
      </c>
      <c r="G141" s="264">
        <v>74</v>
      </c>
      <c r="H141" s="264">
        <v>75</v>
      </c>
    </row>
    <row r="142" spans="1:8" x14ac:dyDescent="0.25">
      <c r="A142" s="267" t="s">
        <v>1592</v>
      </c>
      <c r="B142" s="266" t="s">
        <v>607</v>
      </c>
      <c r="C142" s="265">
        <v>812</v>
      </c>
      <c r="D142" s="264">
        <v>92</v>
      </c>
      <c r="E142" s="264">
        <v>90</v>
      </c>
      <c r="F142" s="264">
        <v>90</v>
      </c>
      <c r="G142" s="264">
        <v>83</v>
      </c>
      <c r="H142" s="264">
        <v>85</v>
      </c>
    </row>
    <row r="143" spans="1:8" x14ac:dyDescent="0.25">
      <c r="A143" s="267" t="s">
        <v>1591</v>
      </c>
      <c r="B143" s="266" t="s">
        <v>1590</v>
      </c>
      <c r="C143" s="265">
        <v>934</v>
      </c>
      <c r="D143" s="264">
        <v>93</v>
      </c>
      <c r="E143" s="264">
        <v>88</v>
      </c>
      <c r="F143" s="264">
        <v>89</v>
      </c>
      <c r="G143" s="264">
        <v>81</v>
      </c>
      <c r="H143" s="264">
        <v>81</v>
      </c>
    </row>
    <row r="144" spans="1:8" x14ac:dyDescent="0.25">
      <c r="A144" s="267" t="s">
        <v>1589</v>
      </c>
      <c r="B144" s="266" t="s">
        <v>1588</v>
      </c>
      <c r="C144" s="265">
        <v>1402</v>
      </c>
      <c r="D144" s="264">
        <v>87</v>
      </c>
      <c r="E144" s="264">
        <v>84</v>
      </c>
      <c r="F144" s="264">
        <v>87</v>
      </c>
      <c r="G144" s="264">
        <v>79</v>
      </c>
      <c r="H144" s="264">
        <v>78</v>
      </c>
    </row>
    <row r="145" spans="1:8" x14ac:dyDescent="0.25">
      <c r="A145" s="267" t="s">
        <v>1587</v>
      </c>
      <c r="B145" s="266" t="s">
        <v>1586</v>
      </c>
      <c r="C145" s="265">
        <v>1107</v>
      </c>
      <c r="D145" s="264">
        <v>86</v>
      </c>
      <c r="E145" s="264">
        <v>87</v>
      </c>
      <c r="F145" s="264">
        <v>84</v>
      </c>
      <c r="G145" s="264">
        <v>72</v>
      </c>
      <c r="H145" s="264">
        <v>75</v>
      </c>
    </row>
    <row r="146" spans="1:8" x14ac:dyDescent="0.25">
      <c r="A146" s="267" t="s">
        <v>1585</v>
      </c>
      <c r="B146" s="266" t="s">
        <v>1584</v>
      </c>
      <c r="C146" s="265">
        <v>1046</v>
      </c>
      <c r="D146" s="264">
        <v>83</v>
      </c>
      <c r="E146" s="264">
        <v>82</v>
      </c>
      <c r="F146" s="264">
        <v>80</v>
      </c>
      <c r="G146" s="264">
        <v>71</v>
      </c>
      <c r="H146" s="264">
        <v>71</v>
      </c>
    </row>
    <row r="147" spans="1:8" x14ac:dyDescent="0.25">
      <c r="A147" s="267" t="s">
        <v>1583</v>
      </c>
      <c r="B147" s="266" t="s">
        <v>1582</v>
      </c>
      <c r="C147" s="265">
        <v>1102</v>
      </c>
      <c r="D147" s="264">
        <v>85</v>
      </c>
      <c r="E147" s="264">
        <v>86</v>
      </c>
      <c r="F147" s="264">
        <v>83</v>
      </c>
      <c r="G147" s="264">
        <v>74</v>
      </c>
      <c r="H147" s="264">
        <v>75</v>
      </c>
    </row>
    <row r="148" spans="1:8" x14ac:dyDescent="0.25">
      <c r="A148" s="267" t="s">
        <v>1581</v>
      </c>
      <c r="B148" s="266" t="s">
        <v>216</v>
      </c>
      <c r="C148" s="265">
        <v>936</v>
      </c>
      <c r="D148" s="264">
        <v>89</v>
      </c>
      <c r="E148" s="264">
        <v>88</v>
      </c>
      <c r="F148" s="264">
        <v>86</v>
      </c>
      <c r="G148" s="264">
        <v>75</v>
      </c>
      <c r="H148" s="264">
        <v>81</v>
      </c>
    </row>
    <row r="149" spans="1:8" x14ac:dyDescent="0.25">
      <c r="A149" s="267" t="s">
        <v>1580</v>
      </c>
      <c r="B149" s="266" t="s">
        <v>1579</v>
      </c>
      <c r="C149" s="265">
        <v>956</v>
      </c>
      <c r="D149" s="264">
        <v>84</v>
      </c>
      <c r="E149" s="264">
        <v>83</v>
      </c>
      <c r="F149" s="264">
        <v>84</v>
      </c>
      <c r="G149" s="264">
        <v>73</v>
      </c>
      <c r="H149" s="264">
        <v>75</v>
      </c>
    </row>
    <row r="150" spans="1:8" x14ac:dyDescent="0.25">
      <c r="A150" s="267" t="s">
        <v>1578</v>
      </c>
      <c r="B150" s="266" t="s">
        <v>1577</v>
      </c>
      <c r="C150" s="265">
        <v>901</v>
      </c>
      <c r="D150" s="264">
        <v>90</v>
      </c>
      <c r="E150" s="264">
        <v>87</v>
      </c>
      <c r="F150" s="264">
        <v>87</v>
      </c>
      <c r="G150" s="264">
        <v>80</v>
      </c>
      <c r="H150" s="264">
        <v>81</v>
      </c>
    </row>
    <row r="151" spans="1:8" x14ac:dyDescent="0.25">
      <c r="A151" s="267" t="s">
        <v>1576</v>
      </c>
      <c r="B151" s="266" t="s">
        <v>1575</v>
      </c>
      <c r="C151" s="265">
        <v>989</v>
      </c>
      <c r="D151" s="264">
        <v>93</v>
      </c>
      <c r="E151" s="264">
        <v>89</v>
      </c>
      <c r="F151" s="264">
        <v>90</v>
      </c>
      <c r="G151" s="264">
        <v>85</v>
      </c>
      <c r="H151" s="264">
        <v>84</v>
      </c>
    </row>
    <row r="152" spans="1:8" x14ac:dyDescent="0.25">
      <c r="A152" s="267" t="s">
        <v>1574</v>
      </c>
      <c r="B152" s="266" t="s">
        <v>1573</v>
      </c>
      <c r="C152" s="265">
        <v>762</v>
      </c>
      <c r="D152" s="264">
        <v>94</v>
      </c>
      <c r="E152" s="264">
        <v>91</v>
      </c>
      <c r="F152" s="264">
        <v>95</v>
      </c>
      <c r="G152" s="264">
        <v>86</v>
      </c>
      <c r="H152" s="264">
        <v>87</v>
      </c>
    </row>
    <row r="153" spans="1:8" x14ac:dyDescent="0.25">
      <c r="A153" s="267" t="s">
        <v>1572</v>
      </c>
      <c r="B153" s="266" t="s">
        <v>1571</v>
      </c>
      <c r="C153" s="265">
        <v>1507</v>
      </c>
      <c r="D153" s="264">
        <v>89</v>
      </c>
      <c r="E153" s="264">
        <v>87</v>
      </c>
      <c r="F153" s="264">
        <v>88</v>
      </c>
      <c r="G153" s="264">
        <v>84</v>
      </c>
      <c r="H153" s="264">
        <v>81</v>
      </c>
    </row>
    <row r="154" spans="1:8" x14ac:dyDescent="0.25">
      <c r="A154" s="267" t="s">
        <v>1570</v>
      </c>
      <c r="B154" s="266" t="s">
        <v>1569</v>
      </c>
      <c r="C154" s="265">
        <v>1309</v>
      </c>
      <c r="D154" s="264">
        <v>91</v>
      </c>
      <c r="E154" s="264">
        <v>89</v>
      </c>
      <c r="F154" s="264">
        <v>90</v>
      </c>
      <c r="G154" s="264">
        <v>86</v>
      </c>
      <c r="H154" s="264">
        <v>83</v>
      </c>
    </row>
    <row r="155" spans="1:8" x14ac:dyDescent="0.25">
      <c r="A155" s="267" t="s">
        <v>1568</v>
      </c>
      <c r="B155" s="266" t="s">
        <v>1567</v>
      </c>
      <c r="C155" s="265">
        <v>893</v>
      </c>
      <c r="D155" s="264">
        <v>90</v>
      </c>
      <c r="E155" s="264">
        <v>86</v>
      </c>
      <c r="F155" s="264">
        <v>91</v>
      </c>
      <c r="G155" s="264">
        <v>81</v>
      </c>
      <c r="H155" s="264">
        <v>82</v>
      </c>
    </row>
    <row r="156" spans="1:8" x14ac:dyDescent="0.25">
      <c r="A156" s="267" t="s">
        <v>1566</v>
      </c>
      <c r="B156" s="266" t="s">
        <v>122</v>
      </c>
      <c r="C156" s="265">
        <v>910</v>
      </c>
      <c r="D156" s="264">
        <v>92</v>
      </c>
      <c r="E156" s="264">
        <v>90</v>
      </c>
      <c r="F156" s="264">
        <v>89</v>
      </c>
      <c r="G156" s="264">
        <v>78</v>
      </c>
      <c r="H156" s="264">
        <v>84</v>
      </c>
    </row>
    <row r="157" spans="1:8" x14ac:dyDescent="0.25">
      <c r="A157" s="267" t="s">
        <v>1565</v>
      </c>
      <c r="B157" s="266" t="s">
        <v>1564</v>
      </c>
      <c r="C157" s="265">
        <v>2002</v>
      </c>
      <c r="D157" s="264">
        <v>90</v>
      </c>
      <c r="E157" s="264">
        <v>90</v>
      </c>
      <c r="F157" s="264">
        <v>86</v>
      </c>
      <c r="G157" s="264">
        <v>85</v>
      </c>
      <c r="H157" s="264">
        <v>80</v>
      </c>
    </row>
    <row r="158" spans="1:8" x14ac:dyDescent="0.25">
      <c r="A158" s="267" t="s">
        <v>1563</v>
      </c>
      <c r="B158" s="266" t="s">
        <v>244</v>
      </c>
      <c r="C158" s="265">
        <v>942</v>
      </c>
      <c r="D158" s="264">
        <v>93</v>
      </c>
      <c r="E158" s="264">
        <v>90</v>
      </c>
      <c r="F158" s="264">
        <v>91</v>
      </c>
      <c r="G158" s="264">
        <v>82</v>
      </c>
      <c r="H158" s="264">
        <v>86</v>
      </c>
    </row>
    <row r="159" spans="1:8" x14ac:dyDescent="0.25">
      <c r="A159" s="267" t="s">
        <v>1562</v>
      </c>
      <c r="B159" s="266" t="s">
        <v>1561</v>
      </c>
      <c r="C159" s="265">
        <v>1037</v>
      </c>
      <c r="D159" s="264">
        <v>90</v>
      </c>
      <c r="E159" s="264">
        <v>89</v>
      </c>
      <c r="F159" s="264">
        <v>85</v>
      </c>
      <c r="G159" s="264">
        <v>78</v>
      </c>
      <c r="H159" s="264">
        <v>80</v>
      </c>
    </row>
    <row r="160" spans="1:8" x14ac:dyDescent="0.25">
      <c r="A160" s="267" t="s">
        <v>1560</v>
      </c>
      <c r="B160" s="266" t="s">
        <v>1559</v>
      </c>
      <c r="C160" s="265">
        <v>1066</v>
      </c>
      <c r="D160" s="264">
        <v>88</v>
      </c>
      <c r="E160" s="264">
        <v>87</v>
      </c>
      <c r="F160" s="264">
        <v>84</v>
      </c>
      <c r="G160" s="264">
        <v>78</v>
      </c>
      <c r="H160" s="264">
        <v>78</v>
      </c>
    </row>
    <row r="161" spans="1:8" x14ac:dyDescent="0.25">
      <c r="A161" s="267" t="s">
        <v>1558</v>
      </c>
      <c r="B161" s="266" t="s">
        <v>1557</v>
      </c>
      <c r="C161" s="265">
        <v>933</v>
      </c>
      <c r="D161" s="264">
        <v>91</v>
      </c>
      <c r="E161" s="264">
        <v>89</v>
      </c>
      <c r="F161" s="264">
        <v>88</v>
      </c>
      <c r="G161" s="264">
        <v>81</v>
      </c>
      <c r="H161" s="264">
        <v>81</v>
      </c>
    </row>
    <row r="162" spans="1:8" x14ac:dyDescent="0.25">
      <c r="A162" s="267" t="s">
        <v>1556</v>
      </c>
      <c r="B162" s="266" t="s">
        <v>258</v>
      </c>
      <c r="C162" s="265">
        <v>979</v>
      </c>
      <c r="D162" s="264">
        <v>87</v>
      </c>
      <c r="E162" s="264">
        <v>88</v>
      </c>
      <c r="F162" s="264">
        <v>84</v>
      </c>
      <c r="G162" s="264">
        <v>73</v>
      </c>
      <c r="H162" s="264">
        <v>78</v>
      </c>
    </row>
    <row r="163" spans="1:8" x14ac:dyDescent="0.25">
      <c r="A163" s="267" t="s">
        <v>1555</v>
      </c>
      <c r="B163" s="266" t="s">
        <v>242</v>
      </c>
      <c r="C163" s="265">
        <v>1104</v>
      </c>
      <c r="D163" s="264">
        <v>90</v>
      </c>
      <c r="E163" s="264">
        <v>90</v>
      </c>
      <c r="F163" s="264">
        <v>88</v>
      </c>
      <c r="G163" s="264">
        <v>78</v>
      </c>
      <c r="H163" s="264">
        <v>81</v>
      </c>
    </row>
    <row r="164" spans="1:8" x14ac:dyDescent="0.25">
      <c r="A164" s="267" t="s">
        <v>1554</v>
      </c>
      <c r="B164" s="266" t="s">
        <v>1553</v>
      </c>
      <c r="C164" s="265">
        <v>981</v>
      </c>
      <c r="D164" s="264">
        <v>92</v>
      </c>
      <c r="E164" s="264">
        <v>87</v>
      </c>
      <c r="F164" s="264">
        <v>90</v>
      </c>
      <c r="G164" s="264">
        <v>81</v>
      </c>
      <c r="H164" s="264">
        <v>83</v>
      </c>
    </row>
    <row r="165" spans="1:8" x14ac:dyDescent="0.25">
      <c r="A165" s="267" t="s">
        <v>1552</v>
      </c>
      <c r="B165" s="266" t="s">
        <v>1551</v>
      </c>
      <c r="C165" s="265">
        <v>1783</v>
      </c>
      <c r="D165" s="264">
        <v>87</v>
      </c>
      <c r="E165" s="264">
        <v>87</v>
      </c>
      <c r="F165" s="264">
        <v>86</v>
      </c>
      <c r="G165" s="264">
        <v>81</v>
      </c>
      <c r="H165" s="264">
        <v>78</v>
      </c>
    </row>
    <row r="166" spans="1:8" x14ac:dyDescent="0.25">
      <c r="A166" s="267" t="s">
        <v>1550</v>
      </c>
      <c r="B166" s="266" t="s">
        <v>1549</v>
      </c>
      <c r="C166" s="265">
        <v>885</v>
      </c>
      <c r="D166" s="264">
        <v>89</v>
      </c>
      <c r="E166" s="264">
        <v>86</v>
      </c>
      <c r="F166" s="264">
        <v>86</v>
      </c>
      <c r="G166" s="264">
        <v>80</v>
      </c>
      <c r="H166" s="264">
        <v>78</v>
      </c>
    </row>
    <row r="167" spans="1:8" x14ac:dyDescent="0.25">
      <c r="A167" s="267" t="s">
        <v>1548</v>
      </c>
      <c r="B167" s="266" t="s">
        <v>1547</v>
      </c>
      <c r="C167" s="265">
        <v>1180</v>
      </c>
      <c r="D167" s="264">
        <v>91</v>
      </c>
      <c r="E167" s="264">
        <v>87</v>
      </c>
      <c r="F167" s="264">
        <v>88</v>
      </c>
      <c r="G167" s="264">
        <v>81</v>
      </c>
      <c r="H167" s="264">
        <v>81</v>
      </c>
    </row>
    <row r="168" spans="1:8" x14ac:dyDescent="0.25">
      <c r="A168" s="267" t="s">
        <v>1546</v>
      </c>
      <c r="B168" s="266" t="s">
        <v>1545</v>
      </c>
      <c r="C168" s="265">
        <v>1014</v>
      </c>
      <c r="D168" s="264">
        <v>91</v>
      </c>
      <c r="E168" s="264">
        <v>89</v>
      </c>
      <c r="F168" s="264">
        <v>91</v>
      </c>
      <c r="G168" s="264">
        <v>84</v>
      </c>
      <c r="H168" s="264">
        <v>86</v>
      </c>
    </row>
    <row r="169" spans="1:8" x14ac:dyDescent="0.25">
      <c r="A169" s="267" t="s">
        <v>1544</v>
      </c>
      <c r="B169" s="266" t="s">
        <v>1543</v>
      </c>
      <c r="C169" s="265">
        <v>1415</v>
      </c>
      <c r="D169" s="264">
        <v>88</v>
      </c>
      <c r="E169" s="264">
        <v>87</v>
      </c>
      <c r="F169" s="264">
        <v>87</v>
      </c>
      <c r="G169" s="264">
        <v>81</v>
      </c>
      <c r="H169" s="264">
        <v>80</v>
      </c>
    </row>
    <row r="170" spans="1:8" x14ac:dyDescent="0.25">
      <c r="A170" s="267" t="s">
        <v>1542</v>
      </c>
      <c r="B170" s="266" t="s">
        <v>1541</v>
      </c>
      <c r="C170" s="265">
        <v>902</v>
      </c>
      <c r="D170" s="264">
        <v>94</v>
      </c>
      <c r="E170" s="264">
        <v>93</v>
      </c>
      <c r="F170" s="264">
        <v>93</v>
      </c>
      <c r="G170" s="264">
        <v>91</v>
      </c>
      <c r="H170" s="264">
        <v>90</v>
      </c>
    </row>
    <row r="171" spans="1:8" x14ac:dyDescent="0.25">
      <c r="A171" s="267" t="s">
        <v>1540</v>
      </c>
      <c r="B171" s="266" t="s">
        <v>428</v>
      </c>
      <c r="C171" s="265">
        <v>914</v>
      </c>
      <c r="D171" s="264">
        <v>88</v>
      </c>
      <c r="E171" s="264">
        <v>85</v>
      </c>
      <c r="F171" s="264">
        <v>87</v>
      </c>
      <c r="G171" s="264">
        <v>78</v>
      </c>
      <c r="H171" s="264">
        <v>78</v>
      </c>
    </row>
    <row r="172" spans="1:8" x14ac:dyDescent="0.25">
      <c r="A172" s="267" t="s">
        <v>1539</v>
      </c>
      <c r="B172" s="266" t="s">
        <v>182</v>
      </c>
      <c r="C172" s="265">
        <v>1088</v>
      </c>
      <c r="D172" s="264">
        <v>94</v>
      </c>
      <c r="E172" s="264">
        <v>91</v>
      </c>
      <c r="F172" s="264">
        <v>90</v>
      </c>
      <c r="G172" s="264">
        <v>84</v>
      </c>
      <c r="H172" s="264">
        <v>85</v>
      </c>
    </row>
    <row r="173" spans="1:8" x14ac:dyDescent="0.25">
      <c r="A173" s="267" t="s">
        <v>1538</v>
      </c>
      <c r="B173" s="266" t="s">
        <v>605</v>
      </c>
      <c r="C173" s="265">
        <v>1000</v>
      </c>
      <c r="D173" s="264">
        <v>89</v>
      </c>
      <c r="E173" s="264">
        <v>85</v>
      </c>
      <c r="F173" s="264">
        <v>86</v>
      </c>
      <c r="G173" s="264">
        <v>78</v>
      </c>
      <c r="H173" s="264">
        <v>78</v>
      </c>
    </row>
    <row r="174" spans="1:8" x14ac:dyDescent="0.25">
      <c r="A174" s="267" t="s">
        <v>1537</v>
      </c>
      <c r="B174" s="266" t="s">
        <v>1536</v>
      </c>
      <c r="C174" s="265">
        <v>1434</v>
      </c>
      <c r="D174" s="264">
        <v>91</v>
      </c>
      <c r="E174" s="264">
        <v>88</v>
      </c>
      <c r="F174" s="264">
        <v>88</v>
      </c>
      <c r="G174" s="264">
        <v>83</v>
      </c>
      <c r="H174" s="264">
        <v>81</v>
      </c>
    </row>
    <row r="175" spans="1:8" x14ac:dyDescent="0.25">
      <c r="A175" s="267" t="s">
        <v>1535</v>
      </c>
      <c r="B175" s="266" t="s">
        <v>1534</v>
      </c>
      <c r="C175" s="265">
        <v>935</v>
      </c>
      <c r="D175" s="264">
        <v>94</v>
      </c>
      <c r="E175" s="264">
        <v>89</v>
      </c>
      <c r="F175" s="264">
        <v>90</v>
      </c>
      <c r="G175" s="264">
        <v>83</v>
      </c>
      <c r="H175" s="264">
        <v>84</v>
      </c>
    </row>
    <row r="176" spans="1:8" x14ac:dyDescent="0.25">
      <c r="A176" s="267" t="s">
        <v>1533</v>
      </c>
      <c r="B176" s="266" t="s">
        <v>120</v>
      </c>
      <c r="C176" s="265">
        <v>867</v>
      </c>
      <c r="D176" s="264">
        <v>91</v>
      </c>
      <c r="E176" s="264">
        <v>87</v>
      </c>
      <c r="F176" s="264">
        <v>88</v>
      </c>
      <c r="G176" s="264">
        <v>77</v>
      </c>
      <c r="H176" s="264">
        <v>80</v>
      </c>
    </row>
    <row r="177" spans="1:8" x14ac:dyDescent="0.25">
      <c r="A177" s="267" t="s">
        <v>1532</v>
      </c>
      <c r="B177" s="266" t="s">
        <v>240</v>
      </c>
      <c r="C177" s="265">
        <v>1116</v>
      </c>
      <c r="D177" s="264">
        <v>93</v>
      </c>
      <c r="E177" s="264">
        <v>90</v>
      </c>
      <c r="F177" s="264">
        <v>90</v>
      </c>
      <c r="G177" s="264">
        <v>84</v>
      </c>
      <c r="H177" s="264">
        <v>85</v>
      </c>
    </row>
    <row r="178" spans="1:8" x14ac:dyDescent="0.25">
      <c r="A178" s="267" t="s">
        <v>1531</v>
      </c>
      <c r="B178" s="266" t="s">
        <v>1530</v>
      </c>
      <c r="C178" s="265">
        <v>925</v>
      </c>
      <c r="D178" s="264">
        <v>91</v>
      </c>
      <c r="E178" s="264">
        <v>89</v>
      </c>
      <c r="F178" s="264">
        <v>88</v>
      </c>
      <c r="G178" s="264">
        <v>82</v>
      </c>
      <c r="H178" s="264">
        <v>81</v>
      </c>
    </row>
    <row r="179" spans="1:8" x14ac:dyDescent="0.25">
      <c r="A179" s="267" t="s">
        <v>1529</v>
      </c>
      <c r="B179" s="266" t="s">
        <v>1528</v>
      </c>
      <c r="C179" s="265">
        <v>1489</v>
      </c>
      <c r="D179" s="264">
        <v>92</v>
      </c>
      <c r="E179" s="264">
        <v>89</v>
      </c>
      <c r="F179" s="264">
        <v>91</v>
      </c>
      <c r="G179" s="264">
        <v>85</v>
      </c>
      <c r="H179" s="264">
        <v>85</v>
      </c>
    </row>
    <row r="180" spans="1:8" x14ac:dyDescent="0.25">
      <c r="A180" s="267" t="s">
        <v>1527</v>
      </c>
      <c r="B180" s="266" t="s">
        <v>1526</v>
      </c>
      <c r="C180" s="265">
        <v>1041</v>
      </c>
      <c r="D180" s="264">
        <v>92</v>
      </c>
      <c r="E180" s="264">
        <v>89</v>
      </c>
      <c r="F180" s="264">
        <v>88</v>
      </c>
      <c r="G180" s="264">
        <v>82</v>
      </c>
      <c r="H180" s="264">
        <v>83</v>
      </c>
    </row>
    <row r="181" spans="1:8" x14ac:dyDescent="0.25">
      <c r="A181" s="267" t="s">
        <v>1525</v>
      </c>
      <c r="B181" s="266" t="s">
        <v>1524</v>
      </c>
      <c r="C181" s="265">
        <v>993</v>
      </c>
      <c r="D181" s="264">
        <v>92</v>
      </c>
      <c r="E181" s="264">
        <v>88</v>
      </c>
      <c r="F181" s="264">
        <v>90</v>
      </c>
      <c r="G181" s="264">
        <v>85</v>
      </c>
      <c r="H181" s="264">
        <v>83</v>
      </c>
    </row>
    <row r="182" spans="1:8" x14ac:dyDescent="0.25">
      <c r="A182" s="267" t="s">
        <v>1523</v>
      </c>
      <c r="B182" s="266" t="s">
        <v>1522</v>
      </c>
      <c r="C182" s="265">
        <v>1164</v>
      </c>
      <c r="D182" s="264">
        <v>89</v>
      </c>
      <c r="E182" s="264">
        <v>88</v>
      </c>
      <c r="F182" s="264">
        <v>86</v>
      </c>
      <c r="G182" s="264">
        <v>77</v>
      </c>
      <c r="H182" s="264">
        <v>80</v>
      </c>
    </row>
    <row r="183" spans="1:8" x14ac:dyDescent="0.25">
      <c r="A183" s="267" t="s">
        <v>1521</v>
      </c>
      <c r="B183" s="266" t="s">
        <v>86</v>
      </c>
      <c r="C183" s="265">
        <v>859</v>
      </c>
      <c r="D183" s="264">
        <v>88</v>
      </c>
      <c r="E183" s="264">
        <v>86</v>
      </c>
      <c r="F183" s="264">
        <v>85</v>
      </c>
      <c r="G183" s="264">
        <v>77</v>
      </c>
      <c r="H183" s="264">
        <v>78</v>
      </c>
    </row>
    <row r="184" spans="1:8" x14ac:dyDescent="0.25">
      <c r="A184" s="267" t="s">
        <v>1520</v>
      </c>
      <c r="B184" s="266" t="s">
        <v>705</v>
      </c>
      <c r="C184" s="265">
        <v>743</v>
      </c>
      <c r="D184" s="264">
        <v>92</v>
      </c>
      <c r="E184" s="264">
        <v>92</v>
      </c>
      <c r="F184" s="264">
        <v>91</v>
      </c>
      <c r="G184" s="264">
        <v>85</v>
      </c>
      <c r="H184" s="264">
        <v>84</v>
      </c>
    </row>
    <row r="185" spans="1:8" x14ac:dyDescent="0.25">
      <c r="A185" s="267" t="s">
        <v>1519</v>
      </c>
      <c r="B185" s="266" t="s">
        <v>1518</v>
      </c>
      <c r="C185" s="265">
        <v>1006</v>
      </c>
      <c r="D185" s="264">
        <v>93</v>
      </c>
      <c r="E185" s="264">
        <v>88</v>
      </c>
      <c r="F185" s="264">
        <v>87</v>
      </c>
      <c r="G185" s="264">
        <v>79</v>
      </c>
      <c r="H185" s="264">
        <v>82</v>
      </c>
    </row>
    <row r="186" spans="1:8" x14ac:dyDescent="0.25">
      <c r="A186" s="267" t="s">
        <v>1517</v>
      </c>
      <c r="B186" s="266" t="s">
        <v>1516</v>
      </c>
      <c r="C186" s="265">
        <v>975</v>
      </c>
      <c r="D186" s="264">
        <v>89</v>
      </c>
      <c r="E186" s="264">
        <v>84</v>
      </c>
      <c r="F186" s="264">
        <v>87</v>
      </c>
      <c r="G186" s="264">
        <v>80</v>
      </c>
      <c r="H186" s="264">
        <v>80</v>
      </c>
    </row>
    <row r="187" spans="1:8" x14ac:dyDescent="0.25">
      <c r="A187" s="267" t="s">
        <v>1515</v>
      </c>
      <c r="B187" s="266" t="s">
        <v>1514</v>
      </c>
      <c r="C187" s="265">
        <v>843</v>
      </c>
      <c r="D187" s="264">
        <v>90</v>
      </c>
      <c r="E187" s="264">
        <v>86</v>
      </c>
      <c r="F187" s="264">
        <v>89</v>
      </c>
      <c r="G187" s="264">
        <v>81</v>
      </c>
      <c r="H187" s="264">
        <v>80</v>
      </c>
    </row>
    <row r="188" spans="1:8" x14ac:dyDescent="0.25">
      <c r="A188" s="267" t="s">
        <v>1513</v>
      </c>
      <c r="B188" s="266" t="s">
        <v>541</v>
      </c>
      <c r="C188" s="265">
        <v>974</v>
      </c>
      <c r="D188" s="264">
        <v>93</v>
      </c>
      <c r="E188" s="264">
        <v>88</v>
      </c>
      <c r="F188" s="264">
        <v>90</v>
      </c>
      <c r="G188" s="264">
        <v>82</v>
      </c>
      <c r="H188" s="264">
        <v>83</v>
      </c>
    </row>
    <row r="189" spans="1:8" x14ac:dyDescent="0.25">
      <c r="A189" s="267" t="s">
        <v>1512</v>
      </c>
      <c r="B189" s="266" t="s">
        <v>1511</v>
      </c>
      <c r="C189" s="265">
        <v>1172</v>
      </c>
      <c r="D189" s="264">
        <v>85</v>
      </c>
      <c r="E189" s="264">
        <v>85</v>
      </c>
      <c r="F189" s="264">
        <v>81</v>
      </c>
      <c r="G189" s="264">
        <v>75</v>
      </c>
      <c r="H189" s="264">
        <v>73</v>
      </c>
    </row>
    <row r="190" spans="1:8" x14ac:dyDescent="0.25">
      <c r="A190" s="267" t="s">
        <v>1510</v>
      </c>
      <c r="B190" s="266" t="s">
        <v>84</v>
      </c>
      <c r="C190" s="265">
        <v>1233</v>
      </c>
      <c r="D190" s="264">
        <v>90</v>
      </c>
      <c r="E190" s="264">
        <v>85</v>
      </c>
      <c r="F190" s="264">
        <v>86</v>
      </c>
      <c r="G190" s="264">
        <v>79</v>
      </c>
      <c r="H190" s="264">
        <v>77</v>
      </c>
    </row>
    <row r="191" spans="1:8" x14ac:dyDescent="0.25">
      <c r="A191" s="267" t="s">
        <v>1509</v>
      </c>
      <c r="B191" s="266" t="s">
        <v>238</v>
      </c>
      <c r="C191" s="265">
        <v>996</v>
      </c>
      <c r="D191" s="264">
        <v>89</v>
      </c>
      <c r="E191" s="264">
        <v>84</v>
      </c>
      <c r="F191" s="264">
        <v>85</v>
      </c>
      <c r="G191" s="264">
        <v>74</v>
      </c>
      <c r="H191" s="264">
        <v>76</v>
      </c>
    </row>
    <row r="192" spans="1:8" x14ac:dyDescent="0.25">
      <c r="A192" s="267" t="s">
        <v>1508</v>
      </c>
      <c r="B192" s="266" t="s">
        <v>1507</v>
      </c>
      <c r="C192" s="265">
        <v>1131</v>
      </c>
      <c r="D192" s="264">
        <v>88</v>
      </c>
      <c r="E192" s="264">
        <v>86</v>
      </c>
      <c r="F192" s="264">
        <v>85</v>
      </c>
      <c r="G192" s="264">
        <v>79</v>
      </c>
      <c r="H192" s="264">
        <v>78</v>
      </c>
    </row>
    <row r="193" spans="1:8" x14ac:dyDescent="0.25">
      <c r="A193" s="267" t="s">
        <v>1506</v>
      </c>
      <c r="B193" s="266" t="s">
        <v>214</v>
      </c>
      <c r="C193" s="265">
        <v>1181</v>
      </c>
      <c r="D193" s="264">
        <v>85</v>
      </c>
      <c r="E193" s="264">
        <v>83</v>
      </c>
      <c r="F193" s="264">
        <v>82</v>
      </c>
      <c r="G193" s="264">
        <v>73</v>
      </c>
      <c r="H193" s="264">
        <v>75</v>
      </c>
    </row>
    <row r="194" spans="1:8" x14ac:dyDescent="0.25">
      <c r="A194" s="267" t="s">
        <v>1505</v>
      </c>
      <c r="B194" s="266" t="s">
        <v>1504</v>
      </c>
      <c r="C194" s="265">
        <v>924</v>
      </c>
      <c r="D194" s="264">
        <v>85</v>
      </c>
      <c r="E194" s="264">
        <v>82</v>
      </c>
      <c r="F194" s="264">
        <v>84</v>
      </c>
      <c r="G194" s="264">
        <v>75</v>
      </c>
      <c r="H194" s="264">
        <v>74</v>
      </c>
    </row>
    <row r="195" spans="1:8" x14ac:dyDescent="0.25">
      <c r="A195" s="267" t="s">
        <v>1503</v>
      </c>
      <c r="B195" s="266" t="s">
        <v>392</v>
      </c>
      <c r="C195" s="265">
        <v>1048</v>
      </c>
      <c r="D195" s="264">
        <v>85</v>
      </c>
      <c r="E195" s="264">
        <v>84</v>
      </c>
      <c r="F195" s="264">
        <v>81</v>
      </c>
      <c r="G195" s="264">
        <v>70</v>
      </c>
      <c r="H195" s="264">
        <v>72</v>
      </c>
    </row>
    <row r="196" spans="1:8" x14ac:dyDescent="0.25">
      <c r="A196" s="267" t="s">
        <v>1502</v>
      </c>
      <c r="B196" s="266" t="s">
        <v>1501</v>
      </c>
      <c r="C196" s="265">
        <v>1111</v>
      </c>
      <c r="D196" s="264">
        <v>94</v>
      </c>
      <c r="E196" s="264">
        <v>93</v>
      </c>
      <c r="F196" s="264">
        <v>93</v>
      </c>
      <c r="G196" s="264">
        <v>88</v>
      </c>
      <c r="H196" s="264">
        <v>89</v>
      </c>
    </row>
    <row r="197" spans="1:8" x14ac:dyDescent="0.25">
      <c r="A197" s="267" t="s">
        <v>1500</v>
      </c>
      <c r="B197" s="266" t="s">
        <v>180</v>
      </c>
      <c r="C197" s="265">
        <v>1006</v>
      </c>
      <c r="D197" s="264">
        <v>89</v>
      </c>
      <c r="E197" s="264">
        <v>87</v>
      </c>
      <c r="F197" s="264">
        <v>87</v>
      </c>
      <c r="G197" s="264">
        <v>80</v>
      </c>
      <c r="H197" s="264">
        <v>82</v>
      </c>
    </row>
    <row r="198" spans="1:8" x14ac:dyDescent="0.25">
      <c r="A198" s="267" t="s">
        <v>1499</v>
      </c>
      <c r="B198" s="266" t="s">
        <v>1498</v>
      </c>
      <c r="C198" s="265">
        <v>1162</v>
      </c>
      <c r="D198" s="264">
        <v>91</v>
      </c>
      <c r="E198" s="264">
        <v>91</v>
      </c>
      <c r="F198" s="264">
        <v>90</v>
      </c>
      <c r="G198" s="264">
        <v>84</v>
      </c>
      <c r="H198" s="264">
        <v>85</v>
      </c>
    </row>
    <row r="199" spans="1:8" x14ac:dyDescent="0.25">
      <c r="A199" s="267" t="s">
        <v>1497</v>
      </c>
      <c r="B199" s="266" t="s">
        <v>1496</v>
      </c>
      <c r="C199" s="265">
        <v>1187</v>
      </c>
      <c r="D199" s="264">
        <v>90</v>
      </c>
      <c r="E199" s="264">
        <v>90</v>
      </c>
      <c r="F199" s="264">
        <v>89</v>
      </c>
      <c r="G199" s="264">
        <v>82</v>
      </c>
      <c r="H199" s="264">
        <v>83</v>
      </c>
    </row>
    <row r="200" spans="1:8" x14ac:dyDescent="0.25">
      <c r="A200" s="267" t="s">
        <v>1495</v>
      </c>
      <c r="B200" s="266" t="s">
        <v>1494</v>
      </c>
      <c r="C200" s="265">
        <v>976</v>
      </c>
      <c r="D200" s="264">
        <v>91</v>
      </c>
      <c r="E200" s="264">
        <v>90</v>
      </c>
      <c r="F200" s="264">
        <v>91</v>
      </c>
      <c r="G200" s="264">
        <v>85</v>
      </c>
      <c r="H200" s="264">
        <v>84</v>
      </c>
    </row>
    <row r="201" spans="1:8" x14ac:dyDescent="0.25">
      <c r="A201" s="267" t="s">
        <v>1493</v>
      </c>
      <c r="B201" s="266" t="s">
        <v>1492</v>
      </c>
      <c r="C201" s="265">
        <v>1272</v>
      </c>
      <c r="D201" s="264">
        <v>88</v>
      </c>
      <c r="E201" s="264">
        <v>83</v>
      </c>
      <c r="F201" s="264">
        <v>88</v>
      </c>
      <c r="G201" s="264">
        <v>78</v>
      </c>
      <c r="H201" s="264">
        <v>79</v>
      </c>
    </row>
    <row r="202" spans="1:8" x14ac:dyDescent="0.25">
      <c r="A202" s="267" t="s">
        <v>1491</v>
      </c>
      <c r="B202" s="266" t="s">
        <v>1490</v>
      </c>
      <c r="C202" s="265">
        <v>993</v>
      </c>
      <c r="D202" s="264">
        <v>91</v>
      </c>
      <c r="E202" s="264">
        <v>91</v>
      </c>
      <c r="F202" s="264">
        <v>90</v>
      </c>
      <c r="G202" s="264">
        <v>82</v>
      </c>
      <c r="H202" s="264">
        <v>85</v>
      </c>
    </row>
    <row r="203" spans="1:8" x14ac:dyDescent="0.25">
      <c r="A203" s="267" t="s">
        <v>1489</v>
      </c>
      <c r="B203" s="266" t="s">
        <v>1488</v>
      </c>
      <c r="C203" s="265">
        <v>1056</v>
      </c>
      <c r="D203" s="264">
        <v>90</v>
      </c>
      <c r="E203" s="264">
        <v>86</v>
      </c>
      <c r="F203" s="264">
        <v>88</v>
      </c>
      <c r="G203" s="264">
        <v>79</v>
      </c>
      <c r="H203" s="264">
        <v>78</v>
      </c>
    </row>
    <row r="204" spans="1:8" x14ac:dyDescent="0.25">
      <c r="A204" s="267" t="s">
        <v>1487</v>
      </c>
      <c r="B204" s="266" t="s">
        <v>1486</v>
      </c>
      <c r="C204" s="265">
        <v>884</v>
      </c>
      <c r="D204" s="264">
        <v>90</v>
      </c>
      <c r="E204" s="264">
        <v>87</v>
      </c>
      <c r="F204" s="264">
        <v>87</v>
      </c>
      <c r="G204" s="264">
        <v>84</v>
      </c>
      <c r="H204" s="264">
        <v>82</v>
      </c>
    </row>
    <row r="205" spans="1:8" x14ac:dyDescent="0.25">
      <c r="A205" s="267" t="s">
        <v>1485</v>
      </c>
      <c r="B205" s="266" t="s">
        <v>1484</v>
      </c>
      <c r="C205" s="265">
        <v>944</v>
      </c>
      <c r="D205" s="264">
        <v>88</v>
      </c>
      <c r="E205" s="264">
        <v>87</v>
      </c>
      <c r="F205" s="264">
        <v>88</v>
      </c>
      <c r="G205" s="264">
        <v>82</v>
      </c>
      <c r="H205" s="264">
        <v>83</v>
      </c>
    </row>
    <row r="206" spans="1:8" x14ac:dyDescent="0.25">
      <c r="A206" s="267" t="s">
        <v>1483</v>
      </c>
      <c r="B206" s="266" t="s">
        <v>591</v>
      </c>
      <c r="C206" s="265">
        <v>1330</v>
      </c>
      <c r="D206" s="264">
        <v>89</v>
      </c>
      <c r="E206" s="264">
        <v>88</v>
      </c>
      <c r="F206" s="264">
        <v>85</v>
      </c>
      <c r="G206" s="264">
        <v>79</v>
      </c>
      <c r="H206" s="264">
        <v>80</v>
      </c>
    </row>
    <row r="207" spans="1:8" x14ac:dyDescent="0.25">
      <c r="A207" s="267" t="s">
        <v>1482</v>
      </c>
      <c r="B207" s="266" t="s">
        <v>426</v>
      </c>
      <c r="C207" s="265">
        <v>1090</v>
      </c>
      <c r="D207" s="264">
        <v>89</v>
      </c>
      <c r="E207" s="264">
        <v>82</v>
      </c>
      <c r="F207" s="264">
        <v>86</v>
      </c>
      <c r="G207" s="264">
        <v>77</v>
      </c>
      <c r="H207" s="264">
        <v>76</v>
      </c>
    </row>
    <row r="208" spans="1:8" x14ac:dyDescent="0.25">
      <c r="A208" s="267" t="s">
        <v>1481</v>
      </c>
      <c r="B208" s="266" t="s">
        <v>1480</v>
      </c>
      <c r="C208" s="265">
        <v>994</v>
      </c>
      <c r="D208" s="264">
        <v>91</v>
      </c>
      <c r="E208" s="264">
        <v>89</v>
      </c>
      <c r="F208" s="264">
        <v>88</v>
      </c>
      <c r="G208" s="264">
        <v>80</v>
      </c>
      <c r="H208" s="264">
        <v>84</v>
      </c>
    </row>
    <row r="209" spans="1:8" x14ac:dyDescent="0.25">
      <c r="A209" s="267" t="s">
        <v>1479</v>
      </c>
      <c r="B209" s="266" t="s">
        <v>1478</v>
      </c>
      <c r="C209" s="265">
        <v>1106</v>
      </c>
      <c r="D209" s="264">
        <v>91</v>
      </c>
      <c r="E209" s="264">
        <v>90</v>
      </c>
      <c r="F209" s="264">
        <v>90</v>
      </c>
      <c r="G209" s="264">
        <v>87</v>
      </c>
      <c r="H209" s="264">
        <v>84</v>
      </c>
    </row>
    <row r="210" spans="1:8" x14ac:dyDescent="0.25">
      <c r="A210" s="267" t="s">
        <v>1477</v>
      </c>
      <c r="B210" s="266" t="s">
        <v>1476</v>
      </c>
      <c r="C210" s="265">
        <v>1070</v>
      </c>
      <c r="D210" s="264">
        <v>92</v>
      </c>
      <c r="E210" s="264">
        <v>89</v>
      </c>
      <c r="F210" s="264">
        <v>90</v>
      </c>
      <c r="G210" s="264">
        <v>87</v>
      </c>
      <c r="H210" s="264">
        <v>85</v>
      </c>
    </row>
    <row r="211" spans="1:8" x14ac:dyDescent="0.25">
      <c r="A211" s="267" t="s">
        <v>1475</v>
      </c>
      <c r="B211" s="266" t="s">
        <v>1474</v>
      </c>
      <c r="C211" s="265">
        <v>1062</v>
      </c>
      <c r="D211" s="264">
        <v>90</v>
      </c>
      <c r="E211" s="264">
        <v>90</v>
      </c>
      <c r="F211" s="264">
        <v>89</v>
      </c>
      <c r="G211" s="264">
        <v>83</v>
      </c>
      <c r="H211" s="264">
        <v>83</v>
      </c>
    </row>
    <row r="212" spans="1:8" x14ac:dyDescent="0.25">
      <c r="A212" s="267" t="s">
        <v>1473</v>
      </c>
      <c r="B212" s="266" t="s">
        <v>1472</v>
      </c>
      <c r="C212" s="265">
        <v>1044</v>
      </c>
      <c r="D212" s="264">
        <v>88</v>
      </c>
      <c r="E212" s="264">
        <v>85</v>
      </c>
      <c r="F212" s="264">
        <v>86</v>
      </c>
      <c r="G212" s="264">
        <v>82</v>
      </c>
      <c r="H212" s="264">
        <v>80</v>
      </c>
    </row>
    <row r="213" spans="1:8" x14ac:dyDescent="0.25">
      <c r="A213" s="267" t="s">
        <v>1471</v>
      </c>
      <c r="B213" s="266" t="s">
        <v>1470</v>
      </c>
      <c r="C213" s="265">
        <v>1095</v>
      </c>
      <c r="D213" s="264">
        <v>86</v>
      </c>
      <c r="E213" s="264">
        <v>85</v>
      </c>
      <c r="F213" s="264">
        <v>83</v>
      </c>
      <c r="G213" s="264">
        <v>71</v>
      </c>
      <c r="H213" s="264">
        <v>75</v>
      </c>
    </row>
    <row r="214" spans="1:8" x14ac:dyDescent="0.25">
      <c r="A214" s="267" t="s">
        <v>1469</v>
      </c>
      <c r="B214" s="266" t="s">
        <v>234</v>
      </c>
      <c r="C214" s="265">
        <v>944</v>
      </c>
      <c r="D214" s="264">
        <v>86</v>
      </c>
      <c r="E214" s="264">
        <v>82</v>
      </c>
      <c r="F214" s="264">
        <v>85</v>
      </c>
      <c r="G214" s="264">
        <v>72</v>
      </c>
      <c r="H214" s="264">
        <v>74</v>
      </c>
    </row>
    <row r="215" spans="1:8" x14ac:dyDescent="0.25">
      <c r="A215" s="267" t="s">
        <v>1468</v>
      </c>
      <c r="B215" s="266" t="s">
        <v>1467</v>
      </c>
      <c r="C215" s="265">
        <v>1417</v>
      </c>
      <c r="D215" s="264">
        <v>87</v>
      </c>
      <c r="E215" s="264">
        <v>87</v>
      </c>
      <c r="F215" s="264">
        <v>86</v>
      </c>
      <c r="G215" s="264">
        <v>83</v>
      </c>
      <c r="H215" s="264">
        <v>78</v>
      </c>
    </row>
    <row r="216" spans="1:8" x14ac:dyDescent="0.25">
      <c r="A216" s="267" t="s">
        <v>1466</v>
      </c>
      <c r="B216" s="266" t="s">
        <v>1465</v>
      </c>
      <c r="C216" s="265">
        <v>823</v>
      </c>
      <c r="D216" s="264">
        <v>91</v>
      </c>
      <c r="E216" s="264">
        <v>88</v>
      </c>
      <c r="F216" s="264">
        <v>88</v>
      </c>
      <c r="G216" s="264">
        <v>79</v>
      </c>
      <c r="H216" s="264">
        <v>82</v>
      </c>
    </row>
    <row r="217" spans="1:8" x14ac:dyDescent="0.25">
      <c r="A217" s="267" t="s">
        <v>1464</v>
      </c>
      <c r="B217" s="266" t="s">
        <v>1463</v>
      </c>
      <c r="C217" s="265">
        <v>1038</v>
      </c>
      <c r="D217" s="264">
        <v>89</v>
      </c>
      <c r="E217" s="264">
        <v>86</v>
      </c>
      <c r="F217" s="264">
        <v>84</v>
      </c>
      <c r="G217" s="264">
        <v>77</v>
      </c>
      <c r="H217" s="264">
        <v>77</v>
      </c>
    </row>
    <row r="218" spans="1:8" x14ac:dyDescent="0.25">
      <c r="A218" s="267" t="s">
        <v>1462</v>
      </c>
      <c r="B218" s="266" t="s">
        <v>1461</v>
      </c>
      <c r="C218" s="265">
        <v>1036</v>
      </c>
      <c r="D218" s="264">
        <v>83</v>
      </c>
      <c r="E218" s="264">
        <v>81</v>
      </c>
      <c r="F218" s="264">
        <v>81</v>
      </c>
      <c r="G218" s="264">
        <v>70</v>
      </c>
      <c r="H218" s="264">
        <v>70</v>
      </c>
    </row>
    <row r="219" spans="1:8" x14ac:dyDescent="0.25">
      <c r="A219" s="267" t="s">
        <v>1460</v>
      </c>
      <c r="B219" s="266" t="s">
        <v>1459</v>
      </c>
      <c r="C219" s="265">
        <v>1436</v>
      </c>
      <c r="D219" s="264">
        <v>92</v>
      </c>
      <c r="E219" s="264">
        <v>87</v>
      </c>
      <c r="F219" s="264">
        <v>89</v>
      </c>
      <c r="G219" s="264">
        <v>86</v>
      </c>
      <c r="H219" s="264">
        <v>82</v>
      </c>
    </row>
    <row r="220" spans="1:8" x14ac:dyDescent="0.25">
      <c r="A220" s="267" t="s">
        <v>1458</v>
      </c>
      <c r="B220" s="266" t="s">
        <v>1457</v>
      </c>
      <c r="C220" s="265">
        <v>1013</v>
      </c>
      <c r="D220" s="264">
        <v>92</v>
      </c>
      <c r="E220" s="264">
        <v>87</v>
      </c>
      <c r="F220" s="264">
        <v>90</v>
      </c>
      <c r="G220" s="264">
        <v>83</v>
      </c>
      <c r="H220" s="264">
        <v>83</v>
      </c>
    </row>
    <row r="221" spans="1:8" x14ac:dyDescent="0.25">
      <c r="A221" s="267" t="s">
        <v>1456</v>
      </c>
      <c r="B221" s="266" t="s">
        <v>1455</v>
      </c>
      <c r="C221" s="265">
        <v>996</v>
      </c>
      <c r="D221" s="264">
        <v>88</v>
      </c>
      <c r="E221" s="264">
        <v>86</v>
      </c>
      <c r="F221" s="264">
        <v>85</v>
      </c>
      <c r="G221" s="264">
        <v>81</v>
      </c>
      <c r="H221" s="264">
        <v>77</v>
      </c>
    </row>
    <row r="222" spans="1:8" x14ac:dyDescent="0.25">
      <c r="A222" s="267" t="s">
        <v>1454</v>
      </c>
      <c r="B222" s="266" t="s">
        <v>1453</v>
      </c>
      <c r="C222" s="265">
        <v>1235</v>
      </c>
      <c r="D222" s="264">
        <v>92</v>
      </c>
      <c r="E222" s="264">
        <v>92</v>
      </c>
      <c r="F222" s="264">
        <v>91</v>
      </c>
      <c r="G222" s="264">
        <v>86</v>
      </c>
      <c r="H222" s="264">
        <v>86</v>
      </c>
    </row>
    <row r="223" spans="1:8" x14ac:dyDescent="0.25">
      <c r="A223" s="267" t="s">
        <v>1452</v>
      </c>
      <c r="B223" s="266" t="s">
        <v>409</v>
      </c>
      <c r="C223" s="265">
        <v>1105</v>
      </c>
      <c r="D223" s="264">
        <v>95</v>
      </c>
      <c r="E223" s="264">
        <v>92</v>
      </c>
      <c r="F223" s="264">
        <v>90</v>
      </c>
      <c r="G223" s="264">
        <v>86</v>
      </c>
      <c r="H223" s="264">
        <v>85</v>
      </c>
    </row>
    <row r="224" spans="1:8" x14ac:dyDescent="0.25">
      <c r="A224" s="267" t="s">
        <v>1451</v>
      </c>
      <c r="B224" s="266" t="s">
        <v>1450</v>
      </c>
      <c r="C224" s="265">
        <v>883</v>
      </c>
      <c r="D224" s="264">
        <v>93</v>
      </c>
      <c r="E224" s="264">
        <v>92</v>
      </c>
      <c r="F224" s="264">
        <v>89</v>
      </c>
      <c r="G224" s="264">
        <v>83</v>
      </c>
      <c r="H224" s="264">
        <v>84</v>
      </c>
    </row>
    <row r="225" spans="1:8" x14ac:dyDescent="0.25">
      <c r="A225" s="267" t="s">
        <v>1449</v>
      </c>
      <c r="B225" s="266" t="s">
        <v>1448</v>
      </c>
      <c r="C225" s="265">
        <v>1217</v>
      </c>
      <c r="D225" s="264">
        <v>88</v>
      </c>
      <c r="E225" s="264">
        <v>86</v>
      </c>
      <c r="F225" s="264">
        <v>87</v>
      </c>
      <c r="G225" s="264">
        <v>81</v>
      </c>
      <c r="H225" s="264">
        <v>79</v>
      </c>
    </row>
    <row r="226" spans="1:8" x14ac:dyDescent="0.25">
      <c r="A226" s="267" t="s">
        <v>1447</v>
      </c>
      <c r="B226" s="266" t="s">
        <v>603</v>
      </c>
      <c r="C226" s="265">
        <v>898</v>
      </c>
      <c r="D226" s="264">
        <v>91</v>
      </c>
      <c r="E226" s="264">
        <v>90</v>
      </c>
      <c r="F226" s="264">
        <v>89</v>
      </c>
      <c r="G226" s="264">
        <v>83</v>
      </c>
      <c r="H226" s="264">
        <v>83</v>
      </c>
    </row>
    <row r="227" spans="1:8" x14ac:dyDescent="0.25">
      <c r="A227" s="267" t="s">
        <v>1446</v>
      </c>
      <c r="B227" s="266" t="s">
        <v>1445</v>
      </c>
      <c r="C227" s="265">
        <v>1244</v>
      </c>
      <c r="D227" s="264">
        <v>94</v>
      </c>
      <c r="E227" s="264">
        <v>93</v>
      </c>
      <c r="F227" s="264">
        <v>92</v>
      </c>
      <c r="G227" s="264">
        <v>88</v>
      </c>
      <c r="H227" s="264">
        <v>88</v>
      </c>
    </row>
    <row r="228" spans="1:8" x14ac:dyDescent="0.25">
      <c r="A228" s="267" t="s">
        <v>1444</v>
      </c>
      <c r="B228" s="266" t="s">
        <v>1443</v>
      </c>
      <c r="C228" s="265">
        <v>1030</v>
      </c>
      <c r="D228" s="264">
        <v>93</v>
      </c>
      <c r="E228" s="264">
        <v>90</v>
      </c>
      <c r="F228" s="264">
        <v>90</v>
      </c>
      <c r="G228" s="264">
        <v>85</v>
      </c>
      <c r="H228" s="264">
        <v>86</v>
      </c>
    </row>
    <row r="229" spans="1:8" x14ac:dyDescent="0.25">
      <c r="A229" s="267" t="s">
        <v>1442</v>
      </c>
      <c r="B229" s="266" t="s">
        <v>1441</v>
      </c>
      <c r="C229" s="265">
        <v>1179</v>
      </c>
      <c r="D229" s="264">
        <v>92</v>
      </c>
      <c r="E229" s="264">
        <v>91</v>
      </c>
      <c r="F229" s="264">
        <v>90</v>
      </c>
      <c r="G229" s="264">
        <v>85</v>
      </c>
      <c r="H229" s="264">
        <v>85</v>
      </c>
    </row>
    <row r="230" spans="1:8" x14ac:dyDescent="0.25">
      <c r="A230" s="267" t="s">
        <v>1440</v>
      </c>
      <c r="B230" s="266" t="s">
        <v>1439</v>
      </c>
      <c r="C230" s="265">
        <v>1365</v>
      </c>
      <c r="D230" s="264">
        <v>93</v>
      </c>
      <c r="E230" s="264">
        <v>90</v>
      </c>
      <c r="F230" s="264">
        <v>92</v>
      </c>
      <c r="G230" s="264">
        <v>86</v>
      </c>
      <c r="H230" s="264">
        <v>86</v>
      </c>
    </row>
    <row r="231" spans="1:8" x14ac:dyDescent="0.25">
      <c r="A231" s="267" t="s">
        <v>1438</v>
      </c>
      <c r="B231" s="266" t="s">
        <v>152</v>
      </c>
      <c r="C231" s="265">
        <v>1148</v>
      </c>
      <c r="D231" s="264">
        <v>94</v>
      </c>
      <c r="E231" s="264">
        <v>88</v>
      </c>
      <c r="F231" s="264">
        <v>91</v>
      </c>
      <c r="G231" s="264">
        <v>85</v>
      </c>
      <c r="H231" s="264">
        <v>82</v>
      </c>
    </row>
    <row r="232" spans="1:8" x14ac:dyDescent="0.25">
      <c r="A232" s="267" t="s">
        <v>1437</v>
      </c>
      <c r="B232" s="266" t="s">
        <v>1436</v>
      </c>
      <c r="C232" s="265">
        <v>797</v>
      </c>
      <c r="D232" s="264">
        <v>90</v>
      </c>
      <c r="E232" s="264">
        <v>87</v>
      </c>
      <c r="F232" s="264">
        <v>88</v>
      </c>
      <c r="G232" s="264">
        <v>83</v>
      </c>
      <c r="H232" s="264">
        <v>82</v>
      </c>
    </row>
    <row r="233" spans="1:8" x14ac:dyDescent="0.25">
      <c r="A233" s="267" t="s">
        <v>1435</v>
      </c>
      <c r="B233" s="266" t="s">
        <v>1434</v>
      </c>
      <c r="C233" s="265">
        <v>877</v>
      </c>
      <c r="D233" s="264">
        <v>92</v>
      </c>
      <c r="E233" s="264">
        <v>90</v>
      </c>
      <c r="F233" s="264">
        <v>89</v>
      </c>
      <c r="G233" s="264">
        <v>82</v>
      </c>
      <c r="H233" s="264">
        <v>83</v>
      </c>
    </row>
    <row r="234" spans="1:8" x14ac:dyDescent="0.25">
      <c r="A234" s="267" t="s">
        <v>1433</v>
      </c>
      <c r="B234" s="266" t="s">
        <v>1432</v>
      </c>
      <c r="C234" s="265">
        <v>924</v>
      </c>
      <c r="D234" s="264">
        <v>85</v>
      </c>
      <c r="E234" s="264">
        <v>83</v>
      </c>
      <c r="F234" s="264">
        <v>84</v>
      </c>
      <c r="G234" s="264">
        <v>75</v>
      </c>
      <c r="H234" s="264">
        <v>75</v>
      </c>
    </row>
    <row r="235" spans="1:8" x14ac:dyDescent="0.25">
      <c r="A235" s="267" t="s">
        <v>1431</v>
      </c>
      <c r="B235" s="266" t="s">
        <v>1430</v>
      </c>
      <c r="C235" s="265">
        <v>1157</v>
      </c>
      <c r="D235" s="264">
        <v>86</v>
      </c>
      <c r="E235" s="264">
        <v>86</v>
      </c>
      <c r="F235" s="264">
        <v>85</v>
      </c>
      <c r="G235" s="264">
        <v>75</v>
      </c>
      <c r="H235" s="264">
        <v>78</v>
      </c>
    </row>
    <row r="236" spans="1:8" x14ac:dyDescent="0.25">
      <c r="A236" s="267" t="s">
        <v>1429</v>
      </c>
      <c r="B236" s="266" t="s">
        <v>703</v>
      </c>
      <c r="C236" s="265">
        <v>1166</v>
      </c>
      <c r="D236" s="264">
        <v>88</v>
      </c>
      <c r="E236" s="264">
        <v>82</v>
      </c>
      <c r="F236" s="264">
        <v>85</v>
      </c>
      <c r="G236" s="264">
        <v>80</v>
      </c>
      <c r="H236" s="264">
        <v>78</v>
      </c>
    </row>
    <row r="237" spans="1:8" x14ac:dyDescent="0.25">
      <c r="A237" s="267" t="s">
        <v>1428</v>
      </c>
      <c r="B237" s="266" t="s">
        <v>1427</v>
      </c>
      <c r="C237" s="265">
        <v>1587</v>
      </c>
      <c r="D237" s="264">
        <v>92</v>
      </c>
      <c r="E237" s="264">
        <v>91</v>
      </c>
      <c r="F237" s="264">
        <v>89</v>
      </c>
      <c r="G237" s="264">
        <v>86</v>
      </c>
      <c r="H237" s="264">
        <v>84</v>
      </c>
    </row>
    <row r="238" spans="1:8" x14ac:dyDescent="0.25">
      <c r="A238" s="267" t="s">
        <v>1426</v>
      </c>
      <c r="B238" s="266" t="s">
        <v>1425</v>
      </c>
      <c r="C238" s="265">
        <v>1630</v>
      </c>
      <c r="D238" s="264">
        <v>91</v>
      </c>
      <c r="E238" s="264">
        <v>90</v>
      </c>
      <c r="F238" s="264">
        <v>90</v>
      </c>
      <c r="G238" s="264">
        <v>85</v>
      </c>
      <c r="H238" s="264">
        <v>84</v>
      </c>
    </row>
    <row r="239" spans="1:8" x14ac:dyDescent="0.25">
      <c r="A239" s="267" t="s">
        <v>1424</v>
      </c>
      <c r="B239" s="266" t="s">
        <v>376</v>
      </c>
      <c r="C239" s="265">
        <v>1274</v>
      </c>
      <c r="D239" s="264">
        <v>85</v>
      </c>
      <c r="E239" s="264">
        <v>84</v>
      </c>
      <c r="F239" s="264">
        <v>84</v>
      </c>
      <c r="G239" s="264">
        <v>76</v>
      </c>
      <c r="H239" s="264">
        <v>77</v>
      </c>
    </row>
    <row r="240" spans="1:8" x14ac:dyDescent="0.25">
      <c r="A240" s="267" t="s">
        <v>1423</v>
      </c>
      <c r="B240" s="266" t="s">
        <v>1422</v>
      </c>
      <c r="C240" s="265">
        <v>1267</v>
      </c>
      <c r="D240" s="264">
        <v>90</v>
      </c>
      <c r="E240" s="264">
        <v>84</v>
      </c>
      <c r="F240" s="264">
        <v>85</v>
      </c>
      <c r="G240" s="264">
        <v>76</v>
      </c>
      <c r="H240" s="264">
        <v>78</v>
      </c>
    </row>
    <row r="241" spans="1:8" x14ac:dyDescent="0.25">
      <c r="A241" s="267" t="s">
        <v>1421</v>
      </c>
      <c r="B241" s="266" t="s">
        <v>1420</v>
      </c>
      <c r="C241" s="265">
        <v>849</v>
      </c>
      <c r="D241" s="264">
        <v>90</v>
      </c>
      <c r="E241" s="264">
        <v>88</v>
      </c>
      <c r="F241" s="264">
        <v>89</v>
      </c>
      <c r="G241" s="264">
        <v>84</v>
      </c>
      <c r="H241" s="264">
        <v>83</v>
      </c>
    </row>
    <row r="242" spans="1:8" x14ac:dyDescent="0.25">
      <c r="A242" s="267" t="s">
        <v>1419</v>
      </c>
      <c r="B242" s="266" t="s">
        <v>1418</v>
      </c>
      <c r="C242" s="265">
        <v>909</v>
      </c>
      <c r="D242" s="264">
        <v>91</v>
      </c>
      <c r="E242" s="264">
        <v>88</v>
      </c>
      <c r="F242" s="264">
        <v>89</v>
      </c>
      <c r="G242" s="264">
        <v>82</v>
      </c>
      <c r="H242" s="264">
        <v>83</v>
      </c>
    </row>
    <row r="243" spans="1:8" x14ac:dyDescent="0.25">
      <c r="A243" s="267" t="s">
        <v>1417</v>
      </c>
      <c r="B243" s="266" t="s">
        <v>1416</v>
      </c>
      <c r="C243" s="265">
        <v>893</v>
      </c>
      <c r="D243" s="264">
        <v>90</v>
      </c>
      <c r="E243" s="264">
        <v>88</v>
      </c>
      <c r="F243" s="264">
        <v>88</v>
      </c>
      <c r="G243" s="264">
        <v>84</v>
      </c>
      <c r="H243" s="264">
        <v>83</v>
      </c>
    </row>
    <row r="244" spans="1:8" x14ac:dyDescent="0.25">
      <c r="A244" s="267" t="s">
        <v>1415</v>
      </c>
      <c r="B244" s="266" t="s">
        <v>1414</v>
      </c>
      <c r="C244" s="265">
        <v>1116</v>
      </c>
      <c r="D244" s="264">
        <v>86</v>
      </c>
      <c r="E244" s="264">
        <v>86</v>
      </c>
      <c r="F244" s="264">
        <v>84</v>
      </c>
      <c r="G244" s="264">
        <v>77</v>
      </c>
      <c r="H244" s="264">
        <v>76</v>
      </c>
    </row>
    <row r="245" spans="1:8" x14ac:dyDescent="0.25">
      <c r="A245" s="267" t="s">
        <v>1413</v>
      </c>
      <c r="B245" s="266" t="s">
        <v>1412</v>
      </c>
      <c r="C245" s="265">
        <v>825</v>
      </c>
      <c r="D245" s="264">
        <v>94</v>
      </c>
      <c r="E245" s="264">
        <v>89</v>
      </c>
      <c r="F245" s="264">
        <v>91</v>
      </c>
      <c r="G245" s="264">
        <v>85</v>
      </c>
      <c r="H245" s="264">
        <v>86</v>
      </c>
    </row>
    <row r="246" spans="1:8" x14ac:dyDescent="0.25">
      <c r="A246" s="267" t="s">
        <v>1411</v>
      </c>
      <c r="B246" s="266" t="s">
        <v>1410</v>
      </c>
      <c r="C246" s="265">
        <v>668</v>
      </c>
      <c r="D246" s="264">
        <v>95</v>
      </c>
      <c r="E246" s="264">
        <v>94</v>
      </c>
      <c r="F246" s="264">
        <v>94</v>
      </c>
      <c r="G246" s="264">
        <v>92</v>
      </c>
      <c r="H246" s="264">
        <v>90</v>
      </c>
    </row>
    <row r="247" spans="1:8" x14ac:dyDescent="0.25">
      <c r="A247" s="267" t="s">
        <v>1409</v>
      </c>
      <c r="B247" s="266" t="s">
        <v>557</v>
      </c>
      <c r="C247" s="265">
        <v>1140</v>
      </c>
      <c r="D247" s="264">
        <v>90</v>
      </c>
      <c r="E247" s="264">
        <v>87</v>
      </c>
      <c r="F247" s="264">
        <v>85</v>
      </c>
      <c r="G247" s="264">
        <v>78</v>
      </c>
      <c r="H247" s="264">
        <v>78</v>
      </c>
    </row>
    <row r="248" spans="1:8" x14ac:dyDescent="0.25">
      <c r="A248" s="267" t="s">
        <v>1408</v>
      </c>
      <c r="B248" s="266" t="s">
        <v>1407</v>
      </c>
      <c r="C248" s="265">
        <v>1001</v>
      </c>
      <c r="D248" s="264">
        <v>91</v>
      </c>
      <c r="E248" s="264">
        <v>92</v>
      </c>
      <c r="F248" s="264">
        <v>90</v>
      </c>
      <c r="G248" s="264">
        <v>84</v>
      </c>
      <c r="H248" s="264">
        <v>85</v>
      </c>
    </row>
    <row r="249" spans="1:8" x14ac:dyDescent="0.25">
      <c r="A249" s="267" t="s">
        <v>1406</v>
      </c>
      <c r="B249" s="266" t="s">
        <v>1405</v>
      </c>
      <c r="C249" s="265">
        <v>1127</v>
      </c>
      <c r="D249" s="264">
        <v>89</v>
      </c>
      <c r="E249" s="264">
        <v>87</v>
      </c>
      <c r="F249" s="264">
        <v>86</v>
      </c>
      <c r="G249" s="264">
        <v>75</v>
      </c>
      <c r="H249" s="264">
        <v>80</v>
      </c>
    </row>
    <row r="250" spans="1:8" x14ac:dyDescent="0.25">
      <c r="A250" s="267" t="s">
        <v>1404</v>
      </c>
      <c r="B250" s="266" t="s">
        <v>1403</v>
      </c>
      <c r="C250" s="265">
        <v>1025</v>
      </c>
      <c r="D250" s="264">
        <v>91</v>
      </c>
      <c r="E250" s="264">
        <v>88</v>
      </c>
      <c r="F250" s="264">
        <v>89</v>
      </c>
      <c r="G250" s="264">
        <v>80</v>
      </c>
      <c r="H250" s="264">
        <v>84</v>
      </c>
    </row>
    <row r="251" spans="1:8" x14ac:dyDescent="0.25">
      <c r="A251" s="267" t="s">
        <v>1402</v>
      </c>
      <c r="B251" s="266" t="s">
        <v>1401</v>
      </c>
      <c r="C251" s="265">
        <v>789</v>
      </c>
      <c r="D251" s="264">
        <v>87</v>
      </c>
      <c r="E251" s="264">
        <v>85</v>
      </c>
      <c r="F251" s="264">
        <v>85</v>
      </c>
      <c r="G251" s="264">
        <v>77</v>
      </c>
      <c r="H251" s="264">
        <v>76</v>
      </c>
    </row>
    <row r="252" spans="1:8" x14ac:dyDescent="0.25">
      <c r="A252" s="267" t="s">
        <v>1400</v>
      </c>
      <c r="B252" s="266" t="s">
        <v>1399</v>
      </c>
      <c r="C252" s="265">
        <v>981</v>
      </c>
      <c r="D252" s="264">
        <v>91</v>
      </c>
      <c r="E252" s="264">
        <v>87</v>
      </c>
      <c r="F252" s="264">
        <v>87</v>
      </c>
      <c r="G252" s="264">
        <v>80</v>
      </c>
      <c r="H252" s="264">
        <v>81</v>
      </c>
    </row>
    <row r="253" spans="1:8" x14ac:dyDescent="0.25">
      <c r="A253" s="267" t="s">
        <v>1398</v>
      </c>
      <c r="B253" s="266" t="s">
        <v>1397</v>
      </c>
      <c r="C253" s="265">
        <v>1175</v>
      </c>
      <c r="D253" s="264">
        <v>89</v>
      </c>
      <c r="E253" s="264">
        <v>83</v>
      </c>
      <c r="F253" s="264">
        <v>87</v>
      </c>
      <c r="G253" s="264">
        <v>78</v>
      </c>
      <c r="H253" s="264">
        <v>78</v>
      </c>
    </row>
    <row r="254" spans="1:8" x14ac:dyDescent="0.25">
      <c r="A254" s="267" t="s">
        <v>1396</v>
      </c>
      <c r="B254" s="266" t="s">
        <v>1395</v>
      </c>
      <c r="C254" s="265">
        <v>776</v>
      </c>
      <c r="D254" s="264">
        <v>93</v>
      </c>
      <c r="E254" s="264">
        <v>90</v>
      </c>
      <c r="F254" s="264">
        <v>90</v>
      </c>
      <c r="G254" s="264">
        <v>84</v>
      </c>
      <c r="H254" s="264">
        <v>85</v>
      </c>
    </row>
    <row r="255" spans="1:8" x14ac:dyDescent="0.25">
      <c r="A255" s="267" t="s">
        <v>1394</v>
      </c>
      <c r="B255" s="266" t="s">
        <v>1393</v>
      </c>
      <c r="C255" s="265">
        <v>1270</v>
      </c>
      <c r="D255" s="264">
        <v>79</v>
      </c>
      <c r="E255" s="264">
        <v>80</v>
      </c>
      <c r="F255" s="264">
        <v>79</v>
      </c>
      <c r="G255" s="264">
        <v>70</v>
      </c>
      <c r="H255" s="264">
        <v>69</v>
      </c>
    </row>
    <row r="256" spans="1:8" x14ac:dyDescent="0.25">
      <c r="A256" s="267" t="s">
        <v>1392</v>
      </c>
      <c r="B256" s="266" t="s">
        <v>1391</v>
      </c>
      <c r="C256" s="265">
        <v>1224</v>
      </c>
      <c r="D256" s="264">
        <v>86</v>
      </c>
      <c r="E256" s="264">
        <v>83</v>
      </c>
      <c r="F256" s="264">
        <v>84</v>
      </c>
      <c r="G256" s="264">
        <v>76</v>
      </c>
      <c r="H256" s="264">
        <v>75</v>
      </c>
    </row>
    <row r="257" spans="1:8" x14ac:dyDescent="0.25">
      <c r="A257" s="267" t="s">
        <v>1390</v>
      </c>
      <c r="B257" s="266" t="s">
        <v>1389</v>
      </c>
      <c r="C257" s="265">
        <v>1023</v>
      </c>
      <c r="D257" s="264">
        <v>88</v>
      </c>
      <c r="E257" s="264">
        <v>85</v>
      </c>
      <c r="F257" s="264">
        <v>86</v>
      </c>
      <c r="G257" s="264">
        <v>83</v>
      </c>
      <c r="H257" s="264">
        <v>79</v>
      </c>
    </row>
    <row r="258" spans="1:8" x14ac:dyDescent="0.25">
      <c r="A258" s="267" t="s">
        <v>1388</v>
      </c>
      <c r="B258" s="266" t="s">
        <v>1387</v>
      </c>
      <c r="C258" s="265">
        <v>636</v>
      </c>
      <c r="D258" s="264">
        <v>92</v>
      </c>
      <c r="E258" s="264">
        <v>91</v>
      </c>
      <c r="F258" s="264">
        <v>89</v>
      </c>
      <c r="G258" s="264">
        <v>87</v>
      </c>
      <c r="H258" s="264">
        <v>84</v>
      </c>
    </row>
    <row r="259" spans="1:8" x14ac:dyDescent="0.25">
      <c r="A259" s="267" t="s">
        <v>1386</v>
      </c>
      <c r="B259" s="266" t="s">
        <v>1385</v>
      </c>
      <c r="C259" s="265">
        <v>888</v>
      </c>
      <c r="D259" s="264">
        <v>85</v>
      </c>
      <c r="E259" s="264">
        <v>84</v>
      </c>
      <c r="F259" s="264">
        <v>82</v>
      </c>
      <c r="G259" s="264">
        <v>74</v>
      </c>
      <c r="H259" s="264">
        <v>73</v>
      </c>
    </row>
    <row r="260" spans="1:8" x14ac:dyDescent="0.25">
      <c r="A260" s="267" t="s">
        <v>1384</v>
      </c>
      <c r="B260" s="266" t="s">
        <v>1383</v>
      </c>
      <c r="C260" s="265">
        <v>1379</v>
      </c>
      <c r="D260" s="264">
        <v>86</v>
      </c>
      <c r="E260" s="264">
        <v>82</v>
      </c>
      <c r="F260" s="264">
        <v>85</v>
      </c>
      <c r="G260" s="264">
        <v>81</v>
      </c>
      <c r="H260" s="264">
        <v>76</v>
      </c>
    </row>
    <row r="261" spans="1:8" x14ac:dyDescent="0.25">
      <c r="A261" s="267" t="s">
        <v>1382</v>
      </c>
      <c r="B261" s="266" t="s">
        <v>1381</v>
      </c>
      <c r="C261" s="265">
        <v>1241</v>
      </c>
      <c r="D261" s="264">
        <v>90</v>
      </c>
      <c r="E261" s="264">
        <v>87</v>
      </c>
      <c r="F261" s="264">
        <v>89</v>
      </c>
      <c r="G261" s="264">
        <v>83</v>
      </c>
      <c r="H261" s="264">
        <v>81</v>
      </c>
    </row>
    <row r="262" spans="1:8" x14ac:dyDescent="0.25">
      <c r="A262" s="267" t="s">
        <v>1380</v>
      </c>
      <c r="B262" s="266" t="s">
        <v>1379</v>
      </c>
      <c r="C262" s="265">
        <v>1168</v>
      </c>
      <c r="D262" s="264">
        <v>87</v>
      </c>
      <c r="E262" s="264">
        <v>84</v>
      </c>
      <c r="F262" s="264">
        <v>87</v>
      </c>
      <c r="G262" s="264">
        <v>79</v>
      </c>
      <c r="H262" s="264">
        <v>78</v>
      </c>
    </row>
    <row r="263" spans="1:8" x14ac:dyDescent="0.25">
      <c r="A263" s="267" t="s">
        <v>1378</v>
      </c>
      <c r="B263" s="266" t="s">
        <v>1377</v>
      </c>
      <c r="C263" s="265">
        <v>1154</v>
      </c>
      <c r="D263" s="264">
        <v>92</v>
      </c>
      <c r="E263" s="264">
        <v>89</v>
      </c>
      <c r="F263" s="264">
        <v>91</v>
      </c>
      <c r="G263" s="264">
        <v>82</v>
      </c>
      <c r="H263" s="264">
        <v>84</v>
      </c>
    </row>
    <row r="264" spans="1:8" x14ac:dyDescent="0.25">
      <c r="A264" s="267" t="s">
        <v>1376</v>
      </c>
      <c r="B264" s="266" t="s">
        <v>254</v>
      </c>
      <c r="C264" s="265">
        <v>833</v>
      </c>
      <c r="D264" s="264">
        <v>91</v>
      </c>
      <c r="E264" s="264">
        <v>90</v>
      </c>
      <c r="F264" s="264">
        <v>87</v>
      </c>
      <c r="G264" s="264">
        <v>79</v>
      </c>
      <c r="H264" s="264">
        <v>82</v>
      </c>
    </row>
    <row r="265" spans="1:8" x14ac:dyDescent="0.25">
      <c r="A265" s="267" t="s">
        <v>1375</v>
      </c>
      <c r="B265" s="266" t="s">
        <v>1374</v>
      </c>
      <c r="C265" s="265">
        <v>1196</v>
      </c>
      <c r="D265" s="264">
        <v>89</v>
      </c>
      <c r="E265" s="264">
        <v>89</v>
      </c>
      <c r="F265" s="264">
        <v>88</v>
      </c>
      <c r="G265" s="264">
        <v>81</v>
      </c>
      <c r="H265" s="264">
        <v>82</v>
      </c>
    </row>
    <row r="266" spans="1:8" x14ac:dyDescent="0.25">
      <c r="A266" s="267" t="s">
        <v>1373</v>
      </c>
      <c r="B266" s="266" t="s">
        <v>1372</v>
      </c>
      <c r="C266" s="265">
        <v>1105</v>
      </c>
      <c r="D266" s="264">
        <v>91</v>
      </c>
      <c r="E266" s="264">
        <v>88</v>
      </c>
      <c r="F266" s="264">
        <v>91</v>
      </c>
      <c r="G266" s="264">
        <v>84</v>
      </c>
      <c r="H266" s="264">
        <v>84</v>
      </c>
    </row>
    <row r="267" spans="1:8" x14ac:dyDescent="0.25">
      <c r="A267" s="267" t="s">
        <v>1371</v>
      </c>
      <c r="B267" s="266" t="s">
        <v>1370</v>
      </c>
      <c r="C267" s="265">
        <v>1151</v>
      </c>
      <c r="D267" s="264">
        <v>94</v>
      </c>
      <c r="E267" s="264">
        <v>92</v>
      </c>
      <c r="F267" s="264">
        <v>92</v>
      </c>
      <c r="G267" s="264">
        <v>87</v>
      </c>
      <c r="H267" s="264">
        <v>87</v>
      </c>
    </row>
    <row r="268" spans="1:8" x14ac:dyDescent="0.25">
      <c r="A268" s="267" t="s">
        <v>1369</v>
      </c>
      <c r="B268" s="266" t="s">
        <v>1368</v>
      </c>
      <c r="C268" s="265">
        <v>1055</v>
      </c>
      <c r="D268" s="264">
        <v>91</v>
      </c>
      <c r="E268" s="264">
        <v>90</v>
      </c>
      <c r="F268" s="264">
        <v>90</v>
      </c>
      <c r="G268" s="264">
        <v>85</v>
      </c>
      <c r="H268" s="264">
        <v>83</v>
      </c>
    </row>
    <row r="269" spans="1:8" x14ac:dyDescent="0.25">
      <c r="A269" s="267" t="s">
        <v>1367</v>
      </c>
      <c r="B269" s="266" t="s">
        <v>519</v>
      </c>
      <c r="C269" s="265">
        <v>1056</v>
      </c>
      <c r="D269" s="264">
        <v>90</v>
      </c>
      <c r="E269" s="264">
        <v>88</v>
      </c>
      <c r="F269" s="264">
        <v>86</v>
      </c>
      <c r="G269" s="264">
        <v>81</v>
      </c>
      <c r="H269" s="264">
        <v>80</v>
      </c>
    </row>
    <row r="270" spans="1:8" x14ac:dyDescent="0.25">
      <c r="A270" s="267" t="s">
        <v>1366</v>
      </c>
      <c r="B270" s="266" t="s">
        <v>575</v>
      </c>
      <c r="C270" s="265">
        <v>946</v>
      </c>
      <c r="D270" s="264">
        <v>85</v>
      </c>
      <c r="E270" s="264">
        <v>81</v>
      </c>
      <c r="F270" s="264">
        <v>82</v>
      </c>
      <c r="G270" s="264">
        <v>74</v>
      </c>
      <c r="H270" s="264">
        <v>73</v>
      </c>
    </row>
    <row r="271" spans="1:8" x14ac:dyDescent="0.25">
      <c r="A271" s="267" t="s">
        <v>1365</v>
      </c>
      <c r="B271" s="266" t="s">
        <v>1364</v>
      </c>
      <c r="C271" s="265">
        <v>714</v>
      </c>
      <c r="D271" s="264">
        <v>88</v>
      </c>
      <c r="E271" s="264">
        <v>85</v>
      </c>
      <c r="F271" s="264">
        <v>86</v>
      </c>
      <c r="G271" s="264">
        <v>81</v>
      </c>
      <c r="H271" s="264">
        <v>78</v>
      </c>
    </row>
    <row r="272" spans="1:8" x14ac:dyDescent="0.25">
      <c r="A272" s="267" t="s">
        <v>1363</v>
      </c>
      <c r="B272" s="266" t="s">
        <v>1362</v>
      </c>
      <c r="C272" s="265">
        <v>1059</v>
      </c>
      <c r="D272" s="264">
        <v>92</v>
      </c>
      <c r="E272" s="264">
        <v>88</v>
      </c>
      <c r="F272" s="264">
        <v>89</v>
      </c>
      <c r="G272" s="264">
        <v>82</v>
      </c>
      <c r="H272" s="264">
        <v>82</v>
      </c>
    </row>
    <row r="273" spans="1:8" x14ac:dyDescent="0.25">
      <c r="A273" s="267" t="s">
        <v>1361</v>
      </c>
      <c r="B273" s="266" t="s">
        <v>1360</v>
      </c>
      <c r="C273" s="265">
        <v>1195</v>
      </c>
      <c r="D273" s="264">
        <v>90</v>
      </c>
      <c r="E273" s="264">
        <v>86</v>
      </c>
      <c r="F273" s="264">
        <v>88</v>
      </c>
      <c r="G273" s="264">
        <v>80</v>
      </c>
      <c r="H273" s="264">
        <v>81</v>
      </c>
    </row>
    <row r="274" spans="1:8" x14ac:dyDescent="0.25">
      <c r="A274" s="267" t="s">
        <v>1359</v>
      </c>
      <c r="B274" s="266" t="s">
        <v>1358</v>
      </c>
      <c r="C274" s="265">
        <v>790</v>
      </c>
      <c r="D274" s="264">
        <v>91</v>
      </c>
      <c r="E274" s="264">
        <v>87</v>
      </c>
      <c r="F274" s="264">
        <v>89</v>
      </c>
      <c r="G274" s="264">
        <v>82</v>
      </c>
      <c r="H274" s="264">
        <v>82</v>
      </c>
    </row>
    <row r="275" spans="1:8" x14ac:dyDescent="0.25">
      <c r="A275" s="267" t="s">
        <v>1357</v>
      </c>
      <c r="B275" s="266" t="s">
        <v>1356</v>
      </c>
      <c r="C275" s="265">
        <v>964</v>
      </c>
      <c r="D275" s="264">
        <v>90</v>
      </c>
      <c r="E275" s="264">
        <v>88</v>
      </c>
      <c r="F275" s="264">
        <v>86</v>
      </c>
      <c r="G275" s="264">
        <v>79</v>
      </c>
      <c r="H275" s="264">
        <v>80</v>
      </c>
    </row>
    <row r="276" spans="1:8" x14ac:dyDescent="0.25">
      <c r="A276" s="267" t="s">
        <v>1355</v>
      </c>
      <c r="B276" s="266" t="s">
        <v>1354</v>
      </c>
      <c r="C276" s="265">
        <v>900</v>
      </c>
      <c r="D276" s="264">
        <v>88</v>
      </c>
      <c r="E276" s="264">
        <v>85</v>
      </c>
      <c r="F276" s="264">
        <v>85</v>
      </c>
      <c r="G276" s="264">
        <v>80</v>
      </c>
      <c r="H276" s="264">
        <v>78</v>
      </c>
    </row>
    <row r="277" spans="1:8" x14ac:dyDescent="0.25">
      <c r="A277" s="267" t="s">
        <v>1353</v>
      </c>
      <c r="B277" s="266" t="s">
        <v>1352</v>
      </c>
      <c r="C277" s="265">
        <v>737</v>
      </c>
      <c r="D277" s="264">
        <v>93</v>
      </c>
      <c r="E277" s="264">
        <v>87</v>
      </c>
      <c r="F277" s="264">
        <v>91</v>
      </c>
      <c r="G277" s="264">
        <v>83</v>
      </c>
      <c r="H277" s="264">
        <v>82</v>
      </c>
    </row>
    <row r="278" spans="1:8" x14ac:dyDescent="0.25">
      <c r="A278" s="267" t="s">
        <v>1351</v>
      </c>
      <c r="B278" s="266" t="s">
        <v>1350</v>
      </c>
      <c r="C278" s="265">
        <v>1677</v>
      </c>
      <c r="D278" s="264">
        <v>86</v>
      </c>
      <c r="E278" s="264">
        <v>86</v>
      </c>
      <c r="F278" s="264">
        <v>82</v>
      </c>
      <c r="G278" s="264">
        <v>78</v>
      </c>
      <c r="H278" s="264">
        <v>75</v>
      </c>
    </row>
    <row r="279" spans="1:8" x14ac:dyDescent="0.25">
      <c r="A279" s="267" t="s">
        <v>1349</v>
      </c>
      <c r="B279" s="266" t="s">
        <v>1348</v>
      </c>
      <c r="C279" s="265">
        <v>1333</v>
      </c>
      <c r="D279" s="264">
        <v>87</v>
      </c>
      <c r="E279" s="264">
        <v>82</v>
      </c>
      <c r="F279" s="264">
        <v>83</v>
      </c>
      <c r="G279" s="264">
        <v>77</v>
      </c>
      <c r="H279" s="264">
        <v>73</v>
      </c>
    </row>
    <row r="280" spans="1:8" x14ac:dyDescent="0.25">
      <c r="A280" s="267" t="s">
        <v>1347</v>
      </c>
      <c r="B280" s="266" t="s">
        <v>1346</v>
      </c>
      <c r="C280" s="265">
        <v>879</v>
      </c>
      <c r="D280" s="264">
        <v>92</v>
      </c>
      <c r="E280" s="264">
        <v>89</v>
      </c>
      <c r="F280" s="264">
        <v>88</v>
      </c>
      <c r="G280" s="264">
        <v>85</v>
      </c>
      <c r="H280" s="264">
        <v>83</v>
      </c>
    </row>
    <row r="281" spans="1:8" x14ac:dyDescent="0.25">
      <c r="A281" s="267" t="s">
        <v>1345</v>
      </c>
      <c r="B281" s="266" t="s">
        <v>1344</v>
      </c>
      <c r="C281" s="265">
        <v>1032</v>
      </c>
      <c r="D281" s="264">
        <v>93</v>
      </c>
      <c r="E281" s="264">
        <v>91</v>
      </c>
      <c r="F281" s="264">
        <v>91</v>
      </c>
      <c r="G281" s="264">
        <v>87</v>
      </c>
      <c r="H281" s="264">
        <v>87</v>
      </c>
    </row>
    <row r="282" spans="1:8" x14ac:dyDescent="0.25">
      <c r="A282" s="267" t="s">
        <v>1343</v>
      </c>
      <c r="B282" s="266" t="s">
        <v>1342</v>
      </c>
      <c r="C282" s="265">
        <v>1057</v>
      </c>
      <c r="D282" s="264">
        <v>90</v>
      </c>
      <c r="E282" s="264">
        <v>89</v>
      </c>
      <c r="F282" s="264">
        <v>85</v>
      </c>
      <c r="G282" s="264">
        <v>78</v>
      </c>
      <c r="H282" s="264">
        <v>82</v>
      </c>
    </row>
    <row r="283" spans="1:8" x14ac:dyDescent="0.25">
      <c r="A283" s="267" t="s">
        <v>1341</v>
      </c>
      <c r="B283" s="266" t="s">
        <v>1340</v>
      </c>
      <c r="C283" s="265">
        <v>1165</v>
      </c>
      <c r="D283" s="264">
        <v>91</v>
      </c>
      <c r="E283" s="264">
        <v>88</v>
      </c>
      <c r="F283" s="264">
        <v>91</v>
      </c>
      <c r="G283" s="264">
        <v>82</v>
      </c>
      <c r="H283" s="264">
        <v>85</v>
      </c>
    </row>
    <row r="284" spans="1:8" x14ac:dyDescent="0.25">
      <c r="A284" s="267" t="s">
        <v>1339</v>
      </c>
      <c r="B284" s="266" t="s">
        <v>424</v>
      </c>
      <c r="C284" s="265">
        <v>894</v>
      </c>
      <c r="D284" s="264">
        <v>93</v>
      </c>
      <c r="E284" s="264">
        <v>91</v>
      </c>
      <c r="F284" s="264">
        <v>91</v>
      </c>
      <c r="G284" s="264">
        <v>85</v>
      </c>
      <c r="H284" s="264">
        <v>86</v>
      </c>
    </row>
    <row r="285" spans="1:8" x14ac:dyDescent="0.25">
      <c r="A285" s="267" t="s">
        <v>1338</v>
      </c>
      <c r="B285" s="266" t="s">
        <v>1337</v>
      </c>
      <c r="C285" s="265">
        <v>1380</v>
      </c>
      <c r="D285" s="264">
        <v>90</v>
      </c>
      <c r="E285" s="264">
        <v>87</v>
      </c>
      <c r="F285" s="264">
        <v>89</v>
      </c>
      <c r="G285" s="264">
        <v>82</v>
      </c>
      <c r="H285" s="264">
        <v>81</v>
      </c>
    </row>
    <row r="286" spans="1:8" x14ac:dyDescent="0.25">
      <c r="A286" s="267" t="s">
        <v>1336</v>
      </c>
      <c r="B286" s="266" t="s">
        <v>1335</v>
      </c>
      <c r="C286" s="265">
        <v>1246</v>
      </c>
      <c r="D286" s="264">
        <v>87</v>
      </c>
      <c r="E286" s="264">
        <v>85</v>
      </c>
      <c r="F286" s="264">
        <v>87</v>
      </c>
      <c r="G286" s="264">
        <v>82</v>
      </c>
      <c r="H286" s="264">
        <v>79</v>
      </c>
    </row>
    <row r="287" spans="1:8" x14ac:dyDescent="0.25">
      <c r="A287" s="267" t="s">
        <v>1334</v>
      </c>
      <c r="B287" s="266" t="s">
        <v>1333</v>
      </c>
      <c r="C287" s="265">
        <v>1009</v>
      </c>
      <c r="D287" s="264">
        <v>90</v>
      </c>
      <c r="E287" s="264">
        <v>88</v>
      </c>
      <c r="F287" s="264">
        <v>88</v>
      </c>
      <c r="G287" s="264">
        <v>83</v>
      </c>
      <c r="H287" s="264">
        <v>83</v>
      </c>
    </row>
    <row r="288" spans="1:8" x14ac:dyDescent="0.25">
      <c r="A288" s="267" t="s">
        <v>1332</v>
      </c>
      <c r="B288" s="266" t="s">
        <v>539</v>
      </c>
      <c r="C288" s="265">
        <v>1192</v>
      </c>
      <c r="D288" s="264">
        <v>84</v>
      </c>
      <c r="E288" s="264">
        <v>83</v>
      </c>
      <c r="F288" s="264">
        <v>82</v>
      </c>
      <c r="G288" s="264">
        <v>75</v>
      </c>
      <c r="H288" s="264">
        <v>74</v>
      </c>
    </row>
    <row r="289" spans="1:8" x14ac:dyDescent="0.25">
      <c r="A289" s="267" t="s">
        <v>1331</v>
      </c>
      <c r="B289" s="266" t="s">
        <v>1330</v>
      </c>
      <c r="C289" s="265">
        <v>854</v>
      </c>
      <c r="D289" s="264">
        <v>90</v>
      </c>
      <c r="E289" s="264">
        <v>87</v>
      </c>
      <c r="F289" s="264">
        <v>89</v>
      </c>
      <c r="G289" s="264">
        <v>80</v>
      </c>
      <c r="H289" s="264">
        <v>81</v>
      </c>
    </row>
    <row r="290" spans="1:8" x14ac:dyDescent="0.25">
      <c r="A290" s="267" t="s">
        <v>1329</v>
      </c>
      <c r="B290" s="266" t="s">
        <v>1328</v>
      </c>
      <c r="C290" s="265">
        <v>1409</v>
      </c>
      <c r="D290" s="264">
        <v>91</v>
      </c>
      <c r="E290" s="264">
        <v>89</v>
      </c>
      <c r="F290" s="264">
        <v>88</v>
      </c>
      <c r="G290" s="264">
        <v>81</v>
      </c>
      <c r="H290" s="264">
        <v>83</v>
      </c>
    </row>
    <row r="291" spans="1:8" x14ac:dyDescent="0.25">
      <c r="A291" s="267" t="s">
        <v>1327</v>
      </c>
      <c r="B291" s="266" t="s">
        <v>1326</v>
      </c>
      <c r="C291" s="265">
        <v>1197</v>
      </c>
      <c r="D291" s="264">
        <v>91</v>
      </c>
      <c r="E291" s="264">
        <v>90</v>
      </c>
      <c r="F291" s="264">
        <v>87</v>
      </c>
      <c r="G291" s="264">
        <v>80</v>
      </c>
      <c r="H291" s="264">
        <v>81</v>
      </c>
    </row>
    <row r="292" spans="1:8" x14ac:dyDescent="0.25">
      <c r="A292" s="267" t="s">
        <v>1325</v>
      </c>
      <c r="B292" s="266" t="s">
        <v>1324</v>
      </c>
      <c r="C292" s="265">
        <v>834</v>
      </c>
      <c r="D292" s="264">
        <v>94</v>
      </c>
      <c r="E292" s="264">
        <v>90</v>
      </c>
      <c r="F292" s="264">
        <v>91</v>
      </c>
      <c r="G292" s="264">
        <v>83</v>
      </c>
      <c r="H292" s="264">
        <v>85</v>
      </c>
    </row>
    <row r="293" spans="1:8" x14ac:dyDescent="0.25">
      <c r="A293" s="267" t="s">
        <v>1323</v>
      </c>
      <c r="B293" s="266" t="s">
        <v>1322</v>
      </c>
      <c r="C293" s="265">
        <v>1093</v>
      </c>
      <c r="D293" s="264">
        <v>87</v>
      </c>
      <c r="E293" s="264">
        <v>88</v>
      </c>
      <c r="F293" s="264">
        <v>83</v>
      </c>
      <c r="G293" s="264">
        <v>73</v>
      </c>
      <c r="H293" s="264">
        <v>77</v>
      </c>
    </row>
    <row r="294" spans="1:8" x14ac:dyDescent="0.25">
      <c r="A294" s="267" t="s">
        <v>1321</v>
      </c>
      <c r="B294" s="266" t="s">
        <v>1320</v>
      </c>
      <c r="C294" s="265">
        <v>1027</v>
      </c>
      <c r="D294" s="264">
        <v>88</v>
      </c>
      <c r="E294" s="264">
        <v>82</v>
      </c>
      <c r="F294" s="264">
        <v>83</v>
      </c>
      <c r="G294" s="264">
        <v>72</v>
      </c>
      <c r="H294" s="264">
        <v>74</v>
      </c>
    </row>
    <row r="295" spans="1:8" x14ac:dyDescent="0.25">
      <c r="A295" s="267" t="s">
        <v>1319</v>
      </c>
      <c r="B295" s="266" t="s">
        <v>150</v>
      </c>
      <c r="C295" s="265">
        <v>1157</v>
      </c>
      <c r="D295" s="264">
        <v>91</v>
      </c>
      <c r="E295" s="264">
        <v>89</v>
      </c>
      <c r="F295" s="264">
        <v>87</v>
      </c>
      <c r="G295" s="264">
        <v>83</v>
      </c>
      <c r="H295" s="264">
        <v>82</v>
      </c>
    </row>
    <row r="296" spans="1:8" x14ac:dyDescent="0.25">
      <c r="A296" s="267" t="s">
        <v>1318</v>
      </c>
      <c r="B296" s="266" t="s">
        <v>1317</v>
      </c>
      <c r="C296" s="265">
        <v>926</v>
      </c>
      <c r="D296" s="264">
        <v>86</v>
      </c>
      <c r="E296" s="264">
        <v>82</v>
      </c>
      <c r="F296" s="264">
        <v>81</v>
      </c>
      <c r="G296" s="264">
        <v>74</v>
      </c>
      <c r="H296" s="264">
        <v>73</v>
      </c>
    </row>
    <row r="297" spans="1:8" x14ac:dyDescent="0.25">
      <c r="A297" s="267" t="s">
        <v>1316</v>
      </c>
      <c r="B297" s="266" t="s">
        <v>1315</v>
      </c>
      <c r="C297" s="265">
        <v>1182</v>
      </c>
      <c r="D297" s="264">
        <v>86</v>
      </c>
      <c r="E297" s="264">
        <v>86</v>
      </c>
      <c r="F297" s="264">
        <v>85</v>
      </c>
      <c r="G297" s="264">
        <v>79</v>
      </c>
      <c r="H297" s="264">
        <v>77</v>
      </c>
    </row>
    <row r="298" spans="1:8" x14ac:dyDescent="0.25">
      <c r="A298" s="267" t="s">
        <v>1314</v>
      </c>
      <c r="B298" s="266" t="s">
        <v>1313</v>
      </c>
      <c r="C298" s="265">
        <v>1104</v>
      </c>
      <c r="D298" s="264">
        <v>89</v>
      </c>
      <c r="E298" s="264">
        <v>88</v>
      </c>
      <c r="F298" s="264">
        <v>89</v>
      </c>
      <c r="G298" s="264">
        <v>80</v>
      </c>
      <c r="H298" s="264">
        <v>83</v>
      </c>
    </row>
    <row r="299" spans="1:8" x14ac:dyDescent="0.25">
      <c r="A299" s="267" t="s">
        <v>1312</v>
      </c>
      <c r="B299" s="266" t="s">
        <v>1311</v>
      </c>
      <c r="C299" s="265">
        <v>1505</v>
      </c>
      <c r="D299" s="264">
        <v>92</v>
      </c>
      <c r="E299" s="264">
        <v>89</v>
      </c>
      <c r="F299" s="264">
        <v>89</v>
      </c>
      <c r="G299" s="264">
        <v>85</v>
      </c>
      <c r="H299" s="264">
        <v>83</v>
      </c>
    </row>
    <row r="300" spans="1:8" x14ac:dyDescent="0.25">
      <c r="A300" s="267" t="s">
        <v>1310</v>
      </c>
      <c r="B300" s="266" t="s">
        <v>1309</v>
      </c>
      <c r="C300" s="265">
        <v>1727</v>
      </c>
      <c r="D300" s="264">
        <v>89</v>
      </c>
      <c r="E300" s="264">
        <v>83</v>
      </c>
      <c r="F300" s="264">
        <v>86</v>
      </c>
      <c r="G300" s="264">
        <v>80</v>
      </c>
      <c r="H300" s="264">
        <v>78</v>
      </c>
    </row>
    <row r="301" spans="1:8" x14ac:dyDescent="0.25">
      <c r="A301" s="267" t="s">
        <v>1308</v>
      </c>
      <c r="B301" s="266" t="s">
        <v>1307</v>
      </c>
      <c r="C301" s="265">
        <v>1154</v>
      </c>
      <c r="D301" s="264">
        <v>90</v>
      </c>
      <c r="E301" s="264">
        <v>88</v>
      </c>
      <c r="F301" s="264">
        <v>88</v>
      </c>
      <c r="G301" s="264">
        <v>81</v>
      </c>
      <c r="H301" s="264">
        <v>80</v>
      </c>
    </row>
    <row r="302" spans="1:8" x14ac:dyDescent="0.25">
      <c r="A302" s="267" t="s">
        <v>1306</v>
      </c>
      <c r="B302" s="266" t="s">
        <v>178</v>
      </c>
      <c r="C302" s="265">
        <v>782</v>
      </c>
      <c r="D302" s="264">
        <v>92</v>
      </c>
      <c r="E302" s="264">
        <v>86</v>
      </c>
      <c r="F302" s="264">
        <v>89</v>
      </c>
      <c r="G302" s="264">
        <v>80</v>
      </c>
      <c r="H302" s="264">
        <v>81</v>
      </c>
    </row>
    <row r="303" spans="1:8" x14ac:dyDescent="0.25">
      <c r="A303" s="267" t="s">
        <v>1305</v>
      </c>
      <c r="B303" s="266" t="s">
        <v>1304</v>
      </c>
      <c r="C303" s="265">
        <v>891</v>
      </c>
      <c r="D303" s="264">
        <v>88</v>
      </c>
      <c r="E303" s="264">
        <v>83</v>
      </c>
      <c r="F303" s="264">
        <v>87</v>
      </c>
      <c r="G303" s="264">
        <v>76</v>
      </c>
      <c r="H303" s="264">
        <v>77</v>
      </c>
    </row>
    <row r="304" spans="1:8" x14ac:dyDescent="0.25">
      <c r="A304" s="267" t="s">
        <v>1303</v>
      </c>
      <c r="B304" s="266" t="s">
        <v>1302</v>
      </c>
      <c r="C304" s="265">
        <v>1048</v>
      </c>
      <c r="D304" s="264">
        <v>90</v>
      </c>
      <c r="E304" s="264">
        <v>91</v>
      </c>
      <c r="F304" s="264">
        <v>90</v>
      </c>
      <c r="G304" s="264">
        <v>82</v>
      </c>
      <c r="H304" s="264">
        <v>84</v>
      </c>
    </row>
    <row r="305" spans="1:8" x14ac:dyDescent="0.25">
      <c r="A305" s="267" t="s">
        <v>1301</v>
      </c>
      <c r="B305" s="266" t="s">
        <v>1300</v>
      </c>
      <c r="C305" s="265">
        <v>944</v>
      </c>
      <c r="D305" s="264">
        <v>92</v>
      </c>
      <c r="E305" s="264">
        <v>88</v>
      </c>
      <c r="F305" s="264">
        <v>89</v>
      </c>
      <c r="G305" s="264">
        <v>79</v>
      </c>
      <c r="H305" s="264">
        <v>83</v>
      </c>
    </row>
    <row r="306" spans="1:8" x14ac:dyDescent="0.25">
      <c r="A306" s="267" t="s">
        <v>1299</v>
      </c>
      <c r="B306" s="266" t="s">
        <v>1298</v>
      </c>
      <c r="C306" s="265">
        <v>747</v>
      </c>
      <c r="D306" s="264">
        <v>92</v>
      </c>
      <c r="E306" s="264">
        <v>92</v>
      </c>
      <c r="F306" s="264">
        <v>91</v>
      </c>
      <c r="G306" s="264">
        <v>84</v>
      </c>
      <c r="H306" s="264">
        <v>88</v>
      </c>
    </row>
    <row r="307" spans="1:8" x14ac:dyDescent="0.25">
      <c r="A307" s="267" t="s">
        <v>1297</v>
      </c>
      <c r="B307" s="266" t="s">
        <v>1296</v>
      </c>
      <c r="C307" s="265">
        <v>1022</v>
      </c>
      <c r="D307" s="264">
        <v>92</v>
      </c>
      <c r="E307" s="264">
        <v>89</v>
      </c>
      <c r="F307" s="264">
        <v>89</v>
      </c>
      <c r="G307" s="264">
        <v>85</v>
      </c>
      <c r="H307" s="264">
        <v>83</v>
      </c>
    </row>
    <row r="308" spans="1:8" x14ac:dyDescent="0.25">
      <c r="A308" s="267" t="s">
        <v>1295</v>
      </c>
      <c r="B308" s="266" t="s">
        <v>1294</v>
      </c>
      <c r="C308" s="265">
        <v>1102</v>
      </c>
      <c r="D308" s="264">
        <v>90</v>
      </c>
      <c r="E308" s="264">
        <v>88</v>
      </c>
      <c r="F308" s="264">
        <v>84</v>
      </c>
      <c r="G308" s="264">
        <v>78</v>
      </c>
      <c r="H308" s="264">
        <v>80</v>
      </c>
    </row>
    <row r="309" spans="1:8" x14ac:dyDescent="0.25">
      <c r="A309" s="267" t="s">
        <v>1293</v>
      </c>
      <c r="B309" s="266" t="s">
        <v>1292</v>
      </c>
      <c r="C309" s="265">
        <v>1018</v>
      </c>
      <c r="D309" s="264">
        <v>83</v>
      </c>
      <c r="E309" s="264">
        <v>78</v>
      </c>
      <c r="F309" s="264">
        <v>81</v>
      </c>
      <c r="G309" s="264">
        <v>72</v>
      </c>
      <c r="H309" s="264">
        <v>71</v>
      </c>
    </row>
    <row r="310" spans="1:8" x14ac:dyDescent="0.25">
      <c r="A310" s="267" t="s">
        <v>1291</v>
      </c>
      <c r="B310" s="266" t="s">
        <v>1290</v>
      </c>
      <c r="C310" s="265">
        <v>708</v>
      </c>
      <c r="D310" s="264">
        <v>91</v>
      </c>
      <c r="E310" s="264">
        <v>89</v>
      </c>
      <c r="F310" s="264">
        <v>90</v>
      </c>
      <c r="G310" s="264">
        <v>83</v>
      </c>
      <c r="H310" s="264">
        <v>84</v>
      </c>
    </row>
    <row r="311" spans="1:8" x14ac:dyDescent="0.25">
      <c r="A311" s="267" t="s">
        <v>1289</v>
      </c>
      <c r="B311" s="266" t="s">
        <v>1288</v>
      </c>
      <c r="C311" s="265">
        <v>834</v>
      </c>
      <c r="D311" s="264">
        <v>94</v>
      </c>
      <c r="E311" s="264">
        <v>90</v>
      </c>
      <c r="F311" s="264">
        <v>91</v>
      </c>
      <c r="G311" s="264">
        <v>84</v>
      </c>
      <c r="H311" s="264">
        <v>86</v>
      </c>
    </row>
    <row r="312" spans="1:8" x14ac:dyDescent="0.25">
      <c r="A312" s="267" t="s">
        <v>1287</v>
      </c>
      <c r="B312" s="266" t="s">
        <v>517</v>
      </c>
      <c r="C312" s="265">
        <v>923</v>
      </c>
      <c r="D312" s="264">
        <v>92</v>
      </c>
      <c r="E312" s="264">
        <v>93</v>
      </c>
      <c r="F312" s="264">
        <v>92</v>
      </c>
      <c r="G312" s="264">
        <v>86</v>
      </c>
      <c r="H312" s="264">
        <v>87</v>
      </c>
    </row>
    <row r="313" spans="1:8" x14ac:dyDescent="0.25">
      <c r="A313" s="267" t="s">
        <v>1286</v>
      </c>
      <c r="B313" s="266" t="s">
        <v>1285</v>
      </c>
      <c r="C313" s="265">
        <v>834</v>
      </c>
      <c r="D313" s="264">
        <v>92</v>
      </c>
      <c r="E313" s="264">
        <v>88</v>
      </c>
      <c r="F313" s="264">
        <v>89</v>
      </c>
      <c r="G313" s="264">
        <v>83</v>
      </c>
      <c r="H313" s="264">
        <v>83</v>
      </c>
    </row>
    <row r="314" spans="1:8" x14ac:dyDescent="0.25">
      <c r="A314" s="267" t="s">
        <v>1284</v>
      </c>
      <c r="B314" s="266" t="s">
        <v>1283</v>
      </c>
      <c r="C314" s="265">
        <v>1238</v>
      </c>
      <c r="D314" s="264">
        <v>86</v>
      </c>
      <c r="E314" s="264">
        <v>85</v>
      </c>
      <c r="F314" s="264">
        <v>84</v>
      </c>
      <c r="G314" s="264">
        <v>72</v>
      </c>
      <c r="H314" s="264">
        <v>76</v>
      </c>
    </row>
    <row r="315" spans="1:8" x14ac:dyDescent="0.25">
      <c r="A315" s="267" t="s">
        <v>1282</v>
      </c>
      <c r="B315" s="266" t="s">
        <v>1281</v>
      </c>
      <c r="C315" s="265">
        <v>920</v>
      </c>
      <c r="D315" s="264">
        <v>88</v>
      </c>
      <c r="E315" s="264">
        <v>83</v>
      </c>
      <c r="F315" s="264">
        <v>84</v>
      </c>
      <c r="G315" s="264">
        <v>74</v>
      </c>
      <c r="H315" s="264">
        <v>75</v>
      </c>
    </row>
    <row r="316" spans="1:8" x14ac:dyDescent="0.25">
      <c r="A316" s="267" t="s">
        <v>1280</v>
      </c>
      <c r="B316" s="266" t="s">
        <v>116</v>
      </c>
      <c r="C316" s="265">
        <v>1037</v>
      </c>
      <c r="D316" s="264">
        <v>91</v>
      </c>
      <c r="E316" s="264">
        <v>88</v>
      </c>
      <c r="F316" s="264">
        <v>90</v>
      </c>
      <c r="G316" s="264">
        <v>80</v>
      </c>
      <c r="H316" s="264">
        <v>82</v>
      </c>
    </row>
    <row r="317" spans="1:8" x14ac:dyDescent="0.25">
      <c r="A317" s="267" t="s">
        <v>1279</v>
      </c>
      <c r="B317" s="266" t="s">
        <v>100</v>
      </c>
      <c r="C317" s="265">
        <v>820</v>
      </c>
      <c r="D317" s="264">
        <v>90</v>
      </c>
      <c r="E317" s="264">
        <v>87</v>
      </c>
      <c r="F317" s="264">
        <v>86</v>
      </c>
      <c r="G317" s="264">
        <v>78</v>
      </c>
      <c r="H317" s="264">
        <v>80</v>
      </c>
    </row>
    <row r="318" spans="1:8" x14ac:dyDescent="0.25">
      <c r="A318" s="267" t="s">
        <v>1278</v>
      </c>
      <c r="B318" s="266" t="s">
        <v>1277</v>
      </c>
      <c r="C318" s="265">
        <v>871</v>
      </c>
      <c r="D318" s="264">
        <v>90</v>
      </c>
      <c r="E318" s="264">
        <v>87</v>
      </c>
      <c r="F318" s="264">
        <v>89</v>
      </c>
      <c r="G318" s="264">
        <v>80</v>
      </c>
      <c r="H318" s="264">
        <v>81</v>
      </c>
    </row>
    <row r="319" spans="1:8" x14ac:dyDescent="0.25">
      <c r="A319" s="267" t="s">
        <v>1276</v>
      </c>
      <c r="B319" s="266" t="s">
        <v>1275</v>
      </c>
      <c r="C319" s="265">
        <v>1358</v>
      </c>
      <c r="D319" s="264">
        <v>90</v>
      </c>
      <c r="E319" s="264">
        <v>90</v>
      </c>
      <c r="F319" s="264">
        <v>87</v>
      </c>
      <c r="G319" s="264">
        <v>79</v>
      </c>
      <c r="H319" s="264">
        <v>81</v>
      </c>
    </row>
    <row r="320" spans="1:8" x14ac:dyDescent="0.25">
      <c r="A320" s="267" t="s">
        <v>1274</v>
      </c>
      <c r="B320" s="266" t="s">
        <v>1273</v>
      </c>
      <c r="C320" s="265">
        <v>1144</v>
      </c>
      <c r="D320" s="264">
        <v>85</v>
      </c>
      <c r="E320" s="264">
        <v>83</v>
      </c>
      <c r="F320" s="264">
        <v>84</v>
      </c>
      <c r="G320" s="264">
        <v>70</v>
      </c>
      <c r="H320" s="264">
        <v>74</v>
      </c>
    </row>
    <row r="321" spans="1:8" x14ac:dyDescent="0.25">
      <c r="A321" s="267" t="s">
        <v>1272</v>
      </c>
      <c r="B321" s="266" t="s">
        <v>601</v>
      </c>
      <c r="C321" s="265">
        <v>962</v>
      </c>
      <c r="D321" s="264">
        <v>92</v>
      </c>
      <c r="E321" s="264">
        <v>92</v>
      </c>
      <c r="F321" s="264">
        <v>91</v>
      </c>
      <c r="G321" s="264">
        <v>83</v>
      </c>
      <c r="H321" s="264">
        <v>85</v>
      </c>
    </row>
    <row r="322" spans="1:8" x14ac:dyDescent="0.25">
      <c r="A322" s="267" t="s">
        <v>1271</v>
      </c>
      <c r="B322" s="266" t="s">
        <v>1270</v>
      </c>
      <c r="C322" s="265">
        <v>1130</v>
      </c>
      <c r="D322" s="264">
        <v>94</v>
      </c>
      <c r="E322" s="264">
        <v>94</v>
      </c>
      <c r="F322" s="264">
        <v>92</v>
      </c>
      <c r="G322" s="264">
        <v>86</v>
      </c>
      <c r="H322" s="264">
        <v>88</v>
      </c>
    </row>
    <row r="323" spans="1:8" x14ac:dyDescent="0.25">
      <c r="A323" s="267" t="s">
        <v>1269</v>
      </c>
      <c r="B323" s="266" t="s">
        <v>1268</v>
      </c>
      <c r="C323" s="265">
        <v>1156</v>
      </c>
      <c r="D323" s="264">
        <v>87</v>
      </c>
      <c r="E323" s="264">
        <v>86</v>
      </c>
      <c r="F323" s="264">
        <v>81</v>
      </c>
      <c r="G323" s="264">
        <v>76</v>
      </c>
      <c r="H323" s="264">
        <v>75</v>
      </c>
    </row>
    <row r="324" spans="1:8" x14ac:dyDescent="0.25">
      <c r="A324" s="267" t="s">
        <v>1267</v>
      </c>
      <c r="B324" s="266" t="s">
        <v>1266</v>
      </c>
      <c r="C324" s="265">
        <v>913</v>
      </c>
      <c r="D324" s="264">
        <v>93</v>
      </c>
      <c r="E324" s="264">
        <v>90</v>
      </c>
      <c r="F324" s="264">
        <v>91</v>
      </c>
      <c r="G324" s="264">
        <v>84</v>
      </c>
      <c r="H324" s="264">
        <v>85</v>
      </c>
    </row>
    <row r="325" spans="1:8" x14ac:dyDescent="0.25">
      <c r="A325" s="267" t="s">
        <v>1265</v>
      </c>
      <c r="B325" s="266" t="s">
        <v>1264</v>
      </c>
      <c r="C325" s="265">
        <v>801</v>
      </c>
      <c r="D325" s="264">
        <v>92</v>
      </c>
      <c r="E325" s="264">
        <v>90</v>
      </c>
      <c r="F325" s="264">
        <v>92</v>
      </c>
      <c r="G325" s="264">
        <v>82</v>
      </c>
      <c r="H325" s="264">
        <v>84</v>
      </c>
    </row>
    <row r="326" spans="1:8" x14ac:dyDescent="0.25">
      <c r="A326" s="267" t="s">
        <v>1263</v>
      </c>
      <c r="B326" s="266" t="s">
        <v>388</v>
      </c>
      <c r="C326" s="265">
        <v>700</v>
      </c>
      <c r="D326" s="264">
        <v>85</v>
      </c>
      <c r="E326" s="264">
        <v>83</v>
      </c>
      <c r="F326" s="264">
        <v>83</v>
      </c>
      <c r="G326" s="264">
        <v>72</v>
      </c>
      <c r="H326" s="264">
        <v>74</v>
      </c>
    </row>
    <row r="327" spans="1:8" x14ac:dyDescent="0.25">
      <c r="A327" s="267" t="s">
        <v>1262</v>
      </c>
      <c r="B327" s="266" t="s">
        <v>1261</v>
      </c>
      <c r="C327" s="265">
        <v>945</v>
      </c>
      <c r="D327" s="264">
        <v>88</v>
      </c>
      <c r="E327" s="264">
        <v>87</v>
      </c>
      <c r="F327" s="264">
        <v>86</v>
      </c>
      <c r="G327" s="264">
        <v>81</v>
      </c>
      <c r="H327" s="264">
        <v>80</v>
      </c>
    </row>
    <row r="328" spans="1:8" x14ac:dyDescent="0.25">
      <c r="A328" s="267" t="s">
        <v>1260</v>
      </c>
      <c r="B328" s="266" t="s">
        <v>1259</v>
      </c>
      <c r="C328" s="265">
        <v>1034</v>
      </c>
      <c r="D328" s="264">
        <v>94</v>
      </c>
      <c r="E328" s="264">
        <v>89</v>
      </c>
      <c r="F328" s="264">
        <v>91</v>
      </c>
      <c r="G328" s="264">
        <v>85</v>
      </c>
      <c r="H328" s="264">
        <v>86</v>
      </c>
    </row>
    <row r="329" spans="1:8" x14ac:dyDescent="0.25">
      <c r="A329" s="267" t="s">
        <v>1258</v>
      </c>
      <c r="B329" s="266" t="s">
        <v>1257</v>
      </c>
      <c r="C329" s="265">
        <v>1320</v>
      </c>
      <c r="D329" s="264">
        <v>91</v>
      </c>
      <c r="E329" s="264">
        <v>88</v>
      </c>
      <c r="F329" s="264">
        <v>88</v>
      </c>
      <c r="G329" s="264">
        <v>81</v>
      </c>
      <c r="H329" s="264">
        <v>81</v>
      </c>
    </row>
    <row r="330" spans="1:8" x14ac:dyDescent="0.25">
      <c r="A330" s="267" t="s">
        <v>1256</v>
      </c>
      <c r="B330" s="266" t="s">
        <v>1255</v>
      </c>
      <c r="C330" s="265">
        <v>1008</v>
      </c>
      <c r="D330" s="264">
        <v>89</v>
      </c>
      <c r="E330" s="264">
        <v>86</v>
      </c>
      <c r="F330" s="264">
        <v>87</v>
      </c>
      <c r="G330" s="264">
        <v>76</v>
      </c>
      <c r="H330" s="264">
        <v>80</v>
      </c>
    </row>
    <row r="331" spans="1:8" x14ac:dyDescent="0.25">
      <c r="A331" s="267" t="s">
        <v>1254</v>
      </c>
      <c r="B331" s="266" t="s">
        <v>764</v>
      </c>
      <c r="C331" s="265">
        <v>993</v>
      </c>
      <c r="D331" s="264">
        <v>90</v>
      </c>
      <c r="E331" s="264">
        <v>86</v>
      </c>
      <c r="F331" s="264">
        <v>88</v>
      </c>
      <c r="G331" s="264">
        <v>77</v>
      </c>
      <c r="H331" s="264">
        <v>81</v>
      </c>
    </row>
    <row r="332" spans="1:8" x14ac:dyDescent="0.25">
      <c r="A332" s="267" t="s">
        <v>1253</v>
      </c>
      <c r="B332" s="266" t="s">
        <v>505</v>
      </c>
      <c r="C332" s="265">
        <v>1020</v>
      </c>
      <c r="D332" s="264">
        <v>88</v>
      </c>
      <c r="E332" s="264">
        <v>85</v>
      </c>
      <c r="F332" s="264">
        <v>83</v>
      </c>
      <c r="G332" s="264">
        <v>79</v>
      </c>
      <c r="H332" s="264">
        <v>76</v>
      </c>
    </row>
    <row r="333" spans="1:8" x14ac:dyDescent="0.25">
      <c r="A333" s="267" t="s">
        <v>1252</v>
      </c>
      <c r="B333" s="266" t="s">
        <v>1251</v>
      </c>
      <c r="C333" s="265">
        <v>1518</v>
      </c>
      <c r="D333" s="264">
        <v>89</v>
      </c>
      <c r="E333" s="264">
        <v>87</v>
      </c>
      <c r="F333" s="264">
        <v>86</v>
      </c>
      <c r="G333" s="264">
        <v>76</v>
      </c>
      <c r="H333" s="264">
        <v>79</v>
      </c>
    </row>
    <row r="334" spans="1:8" x14ac:dyDescent="0.25">
      <c r="A334" s="267" t="s">
        <v>1250</v>
      </c>
      <c r="B334" s="266" t="s">
        <v>1249</v>
      </c>
      <c r="C334" s="265">
        <v>851</v>
      </c>
      <c r="D334" s="264">
        <v>92</v>
      </c>
      <c r="E334" s="264">
        <v>90</v>
      </c>
      <c r="F334" s="264">
        <v>92</v>
      </c>
      <c r="G334" s="264">
        <v>84</v>
      </c>
      <c r="H334" s="264">
        <v>85</v>
      </c>
    </row>
    <row r="335" spans="1:8" x14ac:dyDescent="0.25">
      <c r="A335" s="267" t="s">
        <v>1248</v>
      </c>
      <c r="B335" s="266" t="s">
        <v>1247</v>
      </c>
      <c r="C335" s="265">
        <v>1079</v>
      </c>
      <c r="D335" s="264">
        <v>90</v>
      </c>
      <c r="E335" s="264">
        <v>89</v>
      </c>
      <c r="F335" s="264">
        <v>87</v>
      </c>
      <c r="G335" s="264">
        <v>81</v>
      </c>
      <c r="H335" s="264">
        <v>83</v>
      </c>
    </row>
    <row r="336" spans="1:8" x14ac:dyDescent="0.25">
      <c r="A336" s="267" t="s">
        <v>1246</v>
      </c>
      <c r="B336" s="266" t="s">
        <v>585</v>
      </c>
      <c r="C336" s="265">
        <v>1027</v>
      </c>
      <c r="D336" s="264">
        <v>89</v>
      </c>
      <c r="E336" s="264">
        <v>87</v>
      </c>
      <c r="F336" s="264">
        <v>87</v>
      </c>
      <c r="G336" s="264">
        <v>80</v>
      </c>
      <c r="H336" s="264">
        <v>80</v>
      </c>
    </row>
    <row r="337" spans="1:8" x14ac:dyDescent="0.25">
      <c r="A337" s="267" t="s">
        <v>1245</v>
      </c>
      <c r="B337" s="266" t="s">
        <v>1244</v>
      </c>
      <c r="C337" s="265">
        <v>950</v>
      </c>
      <c r="D337" s="264">
        <v>87</v>
      </c>
      <c r="E337" s="264">
        <v>86</v>
      </c>
      <c r="F337" s="264">
        <v>86</v>
      </c>
      <c r="G337" s="264">
        <v>76</v>
      </c>
      <c r="H337" s="264">
        <v>79</v>
      </c>
    </row>
    <row r="338" spans="1:8" x14ac:dyDescent="0.25">
      <c r="A338" s="267" t="s">
        <v>1243</v>
      </c>
      <c r="B338" s="266" t="s">
        <v>1242</v>
      </c>
      <c r="C338" s="265">
        <v>951</v>
      </c>
      <c r="D338" s="264">
        <v>91</v>
      </c>
      <c r="E338" s="264">
        <v>88</v>
      </c>
      <c r="F338" s="264">
        <v>88</v>
      </c>
      <c r="G338" s="264">
        <v>81</v>
      </c>
      <c r="H338" s="264">
        <v>82</v>
      </c>
    </row>
    <row r="339" spans="1:8" x14ac:dyDescent="0.25">
      <c r="A339" s="267" t="s">
        <v>1241</v>
      </c>
      <c r="B339" s="266" t="s">
        <v>1240</v>
      </c>
      <c r="C339" s="265">
        <v>1085</v>
      </c>
      <c r="D339" s="264">
        <v>84</v>
      </c>
      <c r="E339" s="264">
        <v>81</v>
      </c>
      <c r="F339" s="264">
        <v>81</v>
      </c>
      <c r="G339" s="264">
        <v>73</v>
      </c>
      <c r="H339" s="264">
        <v>73</v>
      </c>
    </row>
    <row r="340" spans="1:8" x14ac:dyDescent="0.25">
      <c r="A340" s="267" t="s">
        <v>1239</v>
      </c>
      <c r="B340" s="266" t="s">
        <v>1238</v>
      </c>
      <c r="C340" s="265">
        <v>838</v>
      </c>
      <c r="D340" s="264">
        <v>87</v>
      </c>
      <c r="E340" s="264">
        <v>89</v>
      </c>
      <c r="F340" s="264">
        <v>88</v>
      </c>
      <c r="G340" s="264">
        <v>82</v>
      </c>
      <c r="H340" s="264">
        <v>80</v>
      </c>
    </row>
    <row r="341" spans="1:8" x14ac:dyDescent="0.25">
      <c r="A341" s="267" t="s">
        <v>1237</v>
      </c>
      <c r="B341" s="266" t="s">
        <v>1236</v>
      </c>
      <c r="C341" s="265">
        <v>872</v>
      </c>
      <c r="D341" s="264">
        <v>89</v>
      </c>
      <c r="E341" s="264">
        <v>86</v>
      </c>
      <c r="F341" s="264">
        <v>86</v>
      </c>
      <c r="G341" s="264">
        <v>79</v>
      </c>
      <c r="H341" s="264">
        <v>79</v>
      </c>
    </row>
    <row r="342" spans="1:8" x14ac:dyDescent="0.25">
      <c r="A342" s="267" t="s">
        <v>1235</v>
      </c>
      <c r="B342" s="266" t="s">
        <v>1234</v>
      </c>
      <c r="C342" s="265">
        <v>807</v>
      </c>
      <c r="D342" s="264">
        <v>85</v>
      </c>
      <c r="E342" s="264">
        <v>83</v>
      </c>
      <c r="F342" s="264">
        <v>82</v>
      </c>
      <c r="G342" s="264">
        <v>72</v>
      </c>
      <c r="H342" s="264">
        <v>75</v>
      </c>
    </row>
    <row r="343" spans="1:8" x14ac:dyDescent="0.25">
      <c r="A343" s="267" t="s">
        <v>1233</v>
      </c>
      <c r="B343" s="266" t="s">
        <v>1232</v>
      </c>
      <c r="C343" s="265">
        <v>978</v>
      </c>
      <c r="D343" s="264">
        <v>85</v>
      </c>
      <c r="E343" s="264">
        <v>81</v>
      </c>
      <c r="F343" s="264">
        <v>86</v>
      </c>
      <c r="G343" s="264">
        <v>77</v>
      </c>
      <c r="H343" s="264">
        <v>74</v>
      </c>
    </row>
    <row r="344" spans="1:8" x14ac:dyDescent="0.25">
      <c r="A344" s="267" t="s">
        <v>1231</v>
      </c>
      <c r="B344" s="266" t="s">
        <v>1230</v>
      </c>
      <c r="C344" s="265">
        <v>1283</v>
      </c>
      <c r="D344" s="264">
        <v>84</v>
      </c>
      <c r="E344" s="264">
        <v>83</v>
      </c>
      <c r="F344" s="264">
        <v>85</v>
      </c>
      <c r="G344" s="264">
        <v>76</v>
      </c>
      <c r="H344" s="264">
        <v>75</v>
      </c>
    </row>
    <row r="345" spans="1:8" x14ac:dyDescent="0.25">
      <c r="A345" s="267" t="s">
        <v>1229</v>
      </c>
      <c r="B345" s="266" t="s">
        <v>1228</v>
      </c>
      <c r="C345" s="265">
        <v>814</v>
      </c>
      <c r="D345" s="264">
        <v>90</v>
      </c>
      <c r="E345" s="264">
        <v>86</v>
      </c>
      <c r="F345" s="264">
        <v>88</v>
      </c>
      <c r="G345" s="264">
        <v>80</v>
      </c>
      <c r="H345" s="264">
        <v>82</v>
      </c>
    </row>
    <row r="346" spans="1:8" x14ac:dyDescent="0.25">
      <c r="A346" s="267" t="s">
        <v>1227</v>
      </c>
      <c r="B346" s="266" t="s">
        <v>1226</v>
      </c>
      <c r="C346" s="265">
        <v>1017</v>
      </c>
      <c r="D346" s="264">
        <v>84</v>
      </c>
      <c r="E346" s="264">
        <v>85</v>
      </c>
      <c r="F346" s="264">
        <v>83</v>
      </c>
      <c r="G346" s="264">
        <v>76</v>
      </c>
      <c r="H346" s="264">
        <v>74</v>
      </c>
    </row>
    <row r="347" spans="1:8" x14ac:dyDescent="0.25">
      <c r="A347" s="267" t="s">
        <v>1225</v>
      </c>
      <c r="B347" s="266" t="s">
        <v>1224</v>
      </c>
      <c r="C347" s="265">
        <v>1048</v>
      </c>
      <c r="D347" s="264">
        <v>95</v>
      </c>
      <c r="E347" s="264">
        <v>92</v>
      </c>
      <c r="F347" s="264">
        <v>92</v>
      </c>
      <c r="G347" s="264">
        <v>86</v>
      </c>
      <c r="H347" s="264">
        <v>88</v>
      </c>
    </row>
    <row r="348" spans="1:8" x14ac:dyDescent="0.25">
      <c r="A348" s="267" t="s">
        <v>1223</v>
      </c>
      <c r="B348" s="266" t="s">
        <v>1222</v>
      </c>
      <c r="C348" s="265">
        <v>1305</v>
      </c>
      <c r="D348" s="264">
        <v>90</v>
      </c>
      <c r="E348" s="264">
        <v>88</v>
      </c>
      <c r="F348" s="264">
        <v>89</v>
      </c>
      <c r="G348" s="264">
        <v>84</v>
      </c>
      <c r="H348" s="264">
        <v>82</v>
      </c>
    </row>
    <row r="349" spans="1:8" x14ac:dyDescent="0.25">
      <c r="A349" s="267" t="s">
        <v>1221</v>
      </c>
      <c r="B349" s="266" t="s">
        <v>1220</v>
      </c>
      <c r="C349" s="265">
        <v>1539</v>
      </c>
      <c r="D349" s="264">
        <v>88</v>
      </c>
      <c r="E349" s="264">
        <v>85</v>
      </c>
      <c r="F349" s="264">
        <v>85</v>
      </c>
      <c r="G349" s="264">
        <v>82</v>
      </c>
      <c r="H349" s="264">
        <v>78</v>
      </c>
    </row>
    <row r="350" spans="1:8" x14ac:dyDescent="0.25">
      <c r="A350" s="267" t="s">
        <v>1219</v>
      </c>
      <c r="B350" s="266" t="s">
        <v>1218</v>
      </c>
      <c r="C350" s="265">
        <v>1071</v>
      </c>
      <c r="D350" s="264">
        <v>93</v>
      </c>
      <c r="E350" s="264">
        <v>90</v>
      </c>
      <c r="F350" s="264">
        <v>91</v>
      </c>
      <c r="G350" s="264">
        <v>86</v>
      </c>
      <c r="H350" s="264">
        <v>85</v>
      </c>
    </row>
    <row r="351" spans="1:8" x14ac:dyDescent="0.25">
      <c r="A351" s="267" t="s">
        <v>1217</v>
      </c>
      <c r="B351" s="266" t="s">
        <v>1216</v>
      </c>
      <c r="C351" s="265">
        <v>1048</v>
      </c>
      <c r="D351" s="264">
        <v>86</v>
      </c>
      <c r="E351" s="264">
        <v>83</v>
      </c>
      <c r="F351" s="264">
        <v>84</v>
      </c>
      <c r="G351" s="264">
        <v>76</v>
      </c>
      <c r="H351" s="264">
        <v>75</v>
      </c>
    </row>
    <row r="352" spans="1:8" x14ac:dyDescent="0.25">
      <c r="A352" s="267" t="s">
        <v>1215</v>
      </c>
      <c r="B352" s="266" t="s">
        <v>1214</v>
      </c>
      <c r="C352" s="265">
        <v>1001</v>
      </c>
      <c r="D352" s="264">
        <v>92</v>
      </c>
      <c r="E352" s="264">
        <v>89</v>
      </c>
      <c r="F352" s="264">
        <v>87</v>
      </c>
      <c r="G352" s="264">
        <v>83</v>
      </c>
      <c r="H352" s="264">
        <v>83</v>
      </c>
    </row>
    <row r="353" spans="1:8" x14ac:dyDescent="0.25">
      <c r="A353" s="267" t="s">
        <v>1213</v>
      </c>
      <c r="B353" s="266" t="s">
        <v>699</v>
      </c>
      <c r="C353" s="265">
        <v>1044</v>
      </c>
      <c r="D353" s="264">
        <v>87</v>
      </c>
      <c r="E353" s="264">
        <v>84</v>
      </c>
      <c r="F353" s="264">
        <v>85</v>
      </c>
      <c r="G353" s="264">
        <v>78</v>
      </c>
      <c r="H353" s="264">
        <v>76</v>
      </c>
    </row>
    <row r="354" spans="1:8" x14ac:dyDescent="0.25">
      <c r="A354" s="267" t="s">
        <v>1212</v>
      </c>
      <c r="B354" s="266" t="s">
        <v>1211</v>
      </c>
      <c r="C354" s="265">
        <v>973</v>
      </c>
      <c r="D354" s="264">
        <v>93</v>
      </c>
      <c r="E354" s="264">
        <v>91</v>
      </c>
      <c r="F354" s="264">
        <v>92</v>
      </c>
      <c r="G354" s="264">
        <v>87</v>
      </c>
      <c r="H354" s="264">
        <v>86</v>
      </c>
    </row>
    <row r="355" spans="1:8" x14ac:dyDescent="0.25">
      <c r="A355" s="267" t="s">
        <v>1210</v>
      </c>
      <c r="B355" s="266" t="s">
        <v>1209</v>
      </c>
      <c r="C355" s="265">
        <v>886</v>
      </c>
      <c r="D355" s="264">
        <v>90</v>
      </c>
      <c r="E355" s="264">
        <v>87</v>
      </c>
      <c r="F355" s="264">
        <v>88</v>
      </c>
      <c r="G355" s="264">
        <v>77</v>
      </c>
      <c r="H355" s="264">
        <v>80</v>
      </c>
    </row>
    <row r="356" spans="1:8" x14ac:dyDescent="0.25">
      <c r="A356" s="267" t="s">
        <v>1208</v>
      </c>
      <c r="B356" s="266" t="s">
        <v>1207</v>
      </c>
      <c r="C356" s="265">
        <v>1520</v>
      </c>
      <c r="D356" s="264">
        <v>82</v>
      </c>
      <c r="E356" s="264">
        <v>83</v>
      </c>
      <c r="F356" s="264">
        <v>82</v>
      </c>
      <c r="G356" s="264">
        <v>74</v>
      </c>
      <c r="H356" s="264">
        <v>72</v>
      </c>
    </row>
    <row r="357" spans="1:8" x14ac:dyDescent="0.25">
      <c r="A357" s="267" t="s">
        <v>1206</v>
      </c>
      <c r="B357" s="266" t="s">
        <v>1205</v>
      </c>
      <c r="C357" s="265">
        <v>1113</v>
      </c>
      <c r="D357" s="264">
        <v>86</v>
      </c>
      <c r="E357" s="264">
        <v>81</v>
      </c>
      <c r="F357" s="264">
        <v>83</v>
      </c>
      <c r="G357" s="264">
        <v>77</v>
      </c>
      <c r="H357" s="264">
        <v>75</v>
      </c>
    </row>
    <row r="358" spans="1:8" x14ac:dyDescent="0.25">
      <c r="A358" s="267" t="s">
        <v>1204</v>
      </c>
      <c r="B358" s="266" t="s">
        <v>1203</v>
      </c>
      <c r="C358" s="265">
        <v>884</v>
      </c>
      <c r="D358" s="264">
        <v>89</v>
      </c>
      <c r="E358" s="264">
        <v>85</v>
      </c>
      <c r="F358" s="264">
        <v>88</v>
      </c>
      <c r="G358" s="264">
        <v>80</v>
      </c>
      <c r="H358" s="264">
        <v>79</v>
      </c>
    </row>
    <row r="359" spans="1:8" x14ac:dyDescent="0.25">
      <c r="A359" s="267" t="s">
        <v>1202</v>
      </c>
      <c r="B359" s="266" t="s">
        <v>1201</v>
      </c>
      <c r="C359" s="265">
        <v>723</v>
      </c>
      <c r="D359" s="264">
        <v>87</v>
      </c>
      <c r="E359" s="264">
        <v>83</v>
      </c>
      <c r="F359" s="264">
        <v>81</v>
      </c>
      <c r="G359" s="264">
        <v>74</v>
      </c>
      <c r="H359" s="264">
        <v>74</v>
      </c>
    </row>
    <row r="360" spans="1:8" x14ac:dyDescent="0.25">
      <c r="A360" s="267" t="s">
        <v>1200</v>
      </c>
      <c r="B360" s="266" t="s">
        <v>1199</v>
      </c>
      <c r="C360" s="265">
        <v>1509</v>
      </c>
      <c r="D360" s="264">
        <v>91</v>
      </c>
      <c r="E360" s="264">
        <v>89</v>
      </c>
      <c r="F360" s="264">
        <v>90</v>
      </c>
      <c r="G360" s="264">
        <v>84</v>
      </c>
      <c r="H360" s="264">
        <v>84</v>
      </c>
    </row>
    <row r="361" spans="1:8" x14ac:dyDescent="0.25">
      <c r="A361" s="267" t="s">
        <v>1198</v>
      </c>
      <c r="B361" s="266" t="s">
        <v>1197</v>
      </c>
      <c r="C361" s="265">
        <v>1146</v>
      </c>
      <c r="D361" s="264">
        <v>89</v>
      </c>
      <c r="E361" s="264">
        <v>88</v>
      </c>
      <c r="F361" s="264">
        <v>87</v>
      </c>
      <c r="G361" s="264">
        <v>81</v>
      </c>
      <c r="H361" s="264">
        <v>81</v>
      </c>
    </row>
    <row r="362" spans="1:8" x14ac:dyDescent="0.25">
      <c r="A362" s="267" t="s">
        <v>1196</v>
      </c>
      <c r="B362" s="266" t="s">
        <v>1195</v>
      </c>
      <c r="C362" s="265">
        <v>808</v>
      </c>
      <c r="D362" s="264">
        <v>86</v>
      </c>
      <c r="E362" s="264">
        <v>82</v>
      </c>
      <c r="F362" s="264">
        <v>84</v>
      </c>
      <c r="G362" s="264">
        <v>73</v>
      </c>
      <c r="H362" s="264">
        <v>73</v>
      </c>
    </row>
    <row r="363" spans="1:8" x14ac:dyDescent="0.25">
      <c r="A363" s="267" t="s">
        <v>1194</v>
      </c>
      <c r="B363" s="266" t="s">
        <v>697</v>
      </c>
      <c r="C363" s="265">
        <v>859</v>
      </c>
      <c r="D363" s="264">
        <v>87</v>
      </c>
      <c r="E363" s="264">
        <v>82</v>
      </c>
      <c r="F363" s="264">
        <v>86</v>
      </c>
      <c r="G363" s="264">
        <v>77</v>
      </c>
      <c r="H363" s="264">
        <v>77</v>
      </c>
    </row>
    <row r="364" spans="1:8" x14ac:dyDescent="0.25">
      <c r="A364" s="267" t="s">
        <v>1193</v>
      </c>
      <c r="B364" s="266" t="s">
        <v>1192</v>
      </c>
      <c r="C364" s="265">
        <v>1125</v>
      </c>
      <c r="D364" s="264">
        <v>91</v>
      </c>
      <c r="E364" s="264">
        <v>89</v>
      </c>
      <c r="F364" s="264">
        <v>88</v>
      </c>
      <c r="G364" s="264">
        <v>85</v>
      </c>
      <c r="H364" s="264">
        <v>83</v>
      </c>
    </row>
    <row r="365" spans="1:8" x14ac:dyDescent="0.25">
      <c r="A365" s="267" t="s">
        <v>1191</v>
      </c>
      <c r="B365" s="266" t="s">
        <v>1190</v>
      </c>
      <c r="C365" s="265">
        <v>597</v>
      </c>
      <c r="D365" s="264">
        <v>91</v>
      </c>
      <c r="E365" s="264">
        <v>90</v>
      </c>
      <c r="F365" s="264">
        <v>89</v>
      </c>
      <c r="G365" s="264">
        <v>85</v>
      </c>
      <c r="H365" s="264">
        <v>85</v>
      </c>
    </row>
    <row r="366" spans="1:8" x14ac:dyDescent="0.25">
      <c r="A366" s="267" t="s">
        <v>1189</v>
      </c>
      <c r="B366" s="266" t="s">
        <v>1188</v>
      </c>
      <c r="C366" s="265">
        <v>1149</v>
      </c>
      <c r="D366" s="264">
        <v>91</v>
      </c>
      <c r="E366" s="264">
        <v>87</v>
      </c>
      <c r="F366" s="264">
        <v>89</v>
      </c>
      <c r="G366" s="264">
        <v>80</v>
      </c>
      <c r="H366" s="264">
        <v>82</v>
      </c>
    </row>
    <row r="367" spans="1:8" x14ac:dyDescent="0.25">
      <c r="A367" s="267" t="s">
        <v>1187</v>
      </c>
      <c r="B367" s="266" t="s">
        <v>1186</v>
      </c>
      <c r="C367" s="265">
        <v>934</v>
      </c>
      <c r="D367" s="264">
        <v>90</v>
      </c>
      <c r="E367" s="264">
        <v>89</v>
      </c>
      <c r="F367" s="264">
        <v>89</v>
      </c>
      <c r="G367" s="264">
        <v>84</v>
      </c>
      <c r="H367" s="264">
        <v>82</v>
      </c>
    </row>
    <row r="368" spans="1:8" x14ac:dyDescent="0.25">
      <c r="A368" s="267" t="s">
        <v>1185</v>
      </c>
      <c r="B368" s="266" t="s">
        <v>1184</v>
      </c>
      <c r="C368" s="265">
        <v>1228</v>
      </c>
      <c r="D368" s="264">
        <v>88</v>
      </c>
      <c r="E368" s="264">
        <v>86</v>
      </c>
      <c r="F368" s="264">
        <v>84</v>
      </c>
      <c r="G368" s="264">
        <v>79</v>
      </c>
      <c r="H368" s="264">
        <v>79</v>
      </c>
    </row>
    <row r="369" spans="1:8" x14ac:dyDescent="0.25">
      <c r="A369" s="267" t="s">
        <v>1183</v>
      </c>
      <c r="B369" s="266" t="s">
        <v>1182</v>
      </c>
      <c r="C369" s="265">
        <v>977</v>
      </c>
      <c r="D369" s="264">
        <v>94</v>
      </c>
      <c r="E369" s="264">
        <v>92</v>
      </c>
      <c r="F369" s="264">
        <v>94</v>
      </c>
      <c r="G369" s="264">
        <v>87</v>
      </c>
      <c r="H369" s="264">
        <v>88</v>
      </c>
    </row>
    <row r="370" spans="1:8" x14ac:dyDescent="0.25">
      <c r="A370" s="267" t="s">
        <v>1181</v>
      </c>
      <c r="B370" s="266" t="s">
        <v>473</v>
      </c>
      <c r="C370" s="265">
        <v>926</v>
      </c>
      <c r="D370" s="264">
        <v>85</v>
      </c>
      <c r="E370" s="264">
        <v>85</v>
      </c>
      <c r="F370" s="264">
        <v>79</v>
      </c>
      <c r="G370" s="264">
        <v>72</v>
      </c>
      <c r="H370" s="264">
        <v>72</v>
      </c>
    </row>
    <row r="371" spans="1:8" x14ac:dyDescent="0.25">
      <c r="A371" s="267" t="s">
        <v>1180</v>
      </c>
      <c r="B371" s="266" t="s">
        <v>1179</v>
      </c>
      <c r="C371" s="265">
        <v>1034</v>
      </c>
      <c r="D371" s="264">
        <v>93</v>
      </c>
      <c r="E371" s="264">
        <v>88</v>
      </c>
      <c r="F371" s="264">
        <v>89</v>
      </c>
      <c r="G371" s="264">
        <v>84</v>
      </c>
      <c r="H371" s="264">
        <v>82</v>
      </c>
    </row>
    <row r="372" spans="1:8" x14ac:dyDescent="0.25">
      <c r="A372" s="267" t="s">
        <v>1178</v>
      </c>
      <c r="B372" s="266" t="s">
        <v>695</v>
      </c>
      <c r="C372" s="265">
        <v>1083</v>
      </c>
      <c r="D372" s="264">
        <v>94</v>
      </c>
      <c r="E372" s="264">
        <v>91</v>
      </c>
      <c r="F372" s="264">
        <v>92</v>
      </c>
      <c r="G372" s="264">
        <v>86</v>
      </c>
      <c r="H372" s="264">
        <v>86</v>
      </c>
    </row>
    <row r="373" spans="1:8" x14ac:dyDescent="0.25">
      <c r="A373" s="267" t="s">
        <v>1177</v>
      </c>
      <c r="B373" s="266" t="s">
        <v>1176</v>
      </c>
      <c r="C373" s="265">
        <v>1033</v>
      </c>
      <c r="D373" s="264">
        <v>89</v>
      </c>
      <c r="E373" s="264">
        <v>84</v>
      </c>
      <c r="F373" s="264">
        <v>83</v>
      </c>
      <c r="G373" s="264">
        <v>76</v>
      </c>
      <c r="H373" s="264">
        <v>77</v>
      </c>
    </row>
    <row r="374" spans="1:8" x14ac:dyDescent="0.25">
      <c r="A374" s="267" t="s">
        <v>1175</v>
      </c>
      <c r="B374" s="266" t="s">
        <v>1174</v>
      </c>
      <c r="C374" s="265">
        <v>1276</v>
      </c>
      <c r="D374" s="264">
        <v>95</v>
      </c>
      <c r="E374" s="264">
        <v>92</v>
      </c>
      <c r="F374" s="264">
        <v>94</v>
      </c>
      <c r="G374" s="264">
        <v>91</v>
      </c>
      <c r="H374" s="264">
        <v>89</v>
      </c>
    </row>
    <row r="375" spans="1:8" x14ac:dyDescent="0.25">
      <c r="A375" s="267" t="s">
        <v>1173</v>
      </c>
      <c r="B375" s="266" t="s">
        <v>723</v>
      </c>
      <c r="C375" s="265">
        <v>1436</v>
      </c>
      <c r="D375" s="264">
        <v>88</v>
      </c>
      <c r="E375" s="264">
        <v>85</v>
      </c>
      <c r="F375" s="264">
        <v>88</v>
      </c>
      <c r="G375" s="264">
        <v>82</v>
      </c>
      <c r="H375" s="264">
        <v>79</v>
      </c>
    </row>
    <row r="376" spans="1:8" x14ac:dyDescent="0.25">
      <c r="A376" s="267" t="s">
        <v>1172</v>
      </c>
      <c r="B376" s="266" t="s">
        <v>1171</v>
      </c>
      <c r="C376" s="265">
        <v>1258</v>
      </c>
      <c r="D376" s="264">
        <v>87</v>
      </c>
      <c r="E376" s="264">
        <v>84</v>
      </c>
      <c r="F376" s="264">
        <v>85</v>
      </c>
      <c r="G376" s="264">
        <v>75</v>
      </c>
      <c r="H376" s="264">
        <v>76</v>
      </c>
    </row>
    <row r="377" spans="1:8" x14ac:dyDescent="0.25">
      <c r="A377" s="267" t="s">
        <v>1170</v>
      </c>
      <c r="B377" s="266" t="s">
        <v>1169</v>
      </c>
      <c r="C377" s="265">
        <v>1090</v>
      </c>
      <c r="D377" s="264">
        <v>89</v>
      </c>
      <c r="E377" s="264">
        <v>87</v>
      </c>
      <c r="F377" s="264">
        <v>86</v>
      </c>
      <c r="G377" s="264">
        <v>80</v>
      </c>
      <c r="H377" s="264">
        <v>79</v>
      </c>
    </row>
    <row r="378" spans="1:8" x14ac:dyDescent="0.25">
      <c r="A378" s="267" t="s">
        <v>1168</v>
      </c>
      <c r="B378" s="266" t="s">
        <v>1167</v>
      </c>
      <c r="C378" s="265">
        <v>1144</v>
      </c>
      <c r="D378" s="264">
        <v>93</v>
      </c>
      <c r="E378" s="264">
        <v>93</v>
      </c>
      <c r="F378" s="264">
        <v>91</v>
      </c>
      <c r="G378" s="264">
        <v>86</v>
      </c>
      <c r="H378" s="264">
        <v>86</v>
      </c>
    </row>
    <row r="379" spans="1:8" x14ac:dyDescent="0.25">
      <c r="A379" s="267" t="s">
        <v>1166</v>
      </c>
      <c r="B379" s="266" t="s">
        <v>1165</v>
      </c>
      <c r="C379" s="265">
        <v>808</v>
      </c>
      <c r="D379" s="264">
        <v>91</v>
      </c>
      <c r="E379" s="264">
        <v>90</v>
      </c>
      <c r="F379" s="264">
        <v>87</v>
      </c>
      <c r="G379" s="264">
        <v>82</v>
      </c>
      <c r="H379" s="264">
        <v>82</v>
      </c>
    </row>
    <row r="380" spans="1:8" x14ac:dyDescent="0.25">
      <c r="A380" s="267" t="s">
        <v>1164</v>
      </c>
      <c r="B380" s="266" t="s">
        <v>1163</v>
      </c>
      <c r="C380" s="265">
        <v>1122</v>
      </c>
      <c r="D380" s="264">
        <v>90</v>
      </c>
      <c r="E380" s="264">
        <v>88</v>
      </c>
      <c r="F380" s="264">
        <v>88</v>
      </c>
      <c r="G380" s="264">
        <v>80</v>
      </c>
      <c r="H380" s="264">
        <v>81</v>
      </c>
    </row>
    <row r="381" spans="1:8" x14ac:dyDescent="0.25">
      <c r="A381" s="267" t="s">
        <v>1162</v>
      </c>
      <c r="B381" s="266" t="s">
        <v>1161</v>
      </c>
      <c r="C381" s="265">
        <v>1017</v>
      </c>
      <c r="D381" s="264">
        <v>88</v>
      </c>
      <c r="E381" s="264">
        <v>88</v>
      </c>
      <c r="F381" s="264">
        <v>89</v>
      </c>
      <c r="G381" s="264">
        <v>79</v>
      </c>
      <c r="H381" s="264">
        <v>82</v>
      </c>
    </row>
    <row r="382" spans="1:8" x14ac:dyDescent="0.25">
      <c r="A382" s="267" t="s">
        <v>1160</v>
      </c>
      <c r="B382" s="266" t="s">
        <v>1159</v>
      </c>
      <c r="C382" s="265">
        <v>1047</v>
      </c>
      <c r="D382" s="264">
        <v>86</v>
      </c>
      <c r="E382" s="264">
        <v>83</v>
      </c>
      <c r="F382" s="264">
        <v>86</v>
      </c>
      <c r="G382" s="264">
        <v>76</v>
      </c>
      <c r="H382" s="264">
        <v>77</v>
      </c>
    </row>
    <row r="383" spans="1:8" x14ac:dyDescent="0.25">
      <c r="A383" s="267" t="s">
        <v>1158</v>
      </c>
      <c r="B383" s="266" t="s">
        <v>501</v>
      </c>
      <c r="C383" s="265">
        <v>1004</v>
      </c>
      <c r="D383" s="264">
        <v>91</v>
      </c>
      <c r="E383" s="264">
        <v>86</v>
      </c>
      <c r="F383" s="264">
        <v>85</v>
      </c>
      <c r="G383" s="264">
        <v>78</v>
      </c>
      <c r="H383" s="264">
        <v>79</v>
      </c>
    </row>
    <row r="384" spans="1:8" x14ac:dyDescent="0.25">
      <c r="A384" s="267" t="s">
        <v>1157</v>
      </c>
      <c r="B384" s="266" t="s">
        <v>1156</v>
      </c>
      <c r="C384" s="265">
        <v>1067</v>
      </c>
      <c r="D384" s="264">
        <v>94</v>
      </c>
      <c r="E384" s="264">
        <v>92</v>
      </c>
      <c r="F384" s="264">
        <v>92</v>
      </c>
      <c r="G384" s="264">
        <v>89</v>
      </c>
      <c r="H384" s="264">
        <v>88</v>
      </c>
    </row>
    <row r="385" spans="1:8" x14ac:dyDescent="0.25">
      <c r="A385" s="267" t="s">
        <v>1155</v>
      </c>
      <c r="B385" s="266" t="s">
        <v>1154</v>
      </c>
      <c r="C385" s="265">
        <v>935</v>
      </c>
      <c r="D385" s="264">
        <v>92</v>
      </c>
      <c r="E385" s="264">
        <v>90</v>
      </c>
      <c r="F385" s="264">
        <v>90</v>
      </c>
      <c r="G385" s="264">
        <v>85</v>
      </c>
      <c r="H385" s="264">
        <v>84</v>
      </c>
    </row>
    <row r="386" spans="1:8" x14ac:dyDescent="0.25">
      <c r="A386" s="267" t="s">
        <v>1153</v>
      </c>
      <c r="B386" s="266" t="s">
        <v>535</v>
      </c>
      <c r="C386" s="265">
        <v>1077</v>
      </c>
      <c r="D386" s="264">
        <v>94</v>
      </c>
      <c r="E386" s="264">
        <v>92</v>
      </c>
      <c r="F386" s="264">
        <v>93</v>
      </c>
      <c r="G386" s="264">
        <v>88</v>
      </c>
      <c r="H386" s="264">
        <v>89</v>
      </c>
    </row>
    <row r="387" spans="1:8" x14ac:dyDescent="0.25">
      <c r="A387" s="267" t="s">
        <v>1152</v>
      </c>
      <c r="B387" s="266" t="s">
        <v>1151</v>
      </c>
      <c r="C387" s="265">
        <v>896</v>
      </c>
      <c r="D387" s="264">
        <v>91</v>
      </c>
      <c r="E387" s="264">
        <v>87</v>
      </c>
      <c r="F387" s="264">
        <v>87</v>
      </c>
      <c r="G387" s="264">
        <v>81</v>
      </c>
      <c r="H387" s="264">
        <v>82</v>
      </c>
    </row>
    <row r="388" spans="1:8" x14ac:dyDescent="0.25">
      <c r="A388" s="267" t="s">
        <v>1150</v>
      </c>
      <c r="B388" s="266" t="s">
        <v>1149</v>
      </c>
      <c r="C388" s="265">
        <v>1133</v>
      </c>
      <c r="D388" s="264">
        <v>94</v>
      </c>
      <c r="E388" s="264">
        <v>91</v>
      </c>
      <c r="F388" s="264">
        <v>91</v>
      </c>
      <c r="G388" s="264">
        <v>86</v>
      </c>
      <c r="H388" s="264">
        <v>86</v>
      </c>
    </row>
    <row r="389" spans="1:8" x14ac:dyDescent="0.25">
      <c r="A389" s="267" t="s">
        <v>1148</v>
      </c>
      <c r="B389" s="266" t="s">
        <v>1147</v>
      </c>
      <c r="C389" s="265">
        <v>980</v>
      </c>
      <c r="D389" s="264">
        <v>89</v>
      </c>
      <c r="E389" s="264">
        <v>87</v>
      </c>
      <c r="F389" s="264">
        <v>87</v>
      </c>
      <c r="G389" s="264">
        <v>80</v>
      </c>
      <c r="H389" s="264">
        <v>81</v>
      </c>
    </row>
    <row r="390" spans="1:8" x14ac:dyDescent="0.25">
      <c r="A390" s="267" t="s">
        <v>1146</v>
      </c>
      <c r="B390" s="266" t="s">
        <v>1145</v>
      </c>
      <c r="C390" s="265">
        <v>874</v>
      </c>
      <c r="D390" s="264">
        <v>90</v>
      </c>
      <c r="E390" s="264">
        <v>87</v>
      </c>
      <c r="F390" s="264">
        <v>84</v>
      </c>
      <c r="G390" s="264">
        <v>77</v>
      </c>
      <c r="H390" s="264">
        <v>79</v>
      </c>
    </row>
    <row r="391" spans="1:8" x14ac:dyDescent="0.25">
      <c r="A391" s="267" t="s">
        <v>1144</v>
      </c>
      <c r="B391" s="266" t="s">
        <v>1143</v>
      </c>
      <c r="C391" s="265">
        <v>941</v>
      </c>
      <c r="D391" s="264">
        <v>86</v>
      </c>
      <c r="E391" s="264">
        <v>86</v>
      </c>
      <c r="F391" s="264">
        <v>84</v>
      </c>
      <c r="G391" s="264">
        <v>74</v>
      </c>
      <c r="H391" s="264">
        <v>77</v>
      </c>
    </row>
    <row r="392" spans="1:8" x14ac:dyDescent="0.25">
      <c r="A392" s="267" t="s">
        <v>1142</v>
      </c>
      <c r="B392" s="266" t="s">
        <v>1141</v>
      </c>
      <c r="C392" s="265">
        <v>1063</v>
      </c>
      <c r="D392" s="264">
        <v>86</v>
      </c>
      <c r="E392" s="264">
        <v>86</v>
      </c>
      <c r="F392" s="264">
        <v>86</v>
      </c>
      <c r="G392" s="264">
        <v>75</v>
      </c>
      <c r="H392" s="264">
        <v>79</v>
      </c>
    </row>
    <row r="393" spans="1:8" x14ac:dyDescent="0.25">
      <c r="A393" s="267" t="s">
        <v>1140</v>
      </c>
      <c r="B393" s="266" t="s">
        <v>1139</v>
      </c>
      <c r="C393" s="265">
        <v>945</v>
      </c>
      <c r="D393" s="264">
        <v>91</v>
      </c>
      <c r="E393" s="264">
        <v>86</v>
      </c>
      <c r="F393" s="264">
        <v>89</v>
      </c>
      <c r="G393" s="264">
        <v>83</v>
      </c>
      <c r="H393" s="264">
        <v>81</v>
      </c>
    </row>
    <row r="394" spans="1:8" x14ac:dyDescent="0.25">
      <c r="A394" s="267" t="s">
        <v>1138</v>
      </c>
      <c r="B394" s="266" t="s">
        <v>1137</v>
      </c>
      <c r="C394" s="265">
        <v>917</v>
      </c>
      <c r="D394" s="264">
        <v>93</v>
      </c>
      <c r="E394" s="264">
        <v>91</v>
      </c>
      <c r="F394" s="264">
        <v>93</v>
      </c>
      <c r="G394" s="264">
        <v>88</v>
      </c>
      <c r="H394" s="264">
        <v>87</v>
      </c>
    </row>
    <row r="395" spans="1:8" x14ac:dyDescent="0.25">
      <c r="A395" s="267" t="s">
        <v>1136</v>
      </c>
      <c r="B395" s="266" t="s">
        <v>1135</v>
      </c>
      <c r="C395" s="265">
        <v>997</v>
      </c>
      <c r="D395" s="264">
        <v>88</v>
      </c>
      <c r="E395" s="264">
        <v>86</v>
      </c>
      <c r="F395" s="264">
        <v>84</v>
      </c>
      <c r="G395" s="264">
        <v>77</v>
      </c>
      <c r="H395" s="264">
        <v>78</v>
      </c>
    </row>
    <row r="396" spans="1:8" x14ac:dyDescent="0.25">
      <c r="A396" s="267" t="s">
        <v>1134</v>
      </c>
      <c r="B396" s="266" t="s">
        <v>210</v>
      </c>
      <c r="C396" s="265">
        <v>999</v>
      </c>
      <c r="D396" s="264">
        <v>93</v>
      </c>
      <c r="E396" s="264">
        <v>91</v>
      </c>
      <c r="F396" s="264">
        <v>91</v>
      </c>
      <c r="G396" s="264">
        <v>84</v>
      </c>
      <c r="H396" s="264">
        <v>87</v>
      </c>
    </row>
    <row r="397" spans="1:8" x14ac:dyDescent="0.25">
      <c r="A397" s="267" t="s">
        <v>1133</v>
      </c>
      <c r="B397" s="266" t="s">
        <v>1132</v>
      </c>
      <c r="C397" s="265">
        <v>723</v>
      </c>
      <c r="D397" s="264">
        <v>87</v>
      </c>
      <c r="E397" s="264">
        <v>82</v>
      </c>
      <c r="F397" s="264">
        <v>89</v>
      </c>
      <c r="G397" s="264">
        <v>81</v>
      </c>
      <c r="H397" s="264">
        <v>79</v>
      </c>
    </row>
    <row r="398" spans="1:8" x14ac:dyDescent="0.25">
      <c r="A398" s="267" t="s">
        <v>1131</v>
      </c>
      <c r="B398" s="266" t="s">
        <v>1130</v>
      </c>
      <c r="C398" s="265">
        <v>1037</v>
      </c>
      <c r="D398" s="264">
        <v>86</v>
      </c>
      <c r="E398" s="264">
        <v>86</v>
      </c>
      <c r="F398" s="264">
        <v>83</v>
      </c>
      <c r="G398" s="264">
        <v>76</v>
      </c>
      <c r="H398" s="264">
        <v>75</v>
      </c>
    </row>
    <row r="399" spans="1:8" x14ac:dyDescent="0.25">
      <c r="A399" s="267" t="s">
        <v>1129</v>
      </c>
      <c r="B399" s="266" t="s">
        <v>1128</v>
      </c>
      <c r="C399" s="265">
        <v>1422</v>
      </c>
      <c r="D399" s="264">
        <v>81</v>
      </c>
      <c r="E399" s="264">
        <v>79</v>
      </c>
      <c r="F399" s="264">
        <v>80</v>
      </c>
      <c r="G399" s="264">
        <v>69</v>
      </c>
      <c r="H399" s="264">
        <v>72</v>
      </c>
    </row>
    <row r="400" spans="1:8" x14ac:dyDescent="0.25">
      <c r="A400" s="267" t="s">
        <v>1127</v>
      </c>
      <c r="B400" s="266" t="s">
        <v>1126</v>
      </c>
      <c r="C400" s="265">
        <v>1027</v>
      </c>
      <c r="D400" s="264">
        <v>94</v>
      </c>
      <c r="E400" s="264">
        <v>92</v>
      </c>
      <c r="F400" s="264">
        <v>92</v>
      </c>
      <c r="G400" s="264">
        <v>87</v>
      </c>
      <c r="H400" s="264">
        <v>89</v>
      </c>
    </row>
    <row r="401" spans="1:8" x14ac:dyDescent="0.25">
      <c r="A401" s="267" t="s">
        <v>1125</v>
      </c>
      <c r="B401" s="266" t="s">
        <v>1124</v>
      </c>
      <c r="C401" s="265">
        <v>917</v>
      </c>
      <c r="D401" s="264">
        <v>83</v>
      </c>
      <c r="E401" s="264">
        <v>82</v>
      </c>
      <c r="F401" s="264">
        <v>82</v>
      </c>
      <c r="G401" s="264">
        <v>73</v>
      </c>
      <c r="H401" s="264">
        <v>75</v>
      </c>
    </row>
    <row r="402" spans="1:8" x14ac:dyDescent="0.25">
      <c r="A402" s="267" t="s">
        <v>1123</v>
      </c>
      <c r="B402" s="266" t="s">
        <v>1122</v>
      </c>
      <c r="C402" s="265">
        <v>1022</v>
      </c>
      <c r="D402" s="264">
        <v>89</v>
      </c>
      <c r="E402" s="264">
        <v>87</v>
      </c>
      <c r="F402" s="264">
        <v>87</v>
      </c>
      <c r="G402" s="264">
        <v>78</v>
      </c>
      <c r="H402" s="264">
        <v>78</v>
      </c>
    </row>
    <row r="403" spans="1:8" x14ac:dyDescent="0.25">
      <c r="A403" s="267" t="s">
        <v>1121</v>
      </c>
      <c r="B403" s="266" t="s">
        <v>1120</v>
      </c>
      <c r="C403" s="265">
        <v>988</v>
      </c>
      <c r="D403" s="264">
        <v>91</v>
      </c>
      <c r="E403" s="264">
        <v>90</v>
      </c>
      <c r="F403" s="264">
        <v>90</v>
      </c>
      <c r="G403" s="264">
        <v>80</v>
      </c>
      <c r="H403" s="264">
        <v>84</v>
      </c>
    </row>
    <row r="404" spans="1:8" x14ac:dyDescent="0.25">
      <c r="A404" s="267" t="s">
        <v>1119</v>
      </c>
      <c r="B404" s="266" t="s">
        <v>1118</v>
      </c>
      <c r="C404" s="265">
        <v>999</v>
      </c>
      <c r="D404" s="264">
        <v>91</v>
      </c>
      <c r="E404" s="264">
        <v>87</v>
      </c>
      <c r="F404" s="264">
        <v>88</v>
      </c>
      <c r="G404" s="264">
        <v>80</v>
      </c>
      <c r="H404" s="264">
        <v>81</v>
      </c>
    </row>
    <row r="405" spans="1:8" x14ac:dyDescent="0.25">
      <c r="A405" s="267" t="s">
        <v>1117</v>
      </c>
      <c r="B405" s="266" t="s">
        <v>1116</v>
      </c>
      <c r="C405" s="265">
        <v>1316</v>
      </c>
      <c r="D405" s="264">
        <v>89</v>
      </c>
      <c r="E405" s="264">
        <v>86</v>
      </c>
      <c r="F405" s="264">
        <v>85</v>
      </c>
      <c r="G405" s="264">
        <v>77</v>
      </c>
      <c r="H405" s="264">
        <v>78</v>
      </c>
    </row>
    <row r="406" spans="1:8" x14ac:dyDescent="0.25">
      <c r="A406" s="267" t="s">
        <v>1115</v>
      </c>
      <c r="B406" s="266" t="s">
        <v>1114</v>
      </c>
      <c r="C406" s="265">
        <v>989</v>
      </c>
      <c r="D406" s="264">
        <v>90</v>
      </c>
      <c r="E406" s="264">
        <v>90</v>
      </c>
      <c r="F406" s="264">
        <v>87</v>
      </c>
      <c r="G406" s="264">
        <v>76</v>
      </c>
      <c r="H406" s="264">
        <v>81</v>
      </c>
    </row>
    <row r="407" spans="1:8" x14ac:dyDescent="0.25">
      <c r="A407" s="267" t="s">
        <v>1113</v>
      </c>
      <c r="B407" s="266" t="s">
        <v>1112</v>
      </c>
      <c r="C407" s="265">
        <v>1247</v>
      </c>
      <c r="D407" s="264">
        <v>93</v>
      </c>
      <c r="E407" s="264">
        <v>90</v>
      </c>
      <c r="F407" s="264">
        <v>91</v>
      </c>
      <c r="G407" s="264">
        <v>85</v>
      </c>
      <c r="H407" s="264">
        <v>85</v>
      </c>
    </row>
    <row r="408" spans="1:8" x14ac:dyDescent="0.25">
      <c r="A408" s="267" t="s">
        <v>1111</v>
      </c>
      <c r="B408" s="266" t="s">
        <v>1110</v>
      </c>
      <c r="C408" s="265">
        <v>1674</v>
      </c>
      <c r="D408" s="264">
        <v>89</v>
      </c>
      <c r="E408" s="264">
        <v>87</v>
      </c>
      <c r="F408" s="264">
        <v>85</v>
      </c>
      <c r="G408" s="264">
        <v>79</v>
      </c>
      <c r="H408" s="264">
        <v>78</v>
      </c>
    </row>
    <row r="409" spans="1:8" x14ac:dyDescent="0.25">
      <c r="A409" s="267" t="s">
        <v>1109</v>
      </c>
      <c r="B409" s="266" t="s">
        <v>485</v>
      </c>
      <c r="C409" s="265">
        <v>1134</v>
      </c>
      <c r="D409" s="264">
        <v>94</v>
      </c>
      <c r="E409" s="264">
        <v>89</v>
      </c>
      <c r="F409" s="264">
        <v>89</v>
      </c>
      <c r="G409" s="264">
        <v>84</v>
      </c>
      <c r="H409" s="264">
        <v>83</v>
      </c>
    </row>
    <row r="410" spans="1:8" x14ac:dyDescent="0.25">
      <c r="A410" s="267" t="s">
        <v>1108</v>
      </c>
      <c r="B410" s="266" t="s">
        <v>1107</v>
      </c>
      <c r="C410" s="265">
        <v>1101</v>
      </c>
      <c r="D410" s="264">
        <v>89</v>
      </c>
      <c r="E410" s="264">
        <v>89</v>
      </c>
      <c r="F410" s="264">
        <v>86</v>
      </c>
      <c r="G410" s="264">
        <v>80</v>
      </c>
      <c r="H410" s="264">
        <v>79</v>
      </c>
    </row>
    <row r="411" spans="1:8" x14ac:dyDescent="0.25">
      <c r="A411" s="267" t="s">
        <v>1106</v>
      </c>
      <c r="B411" s="266" t="s">
        <v>1105</v>
      </c>
      <c r="C411" s="265">
        <v>1258</v>
      </c>
      <c r="D411" s="264">
        <v>88</v>
      </c>
      <c r="E411" s="264">
        <v>87</v>
      </c>
      <c r="F411" s="264">
        <v>86</v>
      </c>
      <c r="G411" s="264">
        <v>77</v>
      </c>
      <c r="H411" s="264">
        <v>78</v>
      </c>
    </row>
    <row r="412" spans="1:8" x14ac:dyDescent="0.25">
      <c r="A412" s="267" t="s">
        <v>1104</v>
      </c>
      <c r="B412" s="266" t="s">
        <v>444</v>
      </c>
      <c r="C412" s="265">
        <v>1203</v>
      </c>
      <c r="D412" s="264">
        <v>92</v>
      </c>
      <c r="E412" s="264">
        <v>89</v>
      </c>
      <c r="F412" s="264">
        <v>89</v>
      </c>
      <c r="G412" s="264">
        <v>84</v>
      </c>
      <c r="H412" s="264">
        <v>83</v>
      </c>
    </row>
    <row r="413" spans="1:8" x14ac:dyDescent="0.25">
      <c r="A413" s="267" t="s">
        <v>1103</v>
      </c>
      <c r="B413" s="266" t="s">
        <v>599</v>
      </c>
      <c r="C413" s="265">
        <v>994</v>
      </c>
      <c r="D413" s="264">
        <v>89</v>
      </c>
      <c r="E413" s="264">
        <v>86</v>
      </c>
      <c r="F413" s="264">
        <v>87</v>
      </c>
      <c r="G413" s="264">
        <v>79</v>
      </c>
      <c r="H413" s="264">
        <v>80</v>
      </c>
    </row>
    <row r="414" spans="1:8" x14ac:dyDescent="0.25">
      <c r="A414" s="267" t="s">
        <v>1102</v>
      </c>
      <c r="B414" s="266" t="s">
        <v>1101</v>
      </c>
      <c r="C414" s="265">
        <v>877</v>
      </c>
      <c r="D414" s="264">
        <v>87</v>
      </c>
      <c r="E414" s="264">
        <v>85</v>
      </c>
      <c r="F414" s="264">
        <v>84</v>
      </c>
      <c r="G414" s="264">
        <v>75</v>
      </c>
      <c r="H414" s="264">
        <v>76</v>
      </c>
    </row>
    <row r="415" spans="1:8" x14ac:dyDescent="0.25">
      <c r="A415" s="267" t="s">
        <v>1100</v>
      </c>
      <c r="B415" s="266" t="s">
        <v>1099</v>
      </c>
      <c r="C415" s="265">
        <v>1232</v>
      </c>
      <c r="D415" s="264">
        <v>88</v>
      </c>
      <c r="E415" s="264">
        <v>86</v>
      </c>
      <c r="F415" s="264">
        <v>84</v>
      </c>
      <c r="G415" s="264">
        <v>77</v>
      </c>
      <c r="H415" s="264">
        <v>79</v>
      </c>
    </row>
    <row r="416" spans="1:8" x14ac:dyDescent="0.25">
      <c r="A416" s="267" t="s">
        <v>1098</v>
      </c>
      <c r="B416" s="266" t="s">
        <v>1097</v>
      </c>
      <c r="C416" s="265">
        <v>822</v>
      </c>
      <c r="D416" s="264">
        <v>88</v>
      </c>
      <c r="E416" s="264">
        <v>87</v>
      </c>
      <c r="F416" s="264">
        <v>88</v>
      </c>
      <c r="G416" s="264">
        <v>78</v>
      </c>
      <c r="H416" s="264">
        <v>79</v>
      </c>
    </row>
    <row r="417" spans="1:8" x14ac:dyDescent="0.25">
      <c r="A417" s="267" t="s">
        <v>1096</v>
      </c>
      <c r="B417" s="266" t="s">
        <v>1095</v>
      </c>
      <c r="C417" s="265">
        <v>975</v>
      </c>
      <c r="D417" s="264">
        <v>87</v>
      </c>
      <c r="E417" s="264">
        <v>83</v>
      </c>
      <c r="F417" s="264">
        <v>83</v>
      </c>
      <c r="G417" s="264">
        <v>76</v>
      </c>
      <c r="H417" s="264">
        <v>75</v>
      </c>
    </row>
    <row r="418" spans="1:8" x14ac:dyDescent="0.25">
      <c r="A418" s="267" t="s">
        <v>1094</v>
      </c>
      <c r="B418" s="266" t="s">
        <v>1093</v>
      </c>
      <c r="C418" s="265">
        <v>1228</v>
      </c>
      <c r="D418" s="264">
        <v>91</v>
      </c>
      <c r="E418" s="264">
        <v>90</v>
      </c>
      <c r="F418" s="264">
        <v>90</v>
      </c>
      <c r="G418" s="264">
        <v>81</v>
      </c>
      <c r="H418" s="264">
        <v>84</v>
      </c>
    </row>
    <row r="419" spans="1:8" x14ac:dyDescent="0.25">
      <c r="A419" s="267" t="s">
        <v>1092</v>
      </c>
      <c r="B419" s="266" t="s">
        <v>384</v>
      </c>
      <c r="C419" s="265">
        <v>959</v>
      </c>
      <c r="D419" s="264">
        <v>89</v>
      </c>
      <c r="E419" s="264">
        <v>86</v>
      </c>
      <c r="F419" s="264">
        <v>87</v>
      </c>
      <c r="G419" s="264">
        <v>79</v>
      </c>
      <c r="H419" s="264">
        <v>80</v>
      </c>
    </row>
    <row r="420" spans="1:8" x14ac:dyDescent="0.25">
      <c r="A420" s="267" t="s">
        <v>1091</v>
      </c>
      <c r="B420" s="266" t="s">
        <v>553</v>
      </c>
      <c r="C420" s="265">
        <v>1355</v>
      </c>
      <c r="D420" s="264">
        <v>94</v>
      </c>
      <c r="E420" s="264">
        <v>91</v>
      </c>
      <c r="F420" s="264">
        <v>91</v>
      </c>
      <c r="G420" s="264">
        <v>87</v>
      </c>
      <c r="H420" s="264">
        <v>86</v>
      </c>
    </row>
    <row r="421" spans="1:8" x14ac:dyDescent="0.25">
      <c r="A421" s="267" t="s">
        <v>1090</v>
      </c>
      <c r="B421" s="266" t="s">
        <v>691</v>
      </c>
      <c r="C421" s="265">
        <v>1031</v>
      </c>
      <c r="D421" s="264">
        <v>93</v>
      </c>
      <c r="E421" s="264">
        <v>89</v>
      </c>
      <c r="F421" s="264">
        <v>88</v>
      </c>
      <c r="G421" s="264">
        <v>83</v>
      </c>
      <c r="H421" s="264">
        <v>82</v>
      </c>
    </row>
    <row r="422" spans="1:8" x14ac:dyDescent="0.25">
      <c r="A422" s="267" t="s">
        <v>1089</v>
      </c>
      <c r="B422" s="266" t="s">
        <v>1088</v>
      </c>
      <c r="C422" s="265">
        <v>885</v>
      </c>
      <c r="D422" s="264">
        <v>89</v>
      </c>
      <c r="E422" s="264">
        <v>88</v>
      </c>
      <c r="F422" s="264">
        <v>86</v>
      </c>
      <c r="G422" s="264">
        <v>80</v>
      </c>
      <c r="H422" s="264">
        <v>80</v>
      </c>
    </row>
    <row r="423" spans="1:8" x14ac:dyDescent="0.25">
      <c r="A423" s="267" t="s">
        <v>1087</v>
      </c>
      <c r="B423" s="266" t="s">
        <v>515</v>
      </c>
      <c r="C423" s="265">
        <v>985</v>
      </c>
      <c r="D423" s="264">
        <v>90</v>
      </c>
      <c r="E423" s="264">
        <v>88</v>
      </c>
      <c r="F423" s="264">
        <v>86</v>
      </c>
      <c r="G423" s="264">
        <v>80</v>
      </c>
      <c r="H423" s="264">
        <v>79</v>
      </c>
    </row>
    <row r="424" spans="1:8" x14ac:dyDescent="0.25">
      <c r="A424" s="267" t="s">
        <v>1086</v>
      </c>
      <c r="B424" s="266" t="s">
        <v>1085</v>
      </c>
      <c r="C424" s="265">
        <v>926</v>
      </c>
      <c r="D424" s="264">
        <v>91</v>
      </c>
      <c r="E424" s="264">
        <v>87</v>
      </c>
      <c r="F424" s="264">
        <v>84</v>
      </c>
      <c r="G424" s="264">
        <v>77</v>
      </c>
      <c r="H424" s="264">
        <v>78</v>
      </c>
    </row>
    <row r="425" spans="1:8" x14ac:dyDescent="0.25">
      <c r="A425" s="267" t="s">
        <v>1084</v>
      </c>
      <c r="B425" s="266" t="s">
        <v>1083</v>
      </c>
      <c r="C425" s="265">
        <v>1127</v>
      </c>
      <c r="D425" s="264">
        <v>90</v>
      </c>
      <c r="E425" s="264">
        <v>89</v>
      </c>
      <c r="F425" s="264">
        <v>90</v>
      </c>
      <c r="G425" s="264">
        <v>82</v>
      </c>
      <c r="H425" s="264">
        <v>83</v>
      </c>
    </row>
    <row r="426" spans="1:8" x14ac:dyDescent="0.25">
      <c r="A426" s="267" t="s">
        <v>1082</v>
      </c>
      <c r="B426" s="266" t="s">
        <v>1081</v>
      </c>
      <c r="C426" s="265">
        <v>1035</v>
      </c>
      <c r="D426" s="264">
        <v>91</v>
      </c>
      <c r="E426" s="264">
        <v>87</v>
      </c>
      <c r="F426" s="264">
        <v>87</v>
      </c>
      <c r="G426" s="264">
        <v>78</v>
      </c>
      <c r="H426" s="264">
        <v>80</v>
      </c>
    </row>
    <row r="427" spans="1:8" x14ac:dyDescent="0.25">
      <c r="A427" s="267" t="s">
        <v>1080</v>
      </c>
      <c r="B427" s="266" t="s">
        <v>1079</v>
      </c>
      <c r="C427" s="265">
        <v>1064</v>
      </c>
      <c r="D427" s="264">
        <v>85</v>
      </c>
      <c r="E427" s="264">
        <v>87</v>
      </c>
      <c r="F427" s="264">
        <v>78</v>
      </c>
      <c r="G427" s="264">
        <v>73</v>
      </c>
      <c r="H427" s="264">
        <v>73</v>
      </c>
    </row>
    <row r="428" spans="1:8" x14ac:dyDescent="0.25">
      <c r="A428" s="267" t="s">
        <v>1078</v>
      </c>
      <c r="B428" s="266" t="s">
        <v>1077</v>
      </c>
      <c r="C428" s="265">
        <v>946</v>
      </c>
      <c r="D428" s="264">
        <v>93</v>
      </c>
      <c r="E428" s="264">
        <v>89</v>
      </c>
      <c r="F428" s="264">
        <v>90</v>
      </c>
      <c r="G428" s="264">
        <v>82</v>
      </c>
      <c r="H428" s="264">
        <v>83</v>
      </c>
    </row>
    <row r="429" spans="1:8" x14ac:dyDescent="0.25">
      <c r="A429" s="267" t="s">
        <v>1076</v>
      </c>
      <c r="B429" s="266" t="s">
        <v>1075</v>
      </c>
      <c r="C429" s="265">
        <v>1171</v>
      </c>
      <c r="D429" s="264">
        <v>94</v>
      </c>
      <c r="E429" s="264">
        <v>92</v>
      </c>
      <c r="F429" s="264">
        <v>91</v>
      </c>
      <c r="G429" s="264">
        <v>86</v>
      </c>
      <c r="H429" s="264">
        <v>87</v>
      </c>
    </row>
    <row r="430" spans="1:8" x14ac:dyDescent="0.25">
      <c r="A430" s="267" t="s">
        <v>1074</v>
      </c>
      <c r="B430" s="266" t="s">
        <v>1073</v>
      </c>
      <c r="C430" s="265">
        <v>927</v>
      </c>
      <c r="D430" s="264">
        <v>84</v>
      </c>
      <c r="E430" s="264">
        <v>80</v>
      </c>
      <c r="F430" s="264">
        <v>79</v>
      </c>
      <c r="G430" s="264">
        <v>69</v>
      </c>
      <c r="H430" s="264">
        <v>68</v>
      </c>
    </row>
    <row r="431" spans="1:8" x14ac:dyDescent="0.25">
      <c r="A431" s="267" t="s">
        <v>1072</v>
      </c>
      <c r="B431" s="266" t="s">
        <v>1071</v>
      </c>
      <c r="C431" s="265">
        <v>1050</v>
      </c>
      <c r="D431" s="264">
        <v>94</v>
      </c>
      <c r="E431" s="264">
        <v>92</v>
      </c>
      <c r="F431" s="264">
        <v>90</v>
      </c>
      <c r="G431" s="264">
        <v>86</v>
      </c>
      <c r="H431" s="264">
        <v>85</v>
      </c>
    </row>
    <row r="432" spans="1:8" x14ac:dyDescent="0.25">
      <c r="A432" s="267" t="s">
        <v>1070</v>
      </c>
      <c r="B432" s="266" t="s">
        <v>1069</v>
      </c>
      <c r="C432" s="265">
        <v>988</v>
      </c>
      <c r="D432" s="264">
        <v>89</v>
      </c>
      <c r="E432" s="264">
        <v>87</v>
      </c>
      <c r="F432" s="264">
        <v>86</v>
      </c>
      <c r="G432" s="264">
        <v>78</v>
      </c>
      <c r="H432" s="264">
        <v>78</v>
      </c>
    </row>
    <row r="433" spans="1:8" x14ac:dyDescent="0.25">
      <c r="A433" s="267" t="s">
        <v>1068</v>
      </c>
      <c r="B433" s="266" t="s">
        <v>1067</v>
      </c>
      <c r="C433" s="265">
        <v>1075</v>
      </c>
      <c r="D433" s="264">
        <v>93</v>
      </c>
      <c r="E433" s="264">
        <v>88</v>
      </c>
      <c r="F433" s="264">
        <v>90</v>
      </c>
      <c r="G433" s="264">
        <v>85</v>
      </c>
      <c r="H433" s="264">
        <v>84</v>
      </c>
    </row>
    <row r="434" spans="1:8" x14ac:dyDescent="0.25">
      <c r="A434" s="267" t="s">
        <v>1066</v>
      </c>
      <c r="B434" s="266" t="s">
        <v>1065</v>
      </c>
      <c r="C434" s="265">
        <v>964</v>
      </c>
      <c r="D434" s="264">
        <v>87</v>
      </c>
      <c r="E434" s="264">
        <v>85</v>
      </c>
      <c r="F434" s="264">
        <v>87</v>
      </c>
      <c r="G434" s="264">
        <v>79</v>
      </c>
      <c r="H434" s="264">
        <v>79</v>
      </c>
    </row>
    <row r="435" spans="1:8" x14ac:dyDescent="0.25">
      <c r="A435" s="267" t="s">
        <v>1064</v>
      </c>
      <c r="B435" s="266" t="s">
        <v>1063</v>
      </c>
      <c r="C435" s="265">
        <v>951</v>
      </c>
      <c r="D435" s="264">
        <v>89</v>
      </c>
      <c r="E435" s="264">
        <v>88</v>
      </c>
      <c r="F435" s="264">
        <v>87</v>
      </c>
      <c r="G435" s="264">
        <v>83</v>
      </c>
      <c r="H435" s="264">
        <v>80</v>
      </c>
    </row>
    <row r="436" spans="1:8" x14ac:dyDescent="0.25">
      <c r="A436" s="267" t="s">
        <v>1062</v>
      </c>
      <c r="B436" s="266" t="s">
        <v>1061</v>
      </c>
      <c r="C436" s="265">
        <v>896</v>
      </c>
      <c r="D436" s="264">
        <v>91</v>
      </c>
      <c r="E436" s="264">
        <v>86</v>
      </c>
      <c r="F436" s="264">
        <v>86</v>
      </c>
      <c r="G436" s="264">
        <v>82</v>
      </c>
      <c r="H436" s="264">
        <v>80</v>
      </c>
    </row>
    <row r="437" spans="1:8" x14ac:dyDescent="0.25">
      <c r="A437" s="267" t="s">
        <v>1060</v>
      </c>
      <c r="B437" s="266" t="s">
        <v>172</v>
      </c>
      <c r="C437" s="265">
        <v>997</v>
      </c>
      <c r="D437" s="264">
        <v>92</v>
      </c>
      <c r="E437" s="264">
        <v>87</v>
      </c>
      <c r="F437" s="264">
        <v>88</v>
      </c>
      <c r="G437" s="264">
        <v>81</v>
      </c>
      <c r="H437" s="264">
        <v>81</v>
      </c>
    </row>
    <row r="438" spans="1:8" x14ac:dyDescent="0.25">
      <c r="A438" s="267" t="s">
        <v>1059</v>
      </c>
      <c r="B438" s="266" t="s">
        <v>1058</v>
      </c>
      <c r="C438" s="265">
        <v>1203</v>
      </c>
      <c r="D438" s="264">
        <v>94</v>
      </c>
      <c r="E438" s="264">
        <v>92</v>
      </c>
      <c r="F438" s="264">
        <v>92</v>
      </c>
      <c r="G438" s="264">
        <v>89</v>
      </c>
      <c r="H438" s="264">
        <v>88</v>
      </c>
    </row>
    <row r="439" spans="1:8" x14ac:dyDescent="0.25">
      <c r="A439" s="267" t="s">
        <v>1057</v>
      </c>
      <c r="B439" s="266" t="s">
        <v>1056</v>
      </c>
      <c r="C439" s="265">
        <v>1006</v>
      </c>
      <c r="D439" s="264">
        <v>89</v>
      </c>
      <c r="E439" s="264">
        <v>85</v>
      </c>
      <c r="F439" s="264">
        <v>83</v>
      </c>
      <c r="G439" s="264">
        <v>77</v>
      </c>
      <c r="H439" s="264">
        <v>77</v>
      </c>
    </row>
    <row r="440" spans="1:8" x14ac:dyDescent="0.25">
      <c r="A440" s="267" t="s">
        <v>1055</v>
      </c>
      <c r="B440" s="266" t="s">
        <v>1054</v>
      </c>
      <c r="C440" s="265">
        <v>1102</v>
      </c>
      <c r="D440" s="264">
        <v>91</v>
      </c>
      <c r="E440" s="264">
        <v>89</v>
      </c>
      <c r="F440" s="264">
        <v>89</v>
      </c>
      <c r="G440" s="264">
        <v>86</v>
      </c>
      <c r="H440" s="264">
        <v>82</v>
      </c>
    </row>
    <row r="441" spans="1:8" x14ac:dyDescent="0.25">
      <c r="A441" s="267" t="s">
        <v>1053</v>
      </c>
      <c r="B441" s="266" t="s">
        <v>1052</v>
      </c>
      <c r="C441" s="265">
        <v>1142</v>
      </c>
      <c r="D441" s="264">
        <v>92</v>
      </c>
      <c r="E441" s="264">
        <v>89</v>
      </c>
      <c r="F441" s="264">
        <v>91</v>
      </c>
      <c r="G441" s="264">
        <v>84</v>
      </c>
      <c r="H441" s="264">
        <v>84</v>
      </c>
    </row>
    <row r="442" spans="1:8" x14ac:dyDescent="0.25">
      <c r="A442" s="267" t="s">
        <v>1051</v>
      </c>
      <c r="B442" s="266" t="s">
        <v>1050</v>
      </c>
      <c r="C442" s="265">
        <v>787</v>
      </c>
      <c r="D442" s="264">
        <v>89</v>
      </c>
      <c r="E442" s="264">
        <v>86</v>
      </c>
      <c r="F442" s="264">
        <v>87</v>
      </c>
      <c r="G442" s="264">
        <v>80</v>
      </c>
      <c r="H442" s="264">
        <v>79</v>
      </c>
    </row>
    <row r="443" spans="1:8" x14ac:dyDescent="0.25">
      <c r="A443" s="267" t="s">
        <v>1049</v>
      </c>
      <c r="B443" s="266" t="s">
        <v>513</v>
      </c>
      <c r="C443" s="265">
        <v>903</v>
      </c>
      <c r="D443" s="264">
        <v>89</v>
      </c>
      <c r="E443" s="264">
        <v>85</v>
      </c>
      <c r="F443" s="264">
        <v>87</v>
      </c>
      <c r="G443" s="264">
        <v>82</v>
      </c>
      <c r="H443" s="264">
        <v>80</v>
      </c>
    </row>
    <row r="444" spans="1:8" x14ac:dyDescent="0.25">
      <c r="A444" s="267" t="s">
        <v>1048</v>
      </c>
      <c r="B444" s="266" t="s">
        <v>511</v>
      </c>
      <c r="C444" s="265">
        <v>902</v>
      </c>
      <c r="D444" s="264">
        <v>88</v>
      </c>
      <c r="E444" s="264">
        <v>84</v>
      </c>
      <c r="F444" s="264">
        <v>84</v>
      </c>
      <c r="G444" s="264">
        <v>77</v>
      </c>
      <c r="H444" s="264">
        <v>77</v>
      </c>
    </row>
    <row r="445" spans="1:8" x14ac:dyDescent="0.25">
      <c r="A445" s="267" t="s">
        <v>1047</v>
      </c>
      <c r="B445" s="266" t="s">
        <v>1046</v>
      </c>
      <c r="C445" s="265">
        <v>1102</v>
      </c>
      <c r="D445" s="264">
        <v>92</v>
      </c>
      <c r="E445" s="264">
        <v>87</v>
      </c>
      <c r="F445" s="264">
        <v>91</v>
      </c>
      <c r="G445" s="264">
        <v>85</v>
      </c>
      <c r="H445" s="264">
        <v>83</v>
      </c>
    </row>
    <row r="446" spans="1:8" x14ac:dyDescent="0.25">
      <c r="A446" s="267" t="s">
        <v>1045</v>
      </c>
      <c r="B446" s="266" t="s">
        <v>1044</v>
      </c>
      <c r="C446" s="265">
        <v>1061</v>
      </c>
      <c r="D446" s="264">
        <v>89</v>
      </c>
      <c r="E446" s="264">
        <v>88</v>
      </c>
      <c r="F446" s="264">
        <v>87</v>
      </c>
      <c r="G446" s="264">
        <v>81</v>
      </c>
      <c r="H446" s="264">
        <v>80</v>
      </c>
    </row>
    <row r="447" spans="1:8" x14ac:dyDescent="0.25">
      <c r="A447" s="267" t="s">
        <v>1043</v>
      </c>
      <c r="B447" s="266" t="s">
        <v>719</v>
      </c>
      <c r="C447" s="265">
        <v>868</v>
      </c>
      <c r="D447" s="264">
        <v>90</v>
      </c>
      <c r="E447" s="264">
        <v>88</v>
      </c>
      <c r="F447" s="264">
        <v>89</v>
      </c>
      <c r="G447" s="264">
        <v>82</v>
      </c>
      <c r="H447" s="264">
        <v>81</v>
      </c>
    </row>
    <row r="448" spans="1:8" x14ac:dyDescent="0.25">
      <c r="A448" s="267" t="s">
        <v>1042</v>
      </c>
      <c r="B448" s="266" t="s">
        <v>1041</v>
      </c>
      <c r="C448" s="265">
        <v>969</v>
      </c>
      <c r="D448" s="264">
        <v>85</v>
      </c>
      <c r="E448" s="264">
        <v>80</v>
      </c>
      <c r="F448" s="264">
        <v>85</v>
      </c>
      <c r="G448" s="264">
        <v>75</v>
      </c>
      <c r="H448" s="264">
        <v>74</v>
      </c>
    </row>
    <row r="449" spans="1:8" x14ac:dyDescent="0.25">
      <c r="A449" s="267" t="s">
        <v>1040</v>
      </c>
      <c r="B449" s="266" t="s">
        <v>1039</v>
      </c>
      <c r="C449" s="265">
        <v>1154</v>
      </c>
      <c r="D449" s="264">
        <v>92</v>
      </c>
      <c r="E449" s="264">
        <v>90</v>
      </c>
      <c r="F449" s="264">
        <v>91</v>
      </c>
      <c r="G449" s="264">
        <v>87</v>
      </c>
      <c r="H449" s="264">
        <v>84</v>
      </c>
    </row>
    <row r="450" spans="1:8" x14ac:dyDescent="0.25">
      <c r="A450" s="267" t="s">
        <v>1038</v>
      </c>
      <c r="B450" s="266" t="s">
        <v>1037</v>
      </c>
      <c r="C450" s="265">
        <v>910</v>
      </c>
      <c r="D450" s="264">
        <v>90</v>
      </c>
      <c r="E450" s="264">
        <v>82</v>
      </c>
      <c r="F450" s="264">
        <v>87</v>
      </c>
      <c r="G450" s="264">
        <v>81</v>
      </c>
      <c r="H450" s="264">
        <v>77</v>
      </c>
    </row>
    <row r="451" spans="1:8" x14ac:dyDescent="0.25">
      <c r="A451" s="267" t="s">
        <v>1036</v>
      </c>
      <c r="B451" s="266" t="s">
        <v>1035</v>
      </c>
      <c r="C451" s="265">
        <v>981</v>
      </c>
      <c r="D451" s="264">
        <v>90</v>
      </c>
      <c r="E451" s="264">
        <v>85</v>
      </c>
      <c r="F451" s="264">
        <v>88</v>
      </c>
      <c r="G451" s="264">
        <v>81</v>
      </c>
      <c r="H451" s="264">
        <v>79</v>
      </c>
    </row>
    <row r="452" spans="1:8" x14ac:dyDescent="0.25">
      <c r="A452" s="267" t="s">
        <v>1034</v>
      </c>
      <c r="B452" s="266" t="s">
        <v>1033</v>
      </c>
      <c r="C452" s="265">
        <v>1028</v>
      </c>
      <c r="D452" s="264">
        <v>87</v>
      </c>
      <c r="E452" s="264">
        <v>84</v>
      </c>
      <c r="F452" s="264">
        <v>86</v>
      </c>
      <c r="G452" s="264">
        <v>75</v>
      </c>
      <c r="H452" s="264">
        <v>77</v>
      </c>
    </row>
    <row r="453" spans="1:8" x14ac:dyDescent="0.25">
      <c r="A453" s="267" t="s">
        <v>1032</v>
      </c>
      <c r="B453" s="266" t="s">
        <v>1031</v>
      </c>
      <c r="C453" s="265">
        <v>772</v>
      </c>
      <c r="D453" s="264">
        <v>92</v>
      </c>
      <c r="E453" s="264">
        <v>92</v>
      </c>
      <c r="F453" s="264">
        <v>91</v>
      </c>
      <c r="G453" s="264">
        <v>83</v>
      </c>
      <c r="H453" s="264">
        <v>86</v>
      </c>
    </row>
    <row r="454" spans="1:8" x14ac:dyDescent="0.25">
      <c r="A454" s="267" t="s">
        <v>1030</v>
      </c>
      <c r="B454" s="266" t="s">
        <v>1029</v>
      </c>
      <c r="C454" s="265">
        <v>990</v>
      </c>
      <c r="D454" s="264">
        <v>90</v>
      </c>
      <c r="E454" s="264">
        <v>89</v>
      </c>
      <c r="F454" s="264">
        <v>89</v>
      </c>
      <c r="G454" s="264">
        <v>81</v>
      </c>
      <c r="H454" s="264">
        <v>82</v>
      </c>
    </row>
    <row r="455" spans="1:8" x14ac:dyDescent="0.25">
      <c r="A455" s="267" t="s">
        <v>1028</v>
      </c>
      <c r="B455" s="266" t="s">
        <v>499</v>
      </c>
      <c r="C455" s="265">
        <v>1006</v>
      </c>
      <c r="D455" s="264">
        <v>90</v>
      </c>
      <c r="E455" s="264">
        <v>87</v>
      </c>
      <c r="F455" s="264">
        <v>86</v>
      </c>
      <c r="G455" s="264">
        <v>79</v>
      </c>
      <c r="H455" s="264">
        <v>80</v>
      </c>
    </row>
    <row r="456" spans="1:8" x14ac:dyDescent="0.25">
      <c r="A456" s="267" t="s">
        <v>1027</v>
      </c>
      <c r="B456" s="266" t="s">
        <v>1026</v>
      </c>
      <c r="C456" s="265">
        <v>1118</v>
      </c>
      <c r="D456" s="264">
        <v>91</v>
      </c>
      <c r="E456" s="264">
        <v>89</v>
      </c>
      <c r="F456" s="264">
        <v>92</v>
      </c>
      <c r="G456" s="264">
        <v>87</v>
      </c>
      <c r="H456" s="264">
        <v>85</v>
      </c>
    </row>
    <row r="457" spans="1:8" x14ac:dyDescent="0.25">
      <c r="A457" s="267" t="s">
        <v>1025</v>
      </c>
      <c r="B457" s="266" t="s">
        <v>1024</v>
      </c>
      <c r="C457" s="265">
        <v>1213</v>
      </c>
      <c r="D457" s="264">
        <v>93</v>
      </c>
      <c r="E457" s="264">
        <v>90</v>
      </c>
      <c r="F457" s="264">
        <v>90</v>
      </c>
      <c r="G457" s="264">
        <v>85</v>
      </c>
      <c r="H457" s="264">
        <v>85</v>
      </c>
    </row>
    <row r="458" spans="1:8" x14ac:dyDescent="0.25">
      <c r="A458" s="267" t="s">
        <v>1023</v>
      </c>
      <c r="B458" s="266" t="s">
        <v>82</v>
      </c>
      <c r="C458" s="265">
        <v>1087</v>
      </c>
      <c r="D458" s="264">
        <v>94</v>
      </c>
      <c r="E458" s="264">
        <v>93</v>
      </c>
      <c r="F458" s="264">
        <v>91</v>
      </c>
      <c r="G458" s="264">
        <v>86</v>
      </c>
      <c r="H458" s="264">
        <v>86</v>
      </c>
    </row>
    <row r="459" spans="1:8" x14ac:dyDescent="0.25">
      <c r="A459" s="267" t="s">
        <v>1022</v>
      </c>
      <c r="B459" s="266" t="s">
        <v>370</v>
      </c>
      <c r="C459" s="265">
        <v>903</v>
      </c>
      <c r="D459" s="264">
        <v>89</v>
      </c>
      <c r="E459" s="264">
        <v>88</v>
      </c>
      <c r="F459" s="264">
        <v>85</v>
      </c>
      <c r="G459" s="264">
        <v>79</v>
      </c>
      <c r="H459" s="264">
        <v>79</v>
      </c>
    </row>
    <row r="460" spans="1:8" x14ac:dyDescent="0.25">
      <c r="A460" s="267" t="s">
        <v>1021</v>
      </c>
      <c r="B460" s="266" t="s">
        <v>1020</v>
      </c>
      <c r="C460" s="265">
        <v>995</v>
      </c>
      <c r="D460" s="264">
        <v>92</v>
      </c>
      <c r="E460" s="264">
        <v>90</v>
      </c>
      <c r="F460" s="264">
        <v>90</v>
      </c>
      <c r="G460" s="264">
        <v>88</v>
      </c>
      <c r="H460" s="264">
        <v>84</v>
      </c>
    </row>
    <row r="461" spans="1:8" x14ac:dyDescent="0.25">
      <c r="A461" s="267" t="s">
        <v>1019</v>
      </c>
      <c r="B461" s="266" t="s">
        <v>170</v>
      </c>
      <c r="C461" s="265">
        <v>1079</v>
      </c>
      <c r="D461" s="264">
        <v>93</v>
      </c>
      <c r="E461" s="264">
        <v>90</v>
      </c>
      <c r="F461" s="264">
        <v>90</v>
      </c>
      <c r="G461" s="264">
        <v>83</v>
      </c>
      <c r="H461" s="264">
        <v>85</v>
      </c>
    </row>
    <row r="462" spans="1:8" x14ac:dyDescent="0.25">
      <c r="A462" s="267" t="s">
        <v>1018</v>
      </c>
      <c r="B462" s="266" t="s">
        <v>1017</v>
      </c>
      <c r="C462" s="265">
        <v>972</v>
      </c>
      <c r="D462" s="264">
        <v>95</v>
      </c>
      <c r="E462" s="264">
        <v>92</v>
      </c>
      <c r="F462" s="264">
        <v>94</v>
      </c>
      <c r="G462" s="264">
        <v>87</v>
      </c>
      <c r="H462" s="264">
        <v>88</v>
      </c>
    </row>
    <row r="463" spans="1:8" x14ac:dyDescent="0.25">
      <c r="A463" s="267" t="s">
        <v>1016</v>
      </c>
      <c r="B463" s="266" t="s">
        <v>1015</v>
      </c>
      <c r="C463" s="265">
        <v>1164</v>
      </c>
      <c r="D463" s="264">
        <v>93</v>
      </c>
      <c r="E463" s="264">
        <v>94</v>
      </c>
      <c r="F463" s="264">
        <v>93</v>
      </c>
      <c r="G463" s="264">
        <v>89</v>
      </c>
      <c r="H463" s="264">
        <v>89</v>
      </c>
    </row>
    <row r="464" spans="1:8" x14ac:dyDescent="0.25">
      <c r="A464" s="267" t="s">
        <v>1014</v>
      </c>
      <c r="B464" s="266" t="s">
        <v>509</v>
      </c>
      <c r="C464" s="265">
        <v>1128</v>
      </c>
      <c r="D464" s="264">
        <v>87</v>
      </c>
      <c r="E464" s="264">
        <v>86</v>
      </c>
      <c r="F464" s="264">
        <v>85</v>
      </c>
      <c r="G464" s="264">
        <v>79</v>
      </c>
      <c r="H464" s="264">
        <v>78</v>
      </c>
    </row>
    <row r="465" spans="1:8" x14ac:dyDescent="0.25">
      <c r="A465" s="267" t="s">
        <v>1013</v>
      </c>
      <c r="B465" s="266" t="s">
        <v>1012</v>
      </c>
      <c r="C465" s="265">
        <v>806</v>
      </c>
      <c r="D465" s="264">
        <v>93</v>
      </c>
      <c r="E465" s="264">
        <v>90</v>
      </c>
      <c r="F465" s="264">
        <v>89</v>
      </c>
      <c r="G465" s="264">
        <v>85</v>
      </c>
      <c r="H465" s="264">
        <v>85</v>
      </c>
    </row>
    <row r="466" spans="1:8" x14ac:dyDescent="0.25">
      <c r="A466" s="267" t="s">
        <v>1011</v>
      </c>
      <c r="B466" s="266" t="s">
        <v>70</v>
      </c>
      <c r="C466" s="265">
        <v>1154</v>
      </c>
      <c r="D466" s="264">
        <v>90</v>
      </c>
      <c r="E466" s="264">
        <v>88</v>
      </c>
      <c r="F466" s="264">
        <v>86</v>
      </c>
      <c r="G466" s="264">
        <v>80</v>
      </c>
      <c r="H466" s="264">
        <v>80</v>
      </c>
    </row>
    <row r="467" spans="1:8" x14ac:dyDescent="0.25">
      <c r="A467" s="267" t="s">
        <v>1010</v>
      </c>
      <c r="B467" s="266" t="s">
        <v>1009</v>
      </c>
      <c r="C467" s="265">
        <v>1133</v>
      </c>
      <c r="D467" s="264">
        <v>90</v>
      </c>
      <c r="E467" s="264">
        <v>89</v>
      </c>
      <c r="F467" s="264">
        <v>89</v>
      </c>
      <c r="G467" s="264">
        <v>80</v>
      </c>
      <c r="H467" s="264">
        <v>82</v>
      </c>
    </row>
    <row r="468" spans="1:8" x14ac:dyDescent="0.25">
      <c r="A468" s="267" t="s">
        <v>1008</v>
      </c>
      <c r="B468" s="266" t="s">
        <v>80</v>
      </c>
      <c r="C468" s="265">
        <v>1050</v>
      </c>
      <c r="D468" s="264">
        <v>90</v>
      </c>
      <c r="E468" s="264">
        <v>90</v>
      </c>
      <c r="F468" s="264">
        <v>88</v>
      </c>
      <c r="G468" s="264">
        <v>83</v>
      </c>
      <c r="H468" s="264">
        <v>83</v>
      </c>
    </row>
    <row r="469" spans="1:8" x14ac:dyDescent="0.25">
      <c r="A469" s="267" t="s">
        <v>1007</v>
      </c>
      <c r="B469" s="266" t="s">
        <v>1006</v>
      </c>
      <c r="C469" s="265">
        <v>930</v>
      </c>
      <c r="D469" s="264">
        <v>93</v>
      </c>
      <c r="E469" s="264">
        <v>91</v>
      </c>
      <c r="F469" s="264">
        <v>89</v>
      </c>
      <c r="G469" s="264">
        <v>84</v>
      </c>
      <c r="H469" s="264">
        <v>85</v>
      </c>
    </row>
    <row r="470" spans="1:8" x14ac:dyDescent="0.25">
      <c r="A470" s="267" t="s">
        <v>1005</v>
      </c>
      <c r="B470" s="266" t="s">
        <v>1004</v>
      </c>
      <c r="C470" s="265">
        <v>999</v>
      </c>
      <c r="D470" s="264">
        <v>91</v>
      </c>
      <c r="E470" s="264">
        <v>89</v>
      </c>
      <c r="F470" s="264">
        <v>89</v>
      </c>
      <c r="G470" s="264">
        <v>84</v>
      </c>
      <c r="H470" s="264">
        <v>83</v>
      </c>
    </row>
    <row r="471" spans="1:8" x14ac:dyDescent="0.25">
      <c r="A471" s="267" t="s">
        <v>1003</v>
      </c>
      <c r="B471" s="266" t="s">
        <v>1002</v>
      </c>
      <c r="C471" s="265">
        <v>925</v>
      </c>
      <c r="D471" s="264">
        <v>89</v>
      </c>
      <c r="E471" s="264">
        <v>87</v>
      </c>
      <c r="F471" s="264">
        <v>83</v>
      </c>
      <c r="G471" s="264">
        <v>76</v>
      </c>
      <c r="H471" s="264">
        <v>77</v>
      </c>
    </row>
    <row r="472" spans="1:8" x14ac:dyDescent="0.25">
      <c r="A472" s="267" t="s">
        <v>1001</v>
      </c>
      <c r="B472" s="266" t="s">
        <v>1000</v>
      </c>
      <c r="C472" s="265">
        <v>935</v>
      </c>
      <c r="D472" s="264">
        <v>91</v>
      </c>
      <c r="E472" s="264">
        <v>86</v>
      </c>
      <c r="F472" s="264">
        <v>88</v>
      </c>
      <c r="G472" s="264">
        <v>80</v>
      </c>
      <c r="H472" s="264">
        <v>80</v>
      </c>
    </row>
    <row r="473" spans="1:8" x14ac:dyDescent="0.25">
      <c r="A473" s="267" t="s">
        <v>999</v>
      </c>
      <c r="B473" s="266" t="s">
        <v>998</v>
      </c>
      <c r="C473" s="265">
        <v>1566</v>
      </c>
      <c r="D473" s="264">
        <v>89</v>
      </c>
      <c r="E473" s="264">
        <v>86</v>
      </c>
      <c r="F473" s="264">
        <v>86</v>
      </c>
      <c r="G473" s="264">
        <v>78</v>
      </c>
      <c r="H473" s="264">
        <v>79</v>
      </c>
    </row>
    <row r="474" spans="1:8" x14ac:dyDescent="0.25">
      <c r="A474" s="267" t="s">
        <v>997</v>
      </c>
      <c r="B474" s="266" t="s">
        <v>996</v>
      </c>
      <c r="C474" s="265">
        <v>952</v>
      </c>
      <c r="D474" s="264">
        <v>88</v>
      </c>
      <c r="E474" s="264">
        <v>89</v>
      </c>
      <c r="F474" s="264">
        <v>86</v>
      </c>
      <c r="G474" s="264">
        <v>75</v>
      </c>
      <c r="H474" s="264">
        <v>79</v>
      </c>
    </row>
    <row r="475" spans="1:8" x14ac:dyDescent="0.25">
      <c r="A475" s="267" t="s">
        <v>995</v>
      </c>
      <c r="B475" s="266" t="s">
        <v>202</v>
      </c>
      <c r="C475" s="265">
        <v>1115</v>
      </c>
      <c r="D475" s="264">
        <v>91</v>
      </c>
      <c r="E475" s="264">
        <v>91</v>
      </c>
      <c r="F475" s="264">
        <v>88</v>
      </c>
      <c r="G475" s="264">
        <v>81</v>
      </c>
      <c r="H475" s="264">
        <v>84</v>
      </c>
    </row>
    <row r="476" spans="1:8" x14ac:dyDescent="0.25">
      <c r="A476" s="267" t="s">
        <v>994</v>
      </c>
      <c r="B476" s="266" t="s">
        <v>993</v>
      </c>
      <c r="C476" s="265">
        <v>879</v>
      </c>
      <c r="D476" s="264">
        <v>91</v>
      </c>
      <c r="E476" s="264">
        <v>88</v>
      </c>
      <c r="F476" s="264">
        <v>90</v>
      </c>
      <c r="G476" s="264">
        <v>85</v>
      </c>
      <c r="H476" s="264">
        <v>82</v>
      </c>
    </row>
    <row r="477" spans="1:8" x14ac:dyDescent="0.25">
      <c r="A477" s="267" t="s">
        <v>992</v>
      </c>
      <c r="B477" s="266" t="s">
        <v>991</v>
      </c>
      <c r="C477" s="265">
        <v>997</v>
      </c>
      <c r="D477" s="264">
        <v>90</v>
      </c>
      <c r="E477" s="264">
        <v>85</v>
      </c>
      <c r="F477" s="264">
        <v>87</v>
      </c>
      <c r="G477" s="264">
        <v>81</v>
      </c>
      <c r="H477" s="264">
        <v>80</v>
      </c>
    </row>
    <row r="478" spans="1:8" x14ac:dyDescent="0.25">
      <c r="A478" s="267" t="s">
        <v>990</v>
      </c>
      <c r="B478" s="266" t="s">
        <v>989</v>
      </c>
      <c r="C478" s="265">
        <v>920</v>
      </c>
      <c r="D478" s="264">
        <v>90</v>
      </c>
      <c r="E478" s="264">
        <v>89</v>
      </c>
      <c r="F478" s="264">
        <v>87</v>
      </c>
      <c r="G478" s="264">
        <v>79</v>
      </c>
      <c r="H478" s="264">
        <v>82</v>
      </c>
    </row>
    <row r="479" spans="1:8" x14ac:dyDescent="0.25">
      <c r="A479" s="267" t="s">
        <v>988</v>
      </c>
      <c r="B479" s="266" t="s">
        <v>987</v>
      </c>
      <c r="C479" s="265">
        <v>785</v>
      </c>
      <c r="D479" s="264">
        <v>91</v>
      </c>
      <c r="E479" s="264">
        <v>89</v>
      </c>
      <c r="F479" s="264">
        <v>88</v>
      </c>
      <c r="G479" s="264">
        <v>81</v>
      </c>
      <c r="H479" s="264">
        <v>82</v>
      </c>
    </row>
    <row r="480" spans="1:8" x14ac:dyDescent="0.25">
      <c r="A480" s="267" t="s">
        <v>986</v>
      </c>
      <c r="B480" s="266" t="s">
        <v>985</v>
      </c>
      <c r="C480" s="265">
        <v>1447</v>
      </c>
      <c r="D480" s="264">
        <v>87</v>
      </c>
      <c r="E480" s="264">
        <v>85</v>
      </c>
      <c r="F480" s="264">
        <v>86</v>
      </c>
      <c r="G480" s="264">
        <v>82</v>
      </c>
      <c r="H480" s="264">
        <v>78</v>
      </c>
    </row>
    <row r="481" spans="1:8" x14ac:dyDescent="0.25">
      <c r="A481" s="267" t="s">
        <v>984</v>
      </c>
      <c r="B481" s="266" t="s">
        <v>983</v>
      </c>
      <c r="C481" s="265">
        <v>916</v>
      </c>
      <c r="D481" s="264">
        <v>91</v>
      </c>
      <c r="E481" s="264">
        <v>88</v>
      </c>
      <c r="F481" s="264">
        <v>89</v>
      </c>
      <c r="G481" s="264">
        <v>82</v>
      </c>
      <c r="H481" s="264">
        <v>83</v>
      </c>
    </row>
    <row r="482" spans="1:8" x14ac:dyDescent="0.25">
      <c r="A482" s="267" t="s">
        <v>982</v>
      </c>
      <c r="B482" s="266" t="s">
        <v>200</v>
      </c>
      <c r="C482" s="265">
        <v>1012</v>
      </c>
      <c r="D482" s="264">
        <v>92</v>
      </c>
      <c r="E482" s="264">
        <v>89</v>
      </c>
      <c r="F482" s="264">
        <v>87</v>
      </c>
      <c r="G482" s="264">
        <v>79</v>
      </c>
      <c r="H482" s="264">
        <v>81</v>
      </c>
    </row>
    <row r="483" spans="1:8" x14ac:dyDescent="0.25">
      <c r="A483" s="267" t="s">
        <v>981</v>
      </c>
      <c r="B483" s="266" t="s">
        <v>980</v>
      </c>
      <c r="C483" s="265">
        <v>1227</v>
      </c>
      <c r="D483" s="264">
        <v>95</v>
      </c>
      <c r="E483" s="264">
        <v>91</v>
      </c>
      <c r="F483" s="264">
        <v>91</v>
      </c>
      <c r="G483" s="264">
        <v>88</v>
      </c>
      <c r="H483" s="264">
        <v>86</v>
      </c>
    </row>
    <row r="484" spans="1:8" x14ac:dyDescent="0.25">
      <c r="A484" s="267" t="s">
        <v>979</v>
      </c>
      <c r="B484" s="266" t="s">
        <v>978</v>
      </c>
      <c r="C484" s="265">
        <v>1069</v>
      </c>
      <c r="D484" s="264">
        <v>92</v>
      </c>
      <c r="E484" s="264">
        <v>90</v>
      </c>
      <c r="F484" s="264">
        <v>89</v>
      </c>
      <c r="G484" s="264">
        <v>82</v>
      </c>
      <c r="H484" s="264">
        <v>84</v>
      </c>
    </row>
    <row r="485" spans="1:8" x14ac:dyDescent="0.25">
      <c r="A485" s="267" t="s">
        <v>977</v>
      </c>
      <c r="B485" s="266" t="s">
        <v>976</v>
      </c>
      <c r="C485" s="265">
        <v>1189</v>
      </c>
      <c r="D485" s="264">
        <v>92</v>
      </c>
      <c r="E485" s="264">
        <v>91</v>
      </c>
      <c r="F485" s="264">
        <v>92</v>
      </c>
      <c r="G485" s="264">
        <v>86</v>
      </c>
      <c r="H485" s="264">
        <v>86</v>
      </c>
    </row>
    <row r="486" spans="1:8" x14ac:dyDescent="0.25">
      <c r="A486" s="267" t="s">
        <v>975</v>
      </c>
      <c r="B486" s="266" t="s">
        <v>974</v>
      </c>
      <c r="C486" s="265">
        <v>934</v>
      </c>
      <c r="D486" s="264">
        <v>93</v>
      </c>
      <c r="E486" s="264">
        <v>91</v>
      </c>
      <c r="F486" s="264">
        <v>93</v>
      </c>
      <c r="G486" s="264">
        <v>88</v>
      </c>
      <c r="H486" s="264">
        <v>87</v>
      </c>
    </row>
    <row r="487" spans="1:8" x14ac:dyDescent="0.25">
      <c r="A487" s="267" t="s">
        <v>973</v>
      </c>
      <c r="B487" s="266" t="s">
        <v>626</v>
      </c>
      <c r="C487" s="265">
        <v>991</v>
      </c>
      <c r="D487" s="264">
        <v>89</v>
      </c>
      <c r="E487" s="264">
        <v>87</v>
      </c>
      <c r="F487" s="264">
        <v>87</v>
      </c>
      <c r="G487" s="264">
        <v>80</v>
      </c>
      <c r="H487" s="264">
        <v>81</v>
      </c>
    </row>
    <row r="488" spans="1:8" x14ac:dyDescent="0.25">
      <c r="A488" s="267" t="s">
        <v>972</v>
      </c>
      <c r="B488" s="266" t="s">
        <v>971</v>
      </c>
      <c r="C488" s="265">
        <v>942</v>
      </c>
      <c r="D488" s="264">
        <v>89</v>
      </c>
      <c r="E488" s="264">
        <v>85</v>
      </c>
      <c r="F488" s="264">
        <v>85</v>
      </c>
      <c r="G488" s="264">
        <v>77</v>
      </c>
      <c r="H488" s="264">
        <v>77</v>
      </c>
    </row>
    <row r="489" spans="1:8" x14ac:dyDescent="0.25">
      <c r="A489" s="267" t="s">
        <v>970</v>
      </c>
      <c r="B489" s="266" t="s">
        <v>969</v>
      </c>
      <c r="C489" s="265">
        <v>1140</v>
      </c>
      <c r="D489" s="264">
        <v>84</v>
      </c>
      <c r="E489" s="264">
        <v>83</v>
      </c>
      <c r="F489" s="264">
        <v>82</v>
      </c>
      <c r="G489" s="264">
        <v>74</v>
      </c>
      <c r="H489" s="264">
        <v>71</v>
      </c>
    </row>
    <row r="490" spans="1:8" x14ac:dyDescent="0.25">
      <c r="A490" s="267" t="s">
        <v>968</v>
      </c>
      <c r="B490" s="266" t="s">
        <v>967</v>
      </c>
      <c r="C490" s="265">
        <v>1275</v>
      </c>
      <c r="D490" s="264">
        <v>85</v>
      </c>
      <c r="E490" s="264">
        <v>86</v>
      </c>
      <c r="F490" s="264">
        <v>83</v>
      </c>
      <c r="G490" s="264">
        <v>75</v>
      </c>
      <c r="H490" s="264">
        <v>74</v>
      </c>
    </row>
    <row r="491" spans="1:8" x14ac:dyDescent="0.25">
      <c r="A491" s="267" t="s">
        <v>966</v>
      </c>
      <c r="B491" s="266" t="s">
        <v>965</v>
      </c>
      <c r="C491" s="265">
        <v>1336</v>
      </c>
      <c r="D491" s="264">
        <v>90</v>
      </c>
      <c r="E491" s="264">
        <v>88</v>
      </c>
      <c r="F491" s="264">
        <v>88</v>
      </c>
      <c r="G491" s="264">
        <v>85</v>
      </c>
      <c r="H491" s="264">
        <v>81</v>
      </c>
    </row>
    <row r="492" spans="1:8" x14ac:dyDescent="0.25">
      <c r="A492" s="267" t="s">
        <v>964</v>
      </c>
      <c r="B492" s="266" t="s">
        <v>963</v>
      </c>
      <c r="C492" s="265">
        <v>947</v>
      </c>
      <c r="D492" s="264">
        <v>92</v>
      </c>
      <c r="E492" s="264">
        <v>85</v>
      </c>
      <c r="F492" s="264">
        <v>88</v>
      </c>
      <c r="G492" s="264">
        <v>77</v>
      </c>
      <c r="H492" s="264">
        <v>80</v>
      </c>
    </row>
    <row r="493" spans="1:8" x14ac:dyDescent="0.25">
      <c r="A493" s="267" t="s">
        <v>962</v>
      </c>
      <c r="B493" s="266" t="s">
        <v>961</v>
      </c>
      <c r="C493" s="265">
        <v>1079</v>
      </c>
      <c r="D493" s="264">
        <v>90</v>
      </c>
      <c r="E493" s="264">
        <v>88</v>
      </c>
      <c r="F493" s="264">
        <v>88</v>
      </c>
      <c r="G493" s="264">
        <v>78</v>
      </c>
      <c r="H493" s="264">
        <v>81</v>
      </c>
    </row>
    <row r="494" spans="1:8" x14ac:dyDescent="0.25">
      <c r="A494" s="267" t="s">
        <v>960</v>
      </c>
      <c r="B494" s="266" t="s">
        <v>959</v>
      </c>
      <c r="C494" s="265">
        <v>1277</v>
      </c>
      <c r="D494" s="264">
        <v>87</v>
      </c>
      <c r="E494" s="264">
        <v>85</v>
      </c>
      <c r="F494" s="264">
        <v>87</v>
      </c>
      <c r="G494" s="264">
        <v>81</v>
      </c>
      <c r="H494" s="264">
        <v>80</v>
      </c>
    </row>
    <row r="495" spans="1:8" x14ac:dyDescent="0.25">
      <c r="A495" s="267" t="s">
        <v>958</v>
      </c>
      <c r="B495" s="266" t="s">
        <v>957</v>
      </c>
      <c r="C495" s="265">
        <v>1111</v>
      </c>
      <c r="D495" s="264">
        <v>89</v>
      </c>
      <c r="E495" s="264">
        <v>86</v>
      </c>
      <c r="F495" s="264">
        <v>88</v>
      </c>
      <c r="G495" s="264">
        <v>80</v>
      </c>
      <c r="H495" s="264">
        <v>82</v>
      </c>
    </row>
    <row r="496" spans="1:8" x14ac:dyDescent="0.25">
      <c r="A496" s="267" t="s">
        <v>956</v>
      </c>
      <c r="B496" s="266" t="s">
        <v>955</v>
      </c>
      <c r="C496" s="265">
        <v>1264</v>
      </c>
      <c r="D496" s="264">
        <v>95</v>
      </c>
      <c r="E496" s="264">
        <v>93</v>
      </c>
      <c r="F496" s="264">
        <v>91</v>
      </c>
      <c r="G496" s="264">
        <v>87</v>
      </c>
      <c r="H496" s="264">
        <v>87</v>
      </c>
    </row>
    <row r="497" spans="1:8" x14ac:dyDescent="0.25">
      <c r="A497" s="267" t="s">
        <v>954</v>
      </c>
      <c r="B497" s="266" t="s">
        <v>953</v>
      </c>
      <c r="C497" s="265">
        <v>881</v>
      </c>
      <c r="D497" s="264">
        <v>92</v>
      </c>
      <c r="E497" s="264">
        <v>89</v>
      </c>
      <c r="F497" s="264">
        <v>87</v>
      </c>
      <c r="G497" s="264">
        <v>83</v>
      </c>
      <c r="H497" s="264">
        <v>82</v>
      </c>
    </row>
    <row r="498" spans="1:8" x14ac:dyDescent="0.25">
      <c r="A498" s="267" t="s">
        <v>952</v>
      </c>
      <c r="B498" s="266" t="s">
        <v>951</v>
      </c>
      <c r="C498" s="265">
        <v>1093</v>
      </c>
      <c r="D498" s="264">
        <v>92</v>
      </c>
      <c r="E498" s="264">
        <v>88</v>
      </c>
      <c r="F498" s="264">
        <v>90</v>
      </c>
      <c r="G498" s="264">
        <v>82</v>
      </c>
      <c r="H498" s="264">
        <v>83</v>
      </c>
    </row>
    <row r="499" spans="1:8" x14ac:dyDescent="0.25">
      <c r="A499" s="267" t="s">
        <v>950</v>
      </c>
      <c r="B499" s="266" t="s">
        <v>401</v>
      </c>
      <c r="C499" s="265">
        <v>1183</v>
      </c>
      <c r="D499" s="264">
        <v>93</v>
      </c>
      <c r="E499" s="264">
        <v>91</v>
      </c>
      <c r="F499" s="264">
        <v>91</v>
      </c>
      <c r="G499" s="264">
        <v>87</v>
      </c>
      <c r="H499" s="264">
        <v>86</v>
      </c>
    </row>
    <row r="500" spans="1:8" x14ac:dyDescent="0.25">
      <c r="A500" s="267" t="s">
        <v>949</v>
      </c>
      <c r="B500" s="266" t="s">
        <v>368</v>
      </c>
      <c r="C500" s="265">
        <v>1053</v>
      </c>
      <c r="D500" s="264">
        <v>87</v>
      </c>
      <c r="E500" s="264">
        <v>84</v>
      </c>
      <c r="F500" s="264">
        <v>83</v>
      </c>
      <c r="G500" s="264">
        <v>72</v>
      </c>
      <c r="H500" s="264">
        <v>75</v>
      </c>
    </row>
    <row r="501" spans="1:8" x14ac:dyDescent="0.25">
      <c r="A501" s="267" t="s">
        <v>948</v>
      </c>
      <c r="B501" s="266" t="s">
        <v>250</v>
      </c>
      <c r="C501" s="265">
        <v>971</v>
      </c>
      <c r="D501" s="264">
        <v>92</v>
      </c>
      <c r="E501" s="264">
        <v>91</v>
      </c>
      <c r="F501" s="264">
        <v>87</v>
      </c>
      <c r="G501" s="264">
        <v>78</v>
      </c>
      <c r="H501" s="264">
        <v>82</v>
      </c>
    </row>
    <row r="502" spans="1:8" x14ac:dyDescent="0.25">
      <c r="A502" s="267" t="s">
        <v>947</v>
      </c>
      <c r="B502" s="266" t="s">
        <v>946</v>
      </c>
      <c r="C502" s="265">
        <v>1032</v>
      </c>
      <c r="D502" s="264">
        <v>92</v>
      </c>
      <c r="E502" s="264">
        <v>88</v>
      </c>
      <c r="F502" s="264">
        <v>89</v>
      </c>
      <c r="G502" s="264">
        <v>84</v>
      </c>
      <c r="H502" s="264">
        <v>84</v>
      </c>
    </row>
    <row r="503" spans="1:8" x14ac:dyDescent="0.25">
      <c r="A503" s="267" t="s">
        <v>945</v>
      </c>
      <c r="B503" s="266" t="s">
        <v>551</v>
      </c>
      <c r="C503" s="265">
        <v>1232</v>
      </c>
      <c r="D503" s="264">
        <v>85</v>
      </c>
      <c r="E503" s="264">
        <v>83</v>
      </c>
      <c r="F503" s="264">
        <v>79</v>
      </c>
      <c r="G503" s="264">
        <v>70</v>
      </c>
      <c r="H503" s="264">
        <v>72</v>
      </c>
    </row>
    <row r="504" spans="1:8" x14ac:dyDescent="0.25">
      <c r="A504" s="267" t="s">
        <v>944</v>
      </c>
      <c r="B504" s="266" t="s">
        <v>943</v>
      </c>
      <c r="C504" s="265">
        <v>1012</v>
      </c>
      <c r="D504" s="264">
        <v>90</v>
      </c>
      <c r="E504" s="264">
        <v>88</v>
      </c>
      <c r="F504" s="264">
        <v>86</v>
      </c>
      <c r="G504" s="264">
        <v>80</v>
      </c>
      <c r="H504" s="264">
        <v>81</v>
      </c>
    </row>
    <row r="505" spans="1:8" x14ac:dyDescent="0.25">
      <c r="A505" s="267" t="s">
        <v>942</v>
      </c>
      <c r="B505" s="266" t="s">
        <v>941</v>
      </c>
      <c r="C505" s="265">
        <v>1075</v>
      </c>
      <c r="D505" s="264">
        <v>91</v>
      </c>
      <c r="E505" s="264">
        <v>88</v>
      </c>
      <c r="F505" s="264">
        <v>88</v>
      </c>
      <c r="G505" s="264">
        <v>82</v>
      </c>
      <c r="H505" s="264">
        <v>82</v>
      </c>
    </row>
    <row r="506" spans="1:8" x14ac:dyDescent="0.25">
      <c r="A506" s="267" t="s">
        <v>940</v>
      </c>
      <c r="B506" s="266" t="s">
        <v>939</v>
      </c>
      <c r="C506" s="265">
        <v>1156</v>
      </c>
      <c r="D506" s="264">
        <v>86</v>
      </c>
      <c r="E506" s="264">
        <v>84</v>
      </c>
      <c r="F506" s="264">
        <v>87</v>
      </c>
      <c r="G506" s="264">
        <v>78</v>
      </c>
      <c r="H506" s="264">
        <v>77</v>
      </c>
    </row>
    <row r="507" spans="1:8" x14ac:dyDescent="0.25">
      <c r="A507" s="267" t="s">
        <v>938</v>
      </c>
      <c r="B507" s="266" t="s">
        <v>937</v>
      </c>
      <c r="C507" s="265">
        <v>1137</v>
      </c>
      <c r="D507" s="264">
        <v>89</v>
      </c>
      <c r="E507" s="264">
        <v>84</v>
      </c>
      <c r="F507" s="264">
        <v>90</v>
      </c>
      <c r="G507" s="264">
        <v>82</v>
      </c>
      <c r="H507" s="264">
        <v>80</v>
      </c>
    </row>
    <row r="508" spans="1:8" x14ac:dyDescent="0.25">
      <c r="A508" s="267" t="s">
        <v>936</v>
      </c>
      <c r="B508" s="266" t="s">
        <v>935</v>
      </c>
      <c r="C508" s="265">
        <v>1157</v>
      </c>
      <c r="D508" s="264">
        <v>90</v>
      </c>
      <c r="E508" s="264">
        <v>87</v>
      </c>
      <c r="F508" s="264">
        <v>89</v>
      </c>
      <c r="G508" s="264">
        <v>85</v>
      </c>
      <c r="H508" s="264">
        <v>80</v>
      </c>
    </row>
    <row r="509" spans="1:8" x14ac:dyDescent="0.25">
      <c r="A509" s="267" t="s">
        <v>934</v>
      </c>
      <c r="B509" s="266" t="s">
        <v>96</v>
      </c>
      <c r="C509" s="265">
        <v>971</v>
      </c>
      <c r="D509" s="264">
        <v>91</v>
      </c>
      <c r="E509" s="264">
        <v>85</v>
      </c>
      <c r="F509" s="264">
        <v>87</v>
      </c>
      <c r="G509" s="264">
        <v>80</v>
      </c>
      <c r="H509" s="264">
        <v>79</v>
      </c>
    </row>
    <row r="510" spans="1:8" x14ac:dyDescent="0.25">
      <c r="A510" s="267" t="s">
        <v>933</v>
      </c>
      <c r="B510" s="266" t="s">
        <v>932</v>
      </c>
      <c r="C510" s="265">
        <v>2118</v>
      </c>
      <c r="D510" s="264">
        <v>93</v>
      </c>
      <c r="E510" s="264">
        <v>92</v>
      </c>
      <c r="F510" s="264">
        <v>92</v>
      </c>
      <c r="G510" s="264">
        <v>89</v>
      </c>
      <c r="H510" s="264">
        <v>87</v>
      </c>
    </row>
    <row r="511" spans="1:8" x14ac:dyDescent="0.25">
      <c r="A511" s="267" t="s">
        <v>931</v>
      </c>
      <c r="B511" s="266" t="s">
        <v>689</v>
      </c>
      <c r="C511" s="265">
        <v>1052</v>
      </c>
      <c r="D511" s="264">
        <v>92</v>
      </c>
      <c r="E511" s="264">
        <v>90</v>
      </c>
      <c r="F511" s="264">
        <v>90</v>
      </c>
      <c r="G511" s="264">
        <v>81</v>
      </c>
      <c r="H511" s="264">
        <v>85</v>
      </c>
    </row>
    <row r="512" spans="1:8" x14ac:dyDescent="0.25">
      <c r="A512" s="267" t="s">
        <v>930</v>
      </c>
      <c r="B512" s="266" t="s">
        <v>929</v>
      </c>
      <c r="C512" s="265">
        <v>944</v>
      </c>
      <c r="D512" s="264">
        <v>87</v>
      </c>
      <c r="E512" s="264">
        <v>87</v>
      </c>
      <c r="F512" s="264">
        <v>84</v>
      </c>
      <c r="G512" s="264">
        <v>75</v>
      </c>
      <c r="H512" s="264">
        <v>77</v>
      </c>
    </row>
    <row r="513" spans="1:8" x14ac:dyDescent="0.25">
      <c r="A513" s="267" t="s">
        <v>928</v>
      </c>
      <c r="B513" s="266" t="s">
        <v>927</v>
      </c>
      <c r="C513" s="265">
        <v>966</v>
      </c>
      <c r="D513" s="264">
        <v>92</v>
      </c>
      <c r="E513" s="264">
        <v>86</v>
      </c>
      <c r="F513" s="264">
        <v>87</v>
      </c>
      <c r="G513" s="264">
        <v>80</v>
      </c>
      <c r="H513" s="264">
        <v>79</v>
      </c>
    </row>
    <row r="514" spans="1:8" x14ac:dyDescent="0.25">
      <c r="A514" s="267" t="s">
        <v>926</v>
      </c>
      <c r="B514" s="266" t="s">
        <v>925</v>
      </c>
      <c r="C514" s="265">
        <v>918</v>
      </c>
      <c r="D514" s="264">
        <v>90</v>
      </c>
      <c r="E514" s="264">
        <v>89</v>
      </c>
      <c r="F514" s="264">
        <v>90</v>
      </c>
      <c r="G514" s="264">
        <v>85</v>
      </c>
      <c r="H514" s="264">
        <v>83</v>
      </c>
    </row>
    <row r="515" spans="1:8" x14ac:dyDescent="0.25">
      <c r="A515" s="267" t="s">
        <v>924</v>
      </c>
      <c r="B515" s="266" t="s">
        <v>923</v>
      </c>
      <c r="C515" s="265">
        <v>767</v>
      </c>
      <c r="D515" s="264">
        <v>91</v>
      </c>
      <c r="E515" s="264">
        <v>85</v>
      </c>
      <c r="F515" s="264">
        <v>85</v>
      </c>
      <c r="G515" s="264">
        <v>80</v>
      </c>
      <c r="H515" s="264">
        <v>79</v>
      </c>
    </row>
    <row r="516" spans="1:8" x14ac:dyDescent="0.25">
      <c r="A516" s="267" t="s">
        <v>922</v>
      </c>
      <c r="B516" s="266" t="s">
        <v>921</v>
      </c>
      <c r="C516" s="265">
        <v>1128</v>
      </c>
      <c r="D516" s="264">
        <v>91</v>
      </c>
      <c r="E516" s="264">
        <v>88</v>
      </c>
      <c r="F516" s="264">
        <v>86</v>
      </c>
      <c r="G516" s="264">
        <v>80</v>
      </c>
      <c r="H516" s="264">
        <v>80</v>
      </c>
    </row>
    <row r="517" spans="1:8" x14ac:dyDescent="0.25">
      <c r="A517" s="267" t="s">
        <v>920</v>
      </c>
      <c r="B517" s="266" t="s">
        <v>713</v>
      </c>
      <c r="C517" s="265">
        <v>1007</v>
      </c>
      <c r="D517" s="264">
        <v>92</v>
      </c>
      <c r="E517" s="264">
        <v>89</v>
      </c>
      <c r="F517" s="264">
        <v>92</v>
      </c>
      <c r="G517" s="264">
        <v>83</v>
      </c>
      <c r="H517" s="264">
        <v>84</v>
      </c>
    </row>
    <row r="518" spans="1:8" x14ac:dyDescent="0.25">
      <c r="A518" s="267" t="s">
        <v>919</v>
      </c>
      <c r="B518" s="266" t="s">
        <v>918</v>
      </c>
      <c r="C518" s="265">
        <v>817</v>
      </c>
      <c r="D518" s="264">
        <v>93</v>
      </c>
      <c r="E518" s="264">
        <v>90</v>
      </c>
      <c r="F518" s="264">
        <v>90</v>
      </c>
      <c r="G518" s="264">
        <v>87</v>
      </c>
      <c r="H518" s="264">
        <v>84</v>
      </c>
    </row>
    <row r="519" spans="1:8" x14ac:dyDescent="0.25">
      <c r="A519" s="267" t="s">
        <v>917</v>
      </c>
      <c r="B519" s="266" t="s">
        <v>226</v>
      </c>
      <c r="C519" s="265">
        <v>957</v>
      </c>
      <c r="D519" s="264">
        <v>92</v>
      </c>
      <c r="E519" s="264">
        <v>90</v>
      </c>
      <c r="F519" s="264">
        <v>89</v>
      </c>
      <c r="G519" s="264">
        <v>81</v>
      </c>
      <c r="H519" s="264">
        <v>85</v>
      </c>
    </row>
    <row r="520" spans="1:8" x14ac:dyDescent="0.25">
      <c r="A520" s="267" t="s">
        <v>916</v>
      </c>
      <c r="B520" s="266" t="s">
        <v>915</v>
      </c>
      <c r="C520" s="265">
        <v>960</v>
      </c>
      <c r="D520" s="264">
        <v>92</v>
      </c>
      <c r="E520" s="264">
        <v>89</v>
      </c>
      <c r="F520" s="264">
        <v>85</v>
      </c>
      <c r="G520" s="264">
        <v>78</v>
      </c>
      <c r="H520" s="264">
        <v>79</v>
      </c>
    </row>
    <row r="521" spans="1:8" x14ac:dyDescent="0.25">
      <c r="A521" s="267" t="s">
        <v>914</v>
      </c>
      <c r="B521" s="266" t="s">
        <v>913</v>
      </c>
      <c r="C521" s="265">
        <v>865</v>
      </c>
      <c r="D521" s="264">
        <v>95</v>
      </c>
      <c r="E521" s="264">
        <v>92</v>
      </c>
      <c r="F521" s="264">
        <v>93</v>
      </c>
      <c r="G521" s="264">
        <v>85</v>
      </c>
      <c r="H521" s="264">
        <v>87</v>
      </c>
    </row>
    <row r="522" spans="1:8" x14ac:dyDescent="0.25">
      <c r="A522" s="267" t="s">
        <v>912</v>
      </c>
      <c r="B522" s="266" t="s">
        <v>911</v>
      </c>
      <c r="C522" s="265">
        <v>846</v>
      </c>
      <c r="D522" s="264">
        <v>88</v>
      </c>
      <c r="E522" s="264">
        <v>86</v>
      </c>
      <c r="F522" s="264">
        <v>84</v>
      </c>
      <c r="G522" s="264">
        <v>79</v>
      </c>
      <c r="H522" s="264">
        <v>77</v>
      </c>
    </row>
    <row r="523" spans="1:8" x14ac:dyDescent="0.25">
      <c r="A523" s="267" t="s">
        <v>910</v>
      </c>
      <c r="B523" s="266" t="s">
        <v>909</v>
      </c>
      <c r="C523" s="265">
        <v>954</v>
      </c>
      <c r="D523" s="264">
        <v>91</v>
      </c>
      <c r="E523" s="264">
        <v>89</v>
      </c>
      <c r="F523" s="264">
        <v>89</v>
      </c>
      <c r="G523" s="264">
        <v>80</v>
      </c>
      <c r="H523" s="264">
        <v>83</v>
      </c>
    </row>
    <row r="524" spans="1:8" x14ac:dyDescent="0.25">
      <c r="A524" s="267" t="s">
        <v>908</v>
      </c>
      <c r="B524" s="266" t="s">
        <v>907</v>
      </c>
      <c r="C524" s="265">
        <v>1127</v>
      </c>
      <c r="D524" s="264">
        <v>90</v>
      </c>
      <c r="E524" s="264">
        <v>88</v>
      </c>
      <c r="F524" s="264">
        <v>87</v>
      </c>
      <c r="G524" s="264">
        <v>81</v>
      </c>
      <c r="H524" s="264">
        <v>81</v>
      </c>
    </row>
    <row r="525" spans="1:8" x14ac:dyDescent="0.25">
      <c r="A525" s="267" t="s">
        <v>906</v>
      </c>
      <c r="B525" s="266" t="s">
        <v>164</v>
      </c>
      <c r="C525" s="265">
        <v>1052</v>
      </c>
      <c r="D525" s="264">
        <v>91</v>
      </c>
      <c r="E525" s="264">
        <v>88</v>
      </c>
      <c r="F525" s="264">
        <v>90</v>
      </c>
      <c r="G525" s="264">
        <v>83</v>
      </c>
      <c r="H525" s="264">
        <v>83</v>
      </c>
    </row>
    <row r="526" spans="1:8" x14ac:dyDescent="0.25">
      <c r="A526" s="267" t="s">
        <v>905</v>
      </c>
      <c r="B526" s="266" t="s">
        <v>904</v>
      </c>
      <c r="C526" s="265">
        <v>1239</v>
      </c>
      <c r="D526" s="264">
        <v>94</v>
      </c>
      <c r="E526" s="264">
        <v>90</v>
      </c>
      <c r="F526" s="264">
        <v>90</v>
      </c>
      <c r="G526" s="264">
        <v>86</v>
      </c>
      <c r="H526" s="264">
        <v>85</v>
      </c>
    </row>
    <row r="527" spans="1:8" x14ac:dyDescent="0.25">
      <c r="A527" s="267" t="s">
        <v>903</v>
      </c>
      <c r="B527" s="266" t="s">
        <v>902</v>
      </c>
      <c r="C527" s="265">
        <v>1037</v>
      </c>
      <c r="D527" s="264">
        <v>92</v>
      </c>
      <c r="E527" s="264">
        <v>87</v>
      </c>
      <c r="F527" s="264">
        <v>89</v>
      </c>
      <c r="G527" s="264">
        <v>85</v>
      </c>
      <c r="H527" s="264">
        <v>82</v>
      </c>
    </row>
    <row r="528" spans="1:8" x14ac:dyDescent="0.25">
      <c r="A528" s="267" t="s">
        <v>901</v>
      </c>
      <c r="B528" s="266" t="s">
        <v>900</v>
      </c>
      <c r="C528" s="265">
        <v>1038</v>
      </c>
      <c r="D528" s="264">
        <v>87</v>
      </c>
      <c r="E528" s="264">
        <v>85</v>
      </c>
      <c r="F528" s="264">
        <v>86</v>
      </c>
      <c r="G528" s="264">
        <v>75</v>
      </c>
      <c r="H528" s="264">
        <v>77</v>
      </c>
    </row>
    <row r="529" spans="1:16" x14ac:dyDescent="0.25">
      <c r="A529" s="267" t="s">
        <v>899</v>
      </c>
      <c r="B529" s="266" t="s">
        <v>898</v>
      </c>
      <c r="C529" s="265">
        <v>864</v>
      </c>
      <c r="D529" s="264">
        <v>88</v>
      </c>
      <c r="E529" s="264">
        <v>85</v>
      </c>
      <c r="F529" s="264">
        <v>84</v>
      </c>
      <c r="G529" s="264">
        <v>80</v>
      </c>
      <c r="H529" s="264">
        <v>79</v>
      </c>
    </row>
    <row r="530" spans="1:16" x14ac:dyDescent="0.25">
      <c r="A530" s="267" t="s">
        <v>897</v>
      </c>
      <c r="B530" s="266" t="s">
        <v>471</v>
      </c>
      <c r="C530" s="265">
        <v>1017</v>
      </c>
      <c r="D530" s="264">
        <v>87</v>
      </c>
      <c r="E530" s="264">
        <v>81</v>
      </c>
      <c r="F530" s="264">
        <v>83</v>
      </c>
      <c r="G530" s="264">
        <v>76</v>
      </c>
      <c r="H530" s="264">
        <v>76</v>
      </c>
    </row>
    <row r="531" spans="1:16" x14ac:dyDescent="0.25">
      <c r="A531" s="267" t="s">
        <v>896</v>
      </c>
      <c r="B531" s="266" t="s">
        <v>895</v>
      </c>
      <c r="C531" s="265">
        <v>787</v>
      </c>
      <c r="D531" s="264">
        <v>90</v>
      </c>
      <c r="E531" s="264">
        <v>89</v>
      </c>
      <c r="F531" s="264">
        <v>89</v>
      </c>
      <c r="G531" s="264">
        <v>82</v>
      </c>
      <c r="H531" s="264">
        <v>81</v>
      </c>
    </row>
    <row r="532" spans="1:16" x14ac:dyDescent="0.25">
      <c r="A532" s="267" t="s">
        <v>894</v>
      </c>
      <c r="B532" s="266" t="s">
        <v>893</v>
      </c>
      <c r="C532" s="265">
        <v>1168</v>
      </c>
      <c r="D532" s="264">
        <v>91</v>
      </c>
      <c r="E532" s="264">
        <v>88</v>
      </c>
      <c r="F532" s="264">
        <v>90</v>
      </c>
      <c r="G532" s="264">
        <v>83</v>
      </c>
      <c r="H532" s="264">
        <v>84</v>
      </c>
    </row>
    <row r="533" spans="1:16" x14ac:dyDescent="0.25">
      <c r="A533" s="267" t="s">
        <v>892</v>
      </c>
      <c r="B533" s="266" t="s">
        <v>891</v>
      </c>
      <c r="C533" s="265">
        <v>876</v>
      </c>
      <c r="D533" s="264">
        <v>89</v>
      </c>
      <c r="E533" s="264">
        <v>85</v>
      </c>
      <c r="F533" s="264">
        <v>85</v>
      </c>
      <c r="G533" s="264">
        <v>76</v>
      </c>
      <c r="H533" s="264">
        <v>77</v>
      </c>
    </row>
    <row r="534" spans="1:16" x14ac:dyDescent="0.25">
      <c r="A534" s="267" t="s">
        <v>890</v>
      </c>
      <c r="B534" s="266" t="s">
        <v>262</v>
      </c>
      <c r="C534" s="265">
        <v>1154</v>
      </c>
      <c r="D534" s="264">
        <v>87</v>
      </c>
      <c r="E534" s="264">
        <v>85</v>
      </c>
      <c r="F534" s="264">
        <v>85</v>
      </c>
      <c r="G534" s="264">
        <v>79</v>
      </c>
      <c r="H534" s="264">
        <v>78</v>
      </c>
    </row>
    <row r="535" spans="1:16" x14ac:dyDescent="0.25">
      <c r="A535" s="267" t="s">
        <v>889</v>
      </c>
      <c r="B535" s="266" t="s">
        <v>888</v>
      </c>
      <c r="C535" s="265">
        <v>1042</v>
      </c>
      <c r="D535" s="264">
        <v>95</v>
      </c>
      <c r="E535" s="264">
        <v>94</v>
      </c>
      <c r="F535" s="264">
        <v>94</v>
      </c>
      <c r="G535" s="264">
        <v>90</v>
      </c>
      <c r="H535" s="264">
        <v>90</v>
      </c>
    </row>
    <row r="536" spans="1:16" x14ac:dyDescent="0.25">
      <c r="A536" s="267" t="s">
        <v>887</v>
      </c>
      <c r="B536" s="266" t="s">
        <v>467</v>
      </c>
      <c r="C536" s="265">
        <v>935</v>
      </c>
      <c r="D536" s="264">
        <v>88</v>
      </c>
      <c r="E536" s="264">
        <v>83</v>
      </c>
      <c r="F536" s="264">
        <v>83</v>
      </c>
      <c r="G536" s="264">
        <v>75</v>
      </c>
      <c r="H536" s="264">
        <v>74</v>
      </c>
    </row>
    <row r="537" spans="1:16" x14ac:dyDescent="0.25">
      <c r="A537" s="267" t="s">
        <v>886</v>
      </c>
      <c r="B537" s="266" t="s">
        <v>885</v>
      </c>
      <c r="C537" s="265">
        <v>1089</v>
      </c>
      <c r="D537" s="264">
        <v>89</v>
      </c>
      <c r="E537" s="264">
        <v>87</v>
      </c>
      <c r="F537" s="264">
        <v>89</v>
      </c>
      <c r="G537" s="264">
        <v>78</v>
      </c>
      <c r="H537" s="264">
        <v>82</v>
      </c>
    </row>
    <row r="538" spans="1:16" x14ac:dyDescent="0.25">
      <c r="A538" s="267" t="s">
        <v>884</v>
      </c>
      <c r="B538" s="266" t="s">
        <v>883</v>
      </c>
      <c r="C538" s="265">
        <v>1061</v>
      </c>
      <c r="D538" s="264">
        <v>89</v>
      </c>
      <c r="E538" s="264">
        <v>86</v>
      </c>
      <c r="F538" s="264">
        <v>85</v>
      </c>
      <c r="G538" s="264">
        <v>79</v>
      </c>
      <c r="H538" s="264">
        <v>78</v>
      </c>
    </row>
    <row r="539" spans="1:16" x14ac:dyDescent="0.25">
      <c r="A539" s="267" t="s">
        <v>882</v>
      </c>
      <c r="B539" s="266" t="s">
        <v>881</v>
      </c>
      <c r="C539" s="265">
        <v>725</v>
      </c>
      <c r="D539" s="264">
        <v>87</v>
      </c>
      <c r="E539" s="264">
        <v>84</v>
      </c>
      <c r="F539" s="264">
        <v>82</v>
      </c>
      <c r="G539" s="264">
        <v>77</v>
      </c>
      <c r="H539" s="264">
        <v>75</v>
      </c>
    </row>
    <row r="540" spans="1:16" x14ac:dyDescent="0.25">
      <c r="A540" s="263" t="s">
        <v>880</v>
      </c>
      <c r="B540" s="262" t="s">
        <v>879</v>
      </c>
      <c r="C540" s="261">
        <v>1049</v>
      </c>
      <c r="D540" s="260">
        <v>92</v>
      </c>
      <c r="E540" s="260">
        <v>91</v>
      </c>
      <c r="F540" s="260">
        <v>90</v>
      </c>
      <c r="G540" s="260">
        <v>82</v>
      </c>
      <c r="H540" s="260">
        <v>85</v>
      </c>
    </row>
    <row r="541" spans="1:16" x14ac:dyDescent="0.25">
      <c r="H541" s="259" t="s">
        <v>6</v>
      </c>
    </row>
    <row r="542" spans="1:16" s="173" customFormat="1" ht="24.75" customHeight="1" x14ac:dyDescent="0.2">
      <c r="A542" s="337" t="s">
        <v>1862</v>
      </c>
      <c r="B542" s="337"/>
      <c r="C542" s="337"/>
      <c r="D542" s="337"/>
      <c r="E542" s="337"/>
      <c r="F542" s="337"/>
      <c r="G542" s="337"/>
      <c r="H542" s="337"/>
      <c r="I542" s="293"/>
      <c r="J542" s="293"/>
      <c r="K542" s="293"/>
      <c r="L542" s="293"/>
      <c r="M542" s="293"/>
      <c r="N542" s="293"/>
      <c r="O542" s="293"/>
      <c r="P542" s="293"/>
    </row>
    <row r="543" spans="1:16" ht="12.75" customHeight="1" x14ac:dyDescent="0.25">
      <c r="A543" s="256" t="s">
        <v>1864</v>
      </c>
      <c r="B543" s="254"/>
      <c r="C543" s="253"/>
      <c r="D543" s="253"/>
      <c r="E543" s="253"/>
      <c r="F543" s="253"/>
      <c r="G543" s="253"/>
      <c r="H543" s="252"/>
      <c r="I543" s="258"/>
      <c r="J543" s="257"/>
      <c r="K543" s="257"/>
    </row>
    <row r="544" spans="1:16" x14ac:dyDescent="0.25">
      <c r="A544" s="255" t="s">
        <v>878</v>
      </c>
      <c r="B544" s="254"/>
      <c r="C544" s="253"/>
      <c r="D544" s="253"/>
      <c r="E544" s="253"/>
      <c r="F544" s="253"/>
      <c r="G544" s="253"/>
      <c r="H544" s="252"/>
      <c r="I544" s="251"/>
      <c r="J544" s="250"/>
      <c r="K544" s="250"/>
    </row>
    <row r="545" spans="1:11" ht="15" customHeight="1" x14ac:dyDescent="0.25">
      <c r="A545" s="338" t="s">
        <v>0</v>
      </c>
      <c r="B545" s="338"/>
      <c r="C545" s="338"/>
      <c r="D545" s="338"/>
      <c r="E545" s="338"/>
      <c r="F545" s="338"/>
      <c r="G545" s="338"/>
      <c r="H545" s="338"/>
      <c r="I545" s="251"/>
      <c r="J545" s="250"/>
      <c r="K545" s="250"/>
    </row>
    <row r="546" spans="1:11" ht="11.25" customHeight="1" x14ac:dyDescent="0.25">
      <c r="I546" s="251"/>
      <c r="J546" s="250"/>
      <c r="K546" s="250"/>
    </row>
    <row r="547" spans="1:11" ht="12.75" customHeight="1" x14ac:dyDescent="0.25">
      <c r="I547" s="249"/>
      <c r="J547" s="248"/>
      <c r="K547" s="248"/>
    </row>
    <row r="548" spans="1:11" ht="11.25" customHeight="1" x14ac:dyDescent="0.25"/>
    <row r="551" spans="1:11" ht="8.25" customHeight="1" x14ac:dyDescent="0.25">
      <c r="A551" s="247"/>
    </row>
    <row r="552" spans="1:11" s="245" customFormat="1" ht="11.25" x14ac:dyDescent="0.2">
      <c r="C552" s="246"/>
      <c r="D552" s="246"/>
      <c r="E552" s="246"/>
      <c r="F552" s="246"/>
      <c r="G552" s="246"/>
      <c r="H552" s="246"/>
    </row>
    <row r="553" spans="1:11" x14ac:dyDescent="0.25">
      <c r="A553" s="244"/>
    </row>
    <row r="555" spans="1:11" x14ac:dyDescent="0.25">
      <c r="A555" s="242"/>
    </row>
    <row r="556" spans="1:11" x14ac:dyDescent="0.25">
      <c r="A556" s="243"/>
    </row>
    <row r="557" spans="1:11" x14ac:dyDescent="0.25">
      <c r="A557" s="242"/>
    </row>
    <row r="558" spans="1:11" x14ac:dyDescent="0.25">
      <c r="A558" s="241"/>
    </row>
    <row r="559" spans="1:11" x14ac:dyDescent="0.25">
      <c r="A559" s="241"/>
    </row>
  </sheetData>
  <mergeCells count="6">
    <mergeCell ref="A545:H545"/>
    <mergeCell ref="D6:H6"/>
    <mergeCell ref="A6:A7"/>
    <mergeCell ref="B6:B7"/>
    <mergeCell ref="W3:X3"/>
    <mergeCell ref="A542:H542"/>
  </mergeCells>
  <dataValidations count="1">
    <dataValidation type="list" allowBlank="1" showDropDown="1" showInputMessage="1" showErrorMessage="1" sqref="X5">
      <formula1>$V$2:$V$6</formula1>
    </dataValidation>
  </dataValidations>
  <pageMargins left="0.70866141732283472" right="0.70866141732283472" top="0.74803149606299213" bottom="0.74803149606299213" header="0.31496062992125984" footer="0.31496062992125984"/>
  <pageSetup paperSize="9" scale="37" orientation="portrait" r:id="rId1"/>
  <rowBreaks count="4" manualBreakCount="4">
    <brk id="108" max="16383" man="1"/>
    <brk id="227" max="16383" man="1"/>
    <brk id="335" max="16383" man="1"/>
    <brk id="437"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8"/>
  <sheetViews>
    <sheetView workbookViewId="0">
      <selection activeCell="E10" sqref="E10:N127"/>
    </sheetView>
  </sheetViews>
  <sheetFormatPr defaultColWidth="9.140625" defaultRowHeight="11.25" x14ac:dyDescent="0.2"/>
  <cols>
    <col min="1" max="1" width="9.140625" style="1"/>
    <col min="2" max="2" width="3.7109375" style="1" customWidth="1"/>
    <col min="3" max="3" width="12" style="1" customWidth="1"/>
    <col min="4" max="4" width="9.140625" style="1"/>
    <col min="5" max="5" width="11.7109375" style="1" customWidth="1"/>
    <col min="6" max="6" width="13.5703125" style="1" customWidth="1"/>
    <col min="7" max="7" width="11.7109375" style="1" customWidth="1"/>
    <col min="8" max="8" width="13.5703125" style="1" customWidth="1"/>
    <col min="9" max="9" width="11.7109375" style="1" customWidth="1"/>
    <col min="10" max="10" width="13.5703125" style="1" customWidth="1"/>
    <col min="11" max="11" width="11.7109375" style="1" customWidth="1"/>
    <col min="12" max="12" width="13.5703125" style="1" customWidth="1"/>
    <col min="13" max="13" width="11.7109375" style="1" customWidth="1"/>
    <col min="14" max="14" width="13.5703125" style="1" customWidth="1"/>
    <col min="15" max="15" width="1.85546875" style="1" customWidth="1"/>
    <col min="16" max="26" width="9.140625" style="1"/>
    <col min="27" max="27" width="0" style="1" hidden="1" customWidth="1"/>
    <col min="28" max="16384" width="9.140625" style="1"/>
  </cols>
  <sheetData>
    <row r="1" spans="1:34" ht="15" x14ac:dyDescent="0.25">
      <c r="A1" s="56" t="s">
        <v>57</v>
      </c>
      <c r="C1" s="55"/>
      <c r="D1" s="48"/>
      <c r="E1" s="48"/>
      <c r="F1" s="48"/>
      <c r="G1" s="48"/>
      <c r="H1" s="48"/>
      <c r="I1" s="48"/>
      <c r="J1" s="48"/>
      <c r="K1" s="48"/>
      <c r="L1" s="27"/>
      <c r="M1" s="27"/>
      <c r="N1" s="27"/>
      <c r="O1" s="27"/>
    </row>
    <row r="2" spans="1:34" ht="15.75" customHeight="1" x14ac:dyDescent="0.25">
      <c r="A2" s="49" t="s">
        <v>834</v>
      </c>
      <c r="C2" s="54"/>
      <c r="D2" s="53"/>
      <c r="E2" s="48"/>
      <c r="F2" s="48"/>
      <c r="G2" s="48"/>
      <c r="H2" s="48"/>
      <c r="I2" s="48"/>
      <c r="N2" s="27"/>
      <c r="O2" s="27"/>
    </row>
    <row r="3" spans="1:34" ht="15.75" customHeight="1" x14ac:dyDescent="0.25">
      <c r="A3" s="49" t="s">
        <v>56</v>
      </c>
      <c r="C3" s="54"/>
      <c r="D3" s="53"/>
      <c r="E3" s="48"/>
      <c r="F3" s="48"/>
      <c r="G3" s="48"/>
      <c r="H3" s="48"/>
      <c r="I3" s="48"/>
      <c r="N3" s="27"/>
      <c r="O3" s="27"/>
    </row>
    <row r="4" spans="1:34" s="27" customFormat="1" ht="15" customHeight="1" x14ac:dyDescent="0.25">
      <c r="A4" s="49" t="s">
        <v>55</v>
      </c>
      <c r="B4" s="52"/>
      <c r="C4" s="51"/>
      <c r="D4" s="51"/>
      <c r="E4" s="51"/>
      <c r="F4" s="51"/>
      <c r="G4" s="51"/>
      <c r="H4" s="51"/>
      <c r="I4" s="48"/>
      <c r="J4" s="48"/>
      <c r="Q4" s="47"/>
      <c r="R4" s="47"/>
      <c r="S4" s="47"/>
      <c r="T4" s="47"/>
      <c r="U4" s="47"/>
      <c r="V4" s="47"/>
      <c r="W4" s="47"/>
      <c r="X4" s="47"/>
      <c r="Y4" s="47"/>
      <c r="Z4" s="47"/>
      <c r="AA4" s="1">
        <v>2011</v>
      </c>
      <c r="AB4" s="47"/>
      <c r="AC4" s="47"/>
      <c r="AD4" s="47"/>
      <c r="AE4" s="47"/>
      <c r="AF4" s="47"/>
      <c r="AG4" s="47"/>
      <c r="AH4" s="47"/>
    </row>
    <row r="5" spans="1:34" s="27" customFormat="1" ht="10.5" customHeight="1" x14ac:dyDescent="0.25">
      <c r="A5" s="50"/>
      <c r="B5" s="49"/>
      <c r="C5" s="49"/>
      <c r="D5" s="48"/>
      <c r="E5" s="48"/>
      <c r="F5" s="48"/>
      <c r="G5" s="48"/>
      <c r="H5" s="48"/>
      <c r="I5" s="48"/>
      <c r="J5" s="48"/>
      <c r="Q5" s="47"/>
      <c r="R5" s="47"/>
      <c r="S5" s="47"/>
      <c r="T5" s="47"/>
      <c r="U5" s="47"/>
      <c r="V5" s="47"/>
      <c r="W5" s="47"/>
      <c r="X5" s="47"/>
      <c r="Y5" s="47"/>
      <c r="Z5" s="47"/>
      <c r="AA5" s="1">
        <v>2012</v>
      </c>
      <c r="AB5" s="47"/>
      <c r="AC5" s="47"/>
      <c r="AD5" s="47"/>
      <c r="AE5" s="47"/>
      <c r="AF5" s="47"/>
      <c r="AG5" s="47"/>
      <c r="AH5" s="47"/>
    </row>
    <row r="6" spans="1:34" s="38" customFormat="1" ht="26.25" customHeight="1" x14ac:dyDescent="0.2">
      <c r="B6" s="46"/>
      <c r="C6" s="311" t="s">
        <v>54</v>
      </c>
      <c r="D6" s="45"/>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row>
    <row r="7" spans="1:34" s="38" customFormat="1" ht="37.5" customHeight="1" x14ac:dyDescent="0.2">
      <c r="A7" s="43"/>
      <c r="B7" s="42"/>
      <c r="C7" s="312"/>
      <c r="D7" s="42"/>
      <c r="E7" s="40" t="s">
        <v>48</v>
      </c>
      <c r="F7" s="40" t="s">
        <v>47</v>
      </c>
      <c r="G7" s="40" t="s">
        <v>48</v>
      </c>
      <c r="H7" s="40" t="s">
        <v>47</v>
      </c>
      <c r="I7" s="40" t="s">
        <v>48</v>
      </c>
      <c r="J7" s="40" t="s">
        <v>47</v>
      </c>
      <c r="K7" s="40" t="s">
        <v>48</v>
      </c>
      <c r="L7" s="40" t="s">
        <v>47</v>
      </c>
      <c r="M7" s="41" t="s">
        <v>48</v>
      </c>
      <c r="N7" s="40" t="s">
        <v>47</v>
      </c>
      <c r="O7" s="39"/>
      <c r="P7" s="39"/>
      <c r="Q7" s="39"/>
      <c r="R7" s="39"/>
      <c r="S7" s="39"/>
      <c r="T7" s="39"/>
      <c r="U7" s="39"/>
      <c r="V7" s="39"/>
      <c r="W7" s="39"/>
      <c r="X7" s="39"/>
      <c r="Y7" s="39"/>
      <c r="Z7" s="39"/>
    </row>
    <row r="8" spans="1:34" s="3" customFormat="1" ht="3.75" customHeight="1" x14ac:dyDescent="0.25">
      <c r="A8" s="37"/>
      <c r="C8" s="36"/>
      <c r="E8" s="35"/>
      <c r="F8" s="35"/>
      <c r="G8" s="35"/>
      <c r="H8" s="35"/>
      <c r="I8" s="35"/>
      <c r="J8" s="35"/>
      <c r="K8" s="35"/>
      <c r="L8" s="2"/>
      <c r="M8" s="1"/>
      <c r="N8" s="1"/>
      <c r="O8" s="1"/>
      <c r="P8" s="1"/>
      <c r="Q8" s="1"/>
      <c r="R8" s="1"/>
      <c r="S8" s="1"/>
      <c r="T8" s="1"/>
      <c r="U8" s="1"/>
      <c r="V8" s="1"/>
      <c r="W8" s="1"/>
      <c r="X8" s="1"/>
      <c r="Y8" s="1"/>
      <c r="Z8" s="1"/>
    </row>
    <row r="9" spans="1:34" s="3" customFormat="1" ht="12.75" x14ac:dyDescent="0.25">
      <c r="A9" s="34" t="s">
        <v>46</v>
      </c>
      <c r="B9" s="33" t="s">
        <v>45</v>
      </c>
      <c r="C9" s="28" t="s">
        <v>44</v>
      </c>
      <c r="D9" s="27"/>
      <c r="E9" s="2"/>
      <c r="F9" s="2"/>
      <c r="G9" s="2"/>
      <c r="H9" s="2"/>
      <c r="I9" s="2"/>
      <c r="J9" s="2"/>
      <c r="K9" s="2"/>
      <c r="L9" s="2"/>
      <c r="M9" s="1"/>
      <c r="N9" s="1"/>
      <c r="O9" s="1"/>
      <c r="P9" s="1"/>
      <c r="Q9" s="1"/>
      <c r="R9" s="1"/>
      <c r="S9" s="1"/>
      <c r="T9" s="1"/>
      <c r="U9" s="1"/>
      <c r="V9" s="1"/>
      <c r="W9" s="1"/>
      <c r="X9" s="1"/>
      <c r="Y9" s="1"/>
      <c r="Z9" s="1"/>
    </row>
    <row r="10" spans="1:34" s="3" customFormat="1" ht="12.75" x14ac:dyDescent="0.25">
      <c r="B10" s="2"/>
      <c r="C10" s="2" t="s">
        <v>16</v>
      </c>
      <c r="E10" s="209">
        <v>73415</v>
      </c>
      <c r="F10" s="209">
        <v>84</v>
      </c>
      <c r="G10" s="209">
        <v>73408</v>
      </c>
      <c r="H10" s="209">
        <v>81</v>
      </c>
      <c r="I10" s="209">
        <v>73413</v>
      </c>
      <c r="J10" s="209">
        <v>82</v>
      </c>
      <c r="K10" s="209">
        <v>73402</v>
      </c>
      <c r="L10" s="209">
        <v>71</v>
      </c>
      <c r="M10" s="209">
        <v>73407</v>
      </c>
      <c r="N10" s="209">
        <v>73</v>
      </c>
      <c r="O10" s="1"/>
      <c r="P10" s="1"/>
      <c r="Q10" s="1"/>
      <c r="R10" s="1"/>
      <c r="S10" s="1"/>
      <c r="T10" s="1"/>
      <c r="U10" s="1"/>
      <c r="V10" s="1"/>
      <c r="W10" s="1"/>
      <c r="X10" s="1"/>
      <c r="Y10" s="1"/>
      <c r="Z10" s="1"/>
      <c r="AA10" s="32"/>
      <c r="AB10" s="32"/>
    </row>
    <row r="11" spans="1:34" s="3" customFormat="1" ht="12.75" x14ac:dyDescent="0.25">
      <c r="B11" s="2"/>
      <c r="C11" s="24" t="s">
        <v>15</v>
      </c>
      <c r="D11" s="23"/>
      <c r="E11" s="209">
        <v>64259</v>
      </c>
      <c r="F11" s="209">
        <v>85</v>
      </c>
      <c r="G11" s="209">
        <v>64246</v>
      </c>
      <c r="H11" s="209">
        <v>81</v>
      </c>
      <c r="I11" s="209">
        <v>64258</v>
      </c>
      <c r="J11" s="209">
        <v>82</v>
      </c>
      <c r="K11" s="209">
        <v>64249</v>
      </c>
      <c r="L11" s="209">
        <v>72</v>
      </c>
      <c r="M11" s="209">
        <v>64245</v>
      </c>
      <c r="N11" s="209">
        <v>73</v>
      </c>
      <c r="O11" s="1"/>
      <c r="P11" s="1"/>
      <c r="Q11" s="1"/>
      <c r="R11" s="1"/>
      <c r="S11" s="1"/>
      <c r="T11" s="1"/>
      <c r="U11" s="1"/>
      <c r="V11" s="1"/>
      <c r="W11" s="1"/>
      <c r="X11" s="1"/>
      <c r="Y11" s="1"/>
      <c r="Z11" s="1"/>
      <c r="AA11" s="32"/>
    </row>
    <row r="12" spans="1:34" s="3" customFormat="1" ht="12.75" x14ac:dyDescent="0.25">
      <c r="B12" s="2"/>
      <c r="C12" s="2" t="s">
        <v>14</v>
      </c>
      <c r="E12" s="209">
        <v>57549</v>
      </c>
      <c r="F12" s="209">
        <v>86</v>
      </c>
      <c r="G12" s="209">
        <v>57545</v>
      </c>
      <c r="H12" s="209">
        <v>82</v>
      </c>
      <c r="I12" s="209">
        <v>57548</v>
      </c>
      <c r="J12" s="209">
        <v>84</v>
      </c>
      <c r="K12" s="209">
        <v>57541</v>
      </c>
      <c r="L12" s="209">
        <v>73</v>
      </c>
      <c r="M12" s="209">
        <v>57544</v>
      </c>
      <c r="N12" s="209">
        <v>75</v>
      </c>
      <c r="O12" s="1"/>
      <c r="P12" s="1"/>
      <c r="Q12" s="1"/>
      <c r="R12" s="1"/>
      <c r="S12" s="1"/>
      <c r="T12" s="1"/>
      <c r="U12" s="1"/>
      <c r="V12" s="1"/>
      <c r="W12" s="1"/>
      <c r="X12" s="1"/>
      <c r="Y12" s="1"/>
      <c r="Z12" s="1"/>
      <c r="AA12" s="32"/>
    </row>
    <row r="13" spans="1:34" s="3" customFormat="1" ht="12.75" x14ac:dyDescent="0.25">
      <c r="B13" s="2"/>
      <c r="C13" s="2" t="s">
        <v>13</v>
      </c>
      <c r="E13" s="209">
        <v>53637</v>
      </c>
      <c r="F13" s="209">
        <v>88</v>
      </c>
      <c r="G13" s="209">
        <v>53635</v>
      </c>
      <c r="H13" s="209">
        <v>84</v>
      </c>
      <c r="I13" s="209">
        <v>53637</v>
      </c>
      <c r="J13" s="209">
        <v>84</v>
      </c>
      <c r="K13" s="209">
        <v>53632</v>
      </c>
      <c r="L13" s="209">
        <v>74</v>
      </c>
      <c r="M13" s="209">
        <v>53635</v>
      </c>
      <c r="N13" s="209">
        <v>76</v>
      </c>
      <c r="P13" s="1"/>
      <c r="Q13" s="1"/>
      <c r="R13" s="1"/>
      <c r="S13" s="1"/>
      <c r="T13" s="1"/>
      <c r="U13" s="1"/>
      <c r="V13" s="1"/>
      <c r="W13" s="1"/>
      <c r="X13" s="1"/>
      <c r="Y13" s="1"/>
      <c r="Z13" s="1"/>
      <c r="AA13" s="32"/>
    </row>
    <row r="14" spans="1:34" s="3" customFormat="1" ht="12.75" x14ac:dyDescent="0.25">
      <c r="B14" s="2"/>
      <c r="C14" s="2" t="s">
        <v>12</v>
      </c>
      <c r="E14" s="209">
        <v>52098</v>
      </c>
      <c r="F14" s="209">
        <v>89</v>
      </c>
      <c r="G14" s="209">
        <v>52097</v>
      </c>
      <c r="H14" s="209">
        <v>85</v>
      </c>
      <c r="I14" s="209">
        <v>52096</v>
      </c>
      <c r="J14" s="209">
        <v>86</v>
      </c>
      <c r="K14" s="209">
        <v>52088</v>
      </c>
      <c r="L14" s="209">
        <v>76</v>
      </c>
      <c r="M14" s="209">
        <v>52095</v>
      </c>
      <c r="N14" s="209">
        <v>78</v>
      </c>
      <c r="P14" s="1"/>
      <c r="Q14" s="1"/>
      <c r="R14" s="1"/>
      <c r="S14" s="1"/>
      <c r="T14" s="1"/>
      <c r="U14" s="1"/>
      <c r="V14" s="1"/>
      <c r="W14" s="1"/>
      <c r="X14" s="1"/>
      <c r="Y14" s="1"/>
      <c r="Z14" s="1"/>
      <c r="AA14" s="32"/>
    </row>
    <row r="15" spans="1:34" s="3" customFormat="1" ht="12.75" x14ac:dyDescent="0.25">
      <c r="B15" s="2"/>
      <c r="C15" s="2" t="s">
        <v>11</v>
      </c>
      <c r="E15" s="209">
        <v>49958</v>
      </c>
      <c r="F15" s="209">
        <v>91</v>
      </c>
      <c r="G15" s="209">
        <v>49952</v>
      </c>
      <c r="H15" s="209">
        <v>87</v>
      </c>
      <c r="I15" s="209">
        <v>49957</v>
      </c>
      <c r="J15" s="209">
        <v>87</v>
      </c>
      <c r="K15" s="209">
        <v>49957</v>
      </c>
      <c r="L15" s="209">
        <v>78</v>
      </c>
      <c r="M15" s="209">
        <v>49951</v>
      </c>
      <c r="N15" s="209">
        <v>80</v>
      </c>
      <c r="O15" s="1"/>
      <c r="P15" s="1"/>
      <c r="Q15" s="1"/>
      <c r="R15" s="1"/>
      <c r="S15" s="1"/>
      <c r="T15" s="1"/>
      <c r="U15" s="1"/>
      <c r="V15" s="1"/>
      <c r="W15" s="1"/>
      <c r="X15" s="1"/>
      <c r="Y15" s="1"/>
      <c r="Z15" s="1"/>
      <c r="AA15" s="32"/>
    </row>
    <row r="16" spans="1:34" s="3" customFormat="1" ht="12.75" x14ac:dyDescent="0.25">
      <c r="B16" s="2"/>
      <c r="C16" s="2" t="s">
        <v>10</v>
      </c>
      <c r="E16" s="209">
        <v>50498</v>
      </c>
      <c r="F16" s="209">
        <v>92</v>
      </c>
      <c r="G16" s="209">
        <v>50495</v>
      </c>
      <c r="H16" s="209">
        <v>88</v>
      </c>
      <c r="I16" s="209">
        <v>50498</v>
      </c>
      <c r="J16" s="209">
        <v>88</v>
      </c>
      <c r="K16" s="209">
        <v>50496</v>
      </c>
      <c r="L16" s="209">
        <v>79</v>
      </c>
      <c r="M16" s="209">
        <v>50495</v>
      </c>
      <c r="N16" s="209">
        <v>82</v>
      </c>
      <c r="O16" s="1"/>
      <c r="P16" s="1"/>
      <c r="Q16" s="1"/>
      <c r="R16" s="1"/>
      <c r="S16" s="1"/>
      <c r="T16" s="1"/>
      <c r="U16" s="1"/>
      <c r="V16" s="1"/>
      <c r="W16" s="1"/>
      <c r="X16" s="1"/>
      <c r="Y16" s="1"/>
      <c r="Z16" s="1"/>
      <c r="AA16" s="32"/>
    </row>
    <row r="17" spans="1:27" s="3" customFormat="1" ht="12.75" x14ac:dyDescent="0.25">
      <c r="B17" s="2"/>
      <c r="C17" s="2" t="s">
        <v>9</v>
      </c>
      <c r="E17" s="209">
        <v>50124</v>
      </c>
      <c r="F17" s="209">
        <v>92</v>
      </c>
      <c r="G17" s="209">
        <v>50122</v>
      </c>
      <c r="H17" s="209">
        <v>89</v>
      </c>
      <c r="I17" s="209">
        <v>50122</v>
      </c>
      <c r="J17" s="209">
        <v>90</v>
      </c>
      <c r="K17" s="209">
        <v>50123</v>
      </c>
      <c r="L17" s="209">
        <v>81</v>
      </c>
      <c r="M17" s="209">
        <v>50120</v>
      </c>
      <c r="N17" s="209">
        <v>83</v>
      </c>
      <c r="O17" s="1"/>
      <c r="P17" s="1"/>
      <c r="Q17" s="1"/>
      <c r="R17" s="1"/>
      <c r="S17" s="1"/>
      <c r="T17" s="1"/>
      <c r="U17" s="1"/>
      <c r="V17" s="1"/>
      <c r="W17" s="1"/>
      <c r="X17" s="1"/>
      <c r="Y17" s="1"/>
      <c r="Z17" s="1"/>
      <c r="AA17" s="32"/>
    </row>
    <row r="18" spans="1:27" s="3" customFormat="1" ht="12.75" x14ac:dyDescent="0.25">
      <c r="B18" s="2"/>
      <c r="C18" s="2" t="s">
        <v>8</v>
      </c>
      <c r="E18" s="209">
        <v>49798</v>
      </c>
      <c r="F18" s="209">
        <v>94</v>
      </c>
      <c r="G18" s="209">
        <v>49796</v>
      </c>
      <c r="H18" s="209">
        <v>91</v>
      </c>
      <c r="I18" s="209">
        <v>49798</v>
      </c>
      <c r="J18" s="209">
        <v>91</v>
      </c>
      <c r="K18" s="209">
        <v>49794</v>
      </c>
      <c r="L18" s="209">
        <v>83</v>
      </c>
      <c r="M18" s="209">
        <v>49796</v>
      </c>
      <c r="N18" s="209">
        <v>86</v>
      </c>
      <c r="O18" s="1"/>
      <c r="P18" s="1"/>
      <c r="Q18" s="1"/>
      <c r="R18" s="1"/>
      <c r="S18" s="1"/>
      <c r="T18" s="1"/>
      <c r="U18" s="1"/>
      <c r="V18" s="1"/>
      <c r="W18" s="1"/>
      <c r="X18" s="1"/>
      <c r="Y18" s="1"/>
      <c r="Z18" s="1"/>
      <c r="AA18" s="32"/>
    </row>
    <row r="19" spans="1:27" s="3" customFormat="1" ht="12.75" x14ac:dyDescent="0.25">
      <c r="B19" s="2"/>
      <c r="C19" s="2" t="s">
        <v>7</v>
      </c>
      <c r="E19" s="209">
        <v>47619</v>
      </c>
      <c r="F19" s="209">
        <v>95</v>
      </c>
      <c r="G19" s="209">
        <v>47617</v>
      </c>
      <c r="H19" s="209">
        <v>92</v>
      </c>
      <c r="I19" s="209">
        <v>47617</v>
      </c>
      <c r="J19" s="209">
        <v>92</v>
      </c>
      <c r="K19" s="209">
        <v>47617</v>
      </c>
      <c r="L19" s="209">
        <v>85</v>
      </c>
      <c r="M19" s="209">
        <v>47615</v>
      </c>
      <c r="N19" s="209">
        <v>88</v>
      </c>
      <c r="O19" s="1"/>
      <c r="P19" s="1"/>
      <c r="Q19" s="1"/>
      <c r="R19" s="1"/>
      <c r="S19" s="1"/>
      <c r="T19" s="1"/>
      <c r="U19" s="1"/>
      <c r="V19" s="1"/>
      <c r="W19" s="1"/>
      <c r="X19" s="1"/>
      <c r="Y19" s="1"/>
      <c r="Z19" s="1"/>
      <c r="AA19" s="32"/>
    </row>
    <row r="20" spans="1:27" s="3" customFormat="1" ht="6" customHeight="1" x14ac:dyDescent="0.25">
      <c r="B20" s="2"/>
      <c r="C20" s="2"/>
      <c r="E20" s="10"/>
      <c r="F20" s="26"/>
      <c r="G20" s="10"/>
      <c r="H20" s="26"/>
      <c r="I20" s="10"/>
      <c r="J20" s="26"/>
      <c r="K20" s="25"/>
      <c r="L20" s="25"/>
      <c r="M20" s="25"/>
      <c r="N20" s="25"/>
      <c r="O20" s="1"/>
      <c r="P20" s="1"/>
      <c r="Q20" s="1"/>
      <c r="R20" s="1"/>
      <c r="S20" s="1"/>
      <c r="T20" s="1"/>
      <c r="U20" s="1"/>
      <c r="V20" s="1"/>
      <c r="W20" s="1"/>
      <c r="X20" s="1"/>
      <c r="Y20" s="1"/>
      <c r="Z20" s="1"/>
    </row>
    <row r="21" spans="1:27" s="3" customFormat="1" ht="12.75" x14ac:dyDescent="0.25">
      <c r="A21" s="29" t="s">
        <v>43</v>
      </c>
      <c r="B21" s="28" t="s">
        <v>42</v>
      </c>
      <c r="C21" s="28" t="s">
        <v>41</v>
      </c>
      <c r="D21" s="27"/>
      <c r="E21" s="10"/>
      <c r="F21" s="26"/>
      <c r="G21" s="10"/>
      <c r="H21" s="26"/>
      <c r="I21" s="10"/>
      <c r="J21" s="26"/>
      <c r="K21" s="25"/>
      <c r="L21" s="25"/>
      <c r="M21" s="25"/>
      <c r="N21" s="25"/>
      <c r="O21" s="1"/>
      <c r="P21" s="1"/>
      <c r="Q21" s="1"/>
      <c r="R21" s="1"/>
      <c r="S21" s="1"/>
      <c r="T21" s="1"/>
      <c r="U21" s="1"/>
      <c r="V21" s="1"/>
      <c r="W21" s="1"/>
      <c r="X21" s="1"/>
      <c r="Y21" s="1"/>
      <c r="Z21" s="1"/>
    </row>
    <row r="22" spans="1:27" s="3" customFormat="1" ht="12.75" x14ac:dyDescent="0.25">
      <c r="B22" s="2"/>
      <c r="C22" s="2" t="s">
        <v>16</v>
      </c>
      <c r="E22" s="209">
        <v>4264</v>
      </c>
      <c r="F22" s="209">
        <v>86</v>
      </c>
      <c r="G22" s="209">
        <v>4264</v>
      </c>
      <c r="H22" s="209">
        <v>80</v>
      </c>
      <c r="I22" s="209">
        <v>4264</v>
      </c>
      <c r="J22" s="209">
        <v>83</v>
      </c>
      <c r="K22" s="209">
        <v>4264</v>
      </c>
      <c r="L22" s="209">
        <v>69</v>
      </c>
      <c r="M22" s="209">
        <v>4264</v>
      </c>
      <c r="N22" s="209">
        <v>73</v>
      </c>
      <c r="O22" s="1"/>
      <c r="P22" s="1" t="s">
        <v>67</v>
      </c>
      <c r="Q22" s="1"/>
      <c r="R22" s="1"/>
      <c r="S22" s="1"/>
      <c r="T22" s="1"/>
      <c r="U22" s="1"/>
      <c r="V22" s="1"/>
      <c r="W22" s="1"/>
      <c r="X22" s="1"/>
      <c r="Y22" s="1"/>
      <c r="Z22" s="1"/>
      <c r="AA22" s="15"/>
    </row>
    <row r="23" spans="1:27" s="3" customFormat="1" ht="12.75" x14ac:dyDescent="0.25">
      <c r="B23" s="2"/>
      <c r="C23" s="24" t="s">
        <v>15</v>
      </c>
      <c r="D23" s="23"/>
      <c r="E23" s="209">
        <v>3787</v>
      </c>
      <c r="F23" s="209">
        <v>85</v>
      </c>
      <c r="G23" s="209">
        <v>3787</v>
      </c>
      <c r="H23" s="209">
        <v>81</v>
      </c>
      <c r="I23" s="209">
        <v>3786</v>
      </c>
      <c r="J23" s="209">
        <v>82</v>
      </c>
      <c r="K23" s="209">
        <v>3787</v>
      </c>
      <c r="L23" s="209">
        <v>70</v>
      </c>
      <c r="M23" s="209">
        <v>3786</v>
      </c>
      <c r="N23" s="209">
        <v>73</v>
      </c>
      <c r="O23" s="1"/>
      <c r="P23" s="1"/>
      <c r="Q23" s="1"/>
      <c r="R23" s="1"/>
      <c r="S23" s="1"/>
      <c r="T23" s="1"/>
      <c r="U23" s="1"/>
      <c r="V23" s="1"/>
      <c r="W23" s="1"/>
      <c r="X23" s="1"/>
      <c r="Y23" s="1"/>
      <c r="Z23" s="1"/>
      <c r="AA23" s="15"/>
    </row>
    <row r="24" spans="1:27" s="3" customFormat="1" ht="12.75" x14ac:dyDescent="0.25">
      <c r="B24" s="2"/>
      <c r="C24" s="2" t="s">
        <v>14</v>
      </c>
      <c r="E24" s="209">
        <v>3427</v>
      </c>
      <c r="F24" s="209">
        <v>86</v>
      </c>
      <c r="G24" s="209">
        <v>3427</v>
      </c>
      <c r="H24" s="209">
        <v>82</v>
      </c>
      <c r="I24" s="209">
        <v>3427</v>
      </c>
      <c r="J24" s="209">
        <v>84</v>
      </c>
      <c r="K24" s="209">
        <v>3427</v>
      </c>
      <c r="L24" s="209">
        <v>73</v>
      </c>
      <c r="M24" s="209">
        <v>3427</v>
      </c>
      <c r="N24" s="209">
        <v>75</v>
      </c>
      <c r="O24" s="1"/>
      <c r="P24" s="1"/>
      <c r="Q24" s="1"/>
      <c r="R24" s="1"/>
      <c r="S24" s="1"/>
      <c r="T24" s="1"/>
      <c r="U24" s="1"/>
      <c r="V24" s="1"/>
      <c r="W24" s="1"/>
      <c r="X24" s="1"/>
      <c r="Y24" s="1"/>
      <c r="Z24" s="1"/>
      <c r="AA24" s="15"/>
    </row>
    <row r="25" spans="1:27" s="3" customFormat="1" ht="12.75" x14ac:dyDescent="0.25">
      <c r="B25" s="2"/>
      <c r="C25" s="2" t="s">
        <v>13</v>
      </c>
      <c r="E25" s="209">
        <v>2593</v>
      </c>
      <c r="F25" s="209">
        <v>88</v>
      </c>
      <c r="G25" s="209">
        <v>2593</v>
      </c>
      <c r="H25" s="209">
        <v>84</v>
      </c>
      <c r="I25" s="209">
        <v>2593</v>
      </c>
      <c r="J25" s="209">
        <v>85</v>
      </c>
      <c r="K25" s="209">
        <v>2593</v>
      </c>
      <c r="L25" s="209">
        <v>74</v>
      </c>
      <c r="M25" s="209">
        <v>2593</v>
      </c>
      <c r="N25" s="209">
        <v>76</v>
      </c>
      <c r="O25" s="1"/>
      <c r="P25" s="1"/>
      <c r="Q25" s="1"/>
      <c r="R25" s="1"/>
      <c r="S25" s="1"/>
      <c r="T25" s="1"/>
      <c r="U25" s="1"/>
      <c r="V25" s="1"/>
      <c r="W25" s="1"/>
      <c r="X25" s="1"/>
      <c r="Y25" s="1"/>
      <c r="Z25" s="1"/>
      <c r="AA25" s="15"/>
    </row>
    <row r="26" spans="1:27" s="3" customFormat="1" ht="12.75" x14ac:dyDescent="0.25">
      <c r="B26" s="2"/>
      <c r="C26" s="2" t="s">
        <v>12</v>
      </c>
      <c r="E26" s="209">
        <v>2497</v>
      </c>
      <c r="F26" s="209">
        <v>91</v>
      </c>
      <c r="G26" s="209">
        <v>2497</v>
      </c>
      <c r="H26" s="209">
        <v>88</v>
      </c>
      <c r="I26" s="209">
        <v>2497</v>
      </c>
      <c r="J26" s="209">
        <v>88</v>
      </c>
      <c r="K26" s="209">
        <v>2497</v>
      </c>
      <c r="L26" s="209">
        <v>80</v>
      </c>
      <c r="M26" s="209">
        <v>2497</v>
      </c>
      <c r="N26" s="209">
        <v>82</v>
      </c>
      <c r="O26" s="1"/>
      <c r="P26" s="1"/>
      <c r="Q26" s="1"/>
      <c r="R26" s="1"/>
      <c r="S26" s="1"/>
      <c r="T26" s="1"/>
      <c r="U26" s="1"/>
      <c r="V26" s="1"/>
      <c r="W26" s="1"/>
      <c r="X26" s="1"/>
      <c r="Y26" s="1"/>
      <c r="Z26" s="1"/>
      <c r="AA26" s="15"/>
    </row>
    <row r="27" spans="1:27" s="3" customFormat="1" ht="12.75" x14ac:dyDescent="0.25">
      <c r="B27" s="2"/>
      <c r="C27" s="2" t="s">
        <v>11</v>
      </c>
      <c r="E27" s="209">
        <v>1684</v>
      </c>
      <c r="F27" s="209">
        <v>92</v>
      </c>
      <c r="G27" s="209">
        <v>1684</v>
      </c>
      <c r="H27" s="209">
        <v>89</v>
      </c>
      <c r="I27" s="209">
        <v>1684</v>
      </c>
      <c r="J27" s="209">
        <v>88</v>
      </c>
      <c r="K27" s="209">
        <v>1684</v>
      </c>
      <c r="L27" s="209">
        <v>79</v>
      </c>
      <c r="M27" s="209">
        <v>1684</v>
      </c>
      <c r="N27" s="209">
        <v>82</v>
      </c>
      <c r="O27" s="1"/>
      <c r="P27" s="1"/>
      <c r="Q27" s="1"/>
      <c r="R27" s="1"/>
      <c r="S27" s="1"/>
      <c r="T27" s="1"/>
      <c r="U27" s="1"/>
      <c r="V27" s="1"/>
      <c r="W27" s="1"/>
      <c r="X27" s="1"/>
      <c r="Y27" s="1"/>
      <c r="Z27" s="1"/>
      <c r="AA27" s="15"/>
    </row>
    <row r="28" spans="1:27" s="3" customFormat="1" ht="12.75" x14ac:dyDescent="0.25">
      <c r="B28" s="2"/>
      <c r="C28" s="2" t="s">
        <v>10</v>
      </c>
      <c r="E28" s="209">
        <v>1875</v>
      </c>
      <c r="F28" s="209">
        <v>93</v>
      </c>
      <c r="G28" s="209">
        <v>1875</v>
      </c>
      <c r="H28" s="209">
        <v>90</v>
      </c>
      <c r="I28" s="209">
        <v>1875</v>
      </c>
      <c r="J28" s="209">
        <v>90</v>
      </c>
      <c r="K28" s="209">
        <v>1875</v>
      </c>
      <c r="L28" s="209">
        <v>83</v>
      </c>
      <c r="M28" s="209">
        <v>1875</v>
      </c>
      <c r="N28" s="209">
        <v>84</v>
      </c>
      <c r="O28" s="1"/>
      <c r="P28" s="1"/>
      <c r="Q28" s="1"/>
      <c r="R28" s="1"/>
      <c r="S28" s="1"/>
      <c r="T28" s="1"/>
      <c r="U28" s="1"/>
      <c r="V28" s="1"/>
      <c r="W28" s="1"/>
      <c r="X28" s="1"/>
      <c r="Y28" s="1"/>
      <c r="Z28" s="1"/>
      <c r="AA28" s="15"/>
    </row>
    <row r="29" spans="1:27" s="3" customFormat="1" ht="12.75" x14ac:dyDescent="0.25">
      <c r="B29" s="2"/>
      <c r="C29" s="2" t="s">
        <v>9</v>
      </c>
      <c r="E29" s="209">
        <v>1652</v>
      </c>
      <c r="F29" s="209">
        <v>94</v>
      </c>
      <c r="G29" s="209">
        <v>1652</v>
      </c>
      <c r="H29" s="209">
        <v>90</v>
      </c>
      <c r="I29" s="209">
        <v>1651</v>
      </c>
      <c r="J29" s="209">
        <v>91</v>
      </c>
      <c r="K29" s="209">
        <v>1652</v>
      </c>
      <c r="L29" s="209">
        <v>83</v>
      </c>
      <c r="M29" s="209">
        <v>1651</v>
      </c>
      <c r="N29" s="209">
        <v>85</v>
      </c>
      <c r="O29" s="1"/>
      <c r="P29" s="1"/>
      <c r="Q29" s="1"/>
      <c r="R29" s="1"/>
      <c r="S29" s="1"/>
      <c r="T29" s="1"/>
      <c r="U29" s="1"/>
      <c r="V29" s="1"/>
      <c r="W29" s="1"/>
      <c r="X29" s="1"/>
      <c r="Y29" s="1"/>
      <c r="Z29" s="1"/>
      <c r="AA29" s="15"/>
    </row>
    <row r="30" spans="1:27" s="3" customFormat="1" ht="12.75" x14ac:dyDescent="0.25">
      <c r="B30" s="2"/>
      <c r="C30" s="2" t="s">
        <v>8</v>
      </c>
      <c r="E30" s="209">
        <v>2031</v>
      </c>
      <c r="F30" s="209">
        <v>95</v>
      </c>
      <c r="G30" s="209">
        <v>2031</v>
      </c>
      <c r="H30" s="209">
        <v>92</v>
      </c>
      <c r="I30" s="209">
        <v>2031</v>
      </c>
      <c r="J30" s="209">
        <v>93</v>
      </c>
      <c r="K30" s="209">
        <v>2031</v>
      </c>
      <c r="L30" s="209">
        <v>86</v>
      </c>
      <c r="M30" s="209">
        <v>2031</v>
      </c>
      <c r="N30" s="209">
        <v>88</v>
      </c>
      <c r="O30" s="1"/>
      <c r="P30" s="1"/>
      <c r="Q30" s="1"/>
      <c r="R30" s="1"/>
      <c r="S30" s="1"/>
      <c r="T30" s="1"/>
      <c r="U30" s="1"/>
      <c r="V30" s="1"/>
      <c r="W30" s="1"/>
      <c r="X30" s="1"/>
      <c r="Y30" s="1"/>
      <c r="Z30" s="1"/>
      <c r="AA30" s="15"/>
    </row>
    <row r="31" spans="1:27" s="3" customFormat="1" ht="12.75" x14ac:dyDescent="0.25">
      <c r="B31" s="2"/>
      <c r="C31" s="2" t="s">
        <v>7</v>
      </c>
      <c r="E31" s="209">
        <v>2562</v>
      </c>
      <c r="F31" s="209">
        <v>95</v>
      </c>
      <c r="G31" s="209">
        <v>2562</v>
      </c>
      <c r="H31" s="209">
        <v>94</v>
      </c>
      <c r="I31" s="209">
        <v>2562</v>
      </c>
      <c r="J31" s="209">
        <v>94</v>
      </c>
      <c r="K31" s="209">
        <v>2562</v>
      </c>
      <c r="L31" s="209">
        <v>87</v>
      </c>
      <c r="M31" s="209">
        <v>2562</v>
      </c>
      <c r="N31" s="209">
        <v>90</v>
      </c>
      <c r="O31" s="1"/>
      <c r="P31" s="1"/>
      <c r="Q31" s="1"/>
      <c r="R31" s="1"/>
      <c r="S31" s="1"/>
      <c r="T31" s="1"/>
      <c r="U31" s="1"/>
      <c r="V31" s="1"/>
      <c r="W31" s="1"/>
      <c r="X31" s="1"/>
      <c r="Y31" s="1"/>
      <c r="Z31" s="1"/>
      <c r="AA31" s="15"/>
    </row>
    <row r="32" spans="1:27" s="3" customFormat="1" ht="3.75" customHeight="1" x14ac:dyDescent="0.25">
      <c r="B32" s="2"/>
      <c r="C32" s="2"/>
      <c r="E32" s="10"/>
      <c r="F32" s="26"/>
      <c r="G32" s="10"/>
      <c r="H32" s="26"/>
      <c r="I32" s="10"/>
      <c r="J32" s="26"/>
      <c r="K32" s="25"/>
      <c r="L32" s="25"/>
      <c r="M32" s="25"/>
      <c r="N32" s="25"/>
      <c r="O32" s="1"/>
      <c r="P32" s="1"/>
      <c r="Q32" s="1"/>
      <c r="R32" s="1"/>
      <c r="S32" s="1"/>
      <c r="T32" s="1"/>
      <c r="U32" s="1"/>
      <c r="V32" s="1"/>
      <c r="W32" s="1"/>
      <c r="X32" s="1"/>
      <c r="Y32" s="1"/>
      <c r="Z32" s="1"/>
    </row>
    <row r="33" spans="1:27" s="3" customFormat="1" ht="12.75" x14ac:dyDescent="0.25">
      <c r="A33" s="29" t="s">
        <v>40</v>
      </c>
      <c r="B33" s="28" t="s">
        <v>39</v>
      </c>
      <c r="C33" s="28" t="s">
        <v>38</v>
      </c>
      <c r="D33" s="27"/>
      <c r="E33" s="10"/>
      <c r="F33" s="26"/>
      <c r="G33" s="10"/>
      <c r="H33" s="26"/>
      <c r="I33" s="10"/>
      <c r="J33" s="26"/>
      <c r="K33" s="25"/>
      <c r="L33" s="25"/>
      <c r="M33" s="25"/>
      <c r="N33" s="25"/>
      <c r="O33" s="1"/>
      <c r="P33" s="1"/>
      <c r="Q33" s="1"/>
      <c r="R33" s="1"/>
      <c r="S33" s="1"/>
      <c r="T33" s="1"/>
      <c r="U33" s="1"/>
      <c r="V33" s="1"/>
      <c r="W33" s="1"/>
      <c r="X33" s="1"/>
      <c r="Y33" s="1"/>
      <c r="Z33" s="1"/>
    </row>
    <row r="34" spans="1:27" s="3" customFormat="1" ht="12.75" x14ac:dyDescent="0.25">
      <c r="B34" s="28"/>
      <c r="C34" s="2" t="s">
        <v>16</v>
      </c>
      <c r="E34" s="209">
        <v>13041</v>
      </c>
      <c r="F34" s="209">
        <v>85</v>
      </c>
      <c r="G34" s="209">
        <v>13040</v>
      </c>
      <c r="H34" s="209">
        <v>80</v>
      </c>
      <c r="I34" s="209">
        <v>13041</v>
      </c>
      <c r="J34" s="209">
        <v>83</v>
      </c>
      <c r="K34" s="209">
        <v>13041</v>
      </c>
      <c r="L34" s="209">
        <v>71</v>
      </c>
      <c r="M34" s="209">
        <v>13040</v>
      </c>
      <c r="N34" s="209">
        <v>72</v>
      </c>
      <c r="O34" s="1"/>
      <c r="P34" s="1"/>
      <c r="Q34" s="1"/>
      <c r="R34" s="1"/>
      <c r="S34" s="1"/>
      <c r="T34" s="1"/>
      <c r="U34" s="1"/>
      <c r="V34" s="1"/>
      <c r="W34" s="1"/>
      <c r="X34" s="1"/>
      <c r="Y34" s="1"/>
      <c r="Z34" s="1"/>
      <c r="AA34" s="15"/>
    </row>
    <row r="35" spans="1:27" s="3" customFormat="1" ht="12.75" x14ac:dyDescent="0.25">
      <c r="B35" s="28"/>
      <c r="C35" s="24" t="s">
        <v>15</v>
      </c>
      <c r="D35" s="23"/>
      <c r="E35" s="209">
        <v>9188</v>
      </c>
      <c r="F35" s="209">
        <v>86</v>
      </c>
      <c r="G35" s="209">
        <v>9187</v>
      </c>
      <c r="H35" s="209">
        <v>81</v>
      </c>
      <c r="I35" s="209">
        <v>9188</v>
      </c>
      <c r="J35" s="209">
        <v>83</v>
      </c>
      <c r="K35" s="209">
        <v>9188</v>
      </c>
      <c r="L35" s="209">
        <v>72</v>
      </c>
      <c r="M35" s="209">
        <v>9187</v>
      </c>
      <c r="N35" s="209">
        <v>74</v>
      </c>
      <c r="O35" s="1"/>
      <c r="P35" s="1"/>
      <c r="Q35" s="1"/>
      <c r="R35" s="1"/>
      <c r="S35" s="1"/>
      <c r="T35" s="1"/>
      <c r="U35" s="1"/>
      <c r="V35" s="1"/>
      <c r="W35" s="1"/>
      <c r="X35" s="1"/>
      <c r="Y35" s="1"/>
      <c r="Z35" s="1"/>
      <c r="AA35" s="15"/>
    </row>
    <row r="36" spans="1:27" s="3" customFormat="1" ht="12.75" x14ac:dyDescent="0.25">
      <c r="B36" s="28"/>
      <c r="C36" s="2" t="s">
        <v>14</v>
      </c>
      <c r="E36" s="209">
        <v>7725</v>
      </c>
      <c r="F36" s="209">
        <v>87</v>
      </c>
      <c r="G36" s="209">
        <v>7725</v>
      </c>
      <c r="H36" s="209">
        <v>83</v>
      </c>
      <c r="I36" s="209">
        <v>7725</v>
      </c>
      <c r="J36" s="209">
        <v>85</v>
      </c>
      <c r="K36" s="209">
        <v>7725</v>
      </c>
      <c r="L36" s="209">
        <v>75</v>
      </c>
      <c r="M36" s="209">
        <v>7725</v>
      </c>
      <c r="N36" s="209">
        <v>76</v>
      </c>
      <c r="O36" s="1"/>
      <c r="P36" s="1"/>
      <c r="Q36" s="1"/>
      <c r="R36" s="1"/>
      <c r="S36" s="1"/>
      <c r="T36" s="1"/>
      <c r="U36" s="1"/>
      <c r="V36" s="1"/>
      <c r="W36" s="1"/>
      <c r="X36" s="1"/>
      <c r="Y36" s="1"/>
      <c r="Z36" s="1"/>
      <c r="AA36" s="15"/>
    </row>
    <row r="37" spans="1:27" s="3" customFormat="1" ht="12.75" x14ac:dyDescent="0.25">
      <c r="B37" s="28"/>
      <c r="C37" s="2" t="s">
        <v>13</v>
      </c>
      <c r="E37" s="209">
        <v>6774</v>
      </c>
      <c r="F37" s="209">
        <v>89</v>
      </c>
      <c r="G37" s="209">
        <v>6774</v>
      </c>
      <c r="H37" s="209">
        <v>85</v>
      </c>
      <c r="I37" s="209">
        <v>6774</v>
      </c>
      <c r="J37" s="209">
        <v>87</v>
      </c>
      <c r="K37" s="209">
        <v>6774</v>
      </c>
      <c r="L37" s="209">
        <v>76</v>
      </c>
      <c r="M37" s="209">
        <v>6774</v>
      </c>
      <c r="N37" s="209">
        <v>78</v>
      </c>
      <c r="O37" s="1"/>
      <c r="P37" s="1"/>
      <c r="Q37" s="1"/>
      <c r="R37" s="1"/>
      <c r="S37" s="1"/>
      <c r="T37" s="1"/>
      <c r="U37" s="1"/>
      <c r="V37" s="1"/>
      <c r="W37" s="1"/>
      <c r="X37" s="1"/>
      <c r="Y37" s="1"/>
      <c r="Z37" s="1"/>
      <c r="AA37" s="15"/>
    </row>
    <row r="38" spans="1:27" s="3" customFormat="1" ht="12.75" x14ac:dyDescent="0.25">
      <c r="B38" s="28"/>
      <c r="C38" s="2" t="s">
        <v>12</v>
      </c>
      <c r="E38" s="209">
        <v>5689</v>
      </c>
      <c r="F38" s="209">
        <v>90</v>
      </c>
      <c r="G38" s="209">
        <v>5689</v>
      </c>
      <c r="H38" s="209">
        <v>86</v>
      </c>
      <c r="I38" s="209">
        <v>5689</v>
      </c>
      <c r="J38" s="209">
        <v>87</v>
      </c>
      <c r="K38" s="209">
        <v>5689</v>
      </c>
      <c r="L38" s="209">
        <v>78</v>
      </c>
      <c r="M38" s="209">
        <v>5689</v>
      </c>
      <c r="N38" s="209">
        <v>80</v>
      </c>
      <c r="O38" s="1"/>
      <c r="P38" s="1"/>
      <c r="Q38" s="1"/>
      <c r="R38" s="1"/>
      <c r="S38" s="1"/>
      <c r="T38" s="1"/>
      <c r="U38" s="1"/>
      <c r="V38" s="1"/>
      <c r="W38" s="1"/>
      <c r="X38" s="1"/>
      <c r="Y38" s="1"/>
      <c r="Z38" s="1"/>
      <c r="AA38" s="15"/>
    </row>
    <row r="39" spans="1:27" s="3" customFormat="1" ht="12.75" x14ac:dyDescent="0.25">
      <c r="B39" s="28"/>
      <c r="C39" s="2" t="s">
        <v>11</v>
      </c>
      <c r="E39" s="209">
        <v>5429</v>
      </c>
      <c r="F39" s="209">
        <v>92</v>
      </c>
      <c r="G39" s="209">
        <v>5428</v>
      </c>
      <c r="H39" s="209">
        <v>88</v>
      </c>
      <c r="I39" s="209">
        <v>5429</v>
      </c>
      <c r="J39" s="209">
        <v>89</v>
      </c>
      <c r="K39" s="209">
        <v>5429</v>
      </c>
      <c r="L39" s="209">
        <v>80</v>
      </c>
      <c r="M39" s="209">
        <v>5428</v>
      </c>
      <c r="N39" s="209">
        <v>82</v>
      </c>
      <c r="O39" s="1"/>
      <c r="P39" s="1"/>
      <c r="Q39" s="1"/>
      <c r="R39" s="1"/>
      <c r="S39" s="1"/>
      <c r="T39" s="1"/>
      <c r="U39" s="1"/>
      <c r="V39" s="1"/>
      <c r="W39" s="1"/>
      <c r="X39" s="1"/>
      <c r="Y39" s="1"/>
      <c r="Z39" s="1"/>
      <c r="AA39" s="15"/>
    </row>
    <row r="40" spans="1:27" s="3" customFormat="1" ht="12.75" x14ac:dyDescent="0.25">
      <c r="B40" s="28"/>
      <c r="C40" s="2" t="s">
        <v>10</v>
      </c>
      <c r="E40" s="209">
        <v>5443</v>
      </c>
      <c r="F40" s="209">
        <v>93</v>
      </c>
      <c r="G40" s="209">
        <v>5443</v>
      </c>
      <c r="H40" s="209">
        <v>90</v>
      </c>
      <c r="I40" s="209">
        <v>5443</v>
      </c>
      <c r="J40" s="209">
        <v>91</v>
      </c>
      <c r="K40" s="209">
        <v>5443</v>
      </c>
      <c r="L40" s="209">
        <v>80</v>
      </c>
      <c r="M40" s="209">
        <v>5443</v>
      </c>
      <c r="N40" s="209">
        <v>85</v>
      </c>
      <c r="O40" s="1"/>
      <c r="P40" s="1"/>
      <c r="Q40" s="1"/>
      <c r="R40" s="1"/>
      <c r="S40" s="1"/>
      <c r="T40" s="1"/>
      <c r="U40" s="1"/>
      <c r="V40" s="1"/>
      <c r="W40" s="1"/>
      <c r="X40" s="1"/>
      <c r="Y40" s="1"/>
      <c r="Z40" s="1"/>
      <c r="AA40" s="15"/>
    </row>
    <row r="41" spans="1:27" s="3" customFormat="1" ht="12.75" x14ac:dyDescent="0.25">
      <c r="B41" s="28"/>
      <c r="C41" s="2" t="s">
        <v>9</v>
      </c>
      <c r="E41" s="209">
        <v>6069</v>
      </c>
      <c r="F41" s="209">
        <v>93</v>
      </c>
      <c r="G41" s="209">
        <v>6069</v>
      </c>
      <c r="H41" s="209">
        <v>91</v>
      </c>
      <c r="I41" s="209">
        <v>6069</v>
      </c>
      <c r="J41" s="209">
        <v>92</v>
      </c>
      <c r="K41" s="209">
        <v>6069</v>
      </c>
      <c r="L41" s="209">
        <v>84</v>
      </c>
      <c r="M41" s="209">
        <v>6069</v>
      </c>
      <c r="N41" s="209">
        <v>86</v>
      </c>
      <c r="O41" s="1"/>
      <c r="P41" s="1"/>
      <c r="Q41" s="1"/>
      <c r="R41" s="1"/>
      <c r="S41" s="1"/>
      <c r="T41" s="1"/>
      <c r="U41" s="1"/>
      <c r="V41" s="1"/>
      <c r="W41" s="1"/>
      <c r="X41" s="1"/>
      <c r="Y41" s="1"/>
      <c r="Z41" s="1"/>
      <c r="AA41" s="15"/>
    </row>
    <row r="42" spans="1:27" s="3" customFormat="1" ht="12.75" x14ac:dyDescent="0.25">
      <c r="B42" s="28"/>
      <c r="C42" s="2" t="s">
        <v>8</v>
      </c>
      <c r="E42" s="209">
        <v>7230</v>
      </c>
      <c r="F42" s="209">
        <v>95</v>
      </c>
      <c r="G42" s="209">
        <v>7230</v>
      </c>
      <c r="H42" s="209">
        <v>91</v>
      </c>
      <c r="I42" s="209">
        <v>7230</v>
      </c>
      <c r="J42" s="209">
        <v>92</v>
      </c>
      <c r="K42" s="209">
        <v>7230</v>
      </c>
      <c r="L42" s="209">
        <v>84</v>
      </c>
      <c r="M42" s="209">
        <v>7230</v>
      </c>
      <c r="N42" s="209">
        <v>88</v>
      </c>
      <c r="O42" s="1"/>
      <c r="P42" s="1"/>
      <c r="Q42" s="1"/>
      <c r="R42" s="1"/>
      <c r="S42" s="1"/>
      <c r="T42" s="1"/>
      <c r="U42" s="1"/>
      <c r="V42" s="1"/>
      <c r="W42" s="1"/>
      <c r="X42" s="1"/>
      <c r="Y42" s="1"/>
      <c r="Z42" s="1"/>
      <c r="AA42" s="15"/>
    </row>
    <row r="43" spans="1:27" s="3" customFormat="1" ht="12.75" x14ac:dyDescent="0.25">
      <c r="B43" s="28"/>
      <c r="C43" s="2" t="s">
        <v>7</v>
      </c>
      <c r="E43" s="209">
        <v>8117</v>
      </c>
      <c r="F43" s="209">
        <v>96</v>
      </c>
      <c r="G43" s="209">
        <v>8117</v>
      </c>
      <c r="H43" s="209">
        <v>92</v>
      </c>
      <c r="I43" s="209">
        <v>8117</v>
      </c>
      <c r="J43" s="209">
        <v>93</v>
      </c>
      <c r="K43" s="209">
        <v>8117</v>
      </c>
      <c r="L43" s="209">
        <v>86</v>
      </c>
      <c r="M43" s="209">
        <v>8117</v>
      </c>
      <c r="N43" s="209">
        <v>89</v>
      </c>
      <c r="O43" s="1"/>
      <c r="P43" s="1"/>
      <c r="Q43" s="1"/>
      <c r="R43" s="1"/>
      <c r="S43" s="1"/>
      <c r="T43" s="1"/>
      <c r="U43" s="1"/>
      <c r="V43" s="1"/>
      <c r="W43" s="1"/>
      <c r="X43" s="1"/>
      <c r="Y43" s="1"/>
      <c r="Z43" s="1"/>
      <c r="AA43" s="15"/>
    </row>
    <row r="44" spans="1:27" s="3" customFormat="1" ht="8.25" customHeight="1" x14ac:dyDescent="0.25">
      <c r="B44" s="28"/>
      <c r="C44" s="2"/>
      <c r="E44" s="10"/>
      <c r="F44" s="26"/>
      <c r="G44" s="10"/>
      <c r="H44" s="26"/>
      <c r="I44" s="10"/>
      <c r="J44" s="26"/>
      <c r="K44" s="25"/>
      <c r="L44" s="25"/>
      <c r="M44" s="25"/>
      <c r="N44" s="25"/>
      <c r="O44" s="1"/>
      <c r="P44" s="1"/>
      <c r="Q44" s="1"/>
      <c r="R44" s="1"/>
      <c r="S44" s="1"/>
      <c r="T44" s="1"/>
      <c r="U44" s="1"/>
      <c r="V44" s="1"/>
      <c r="W44" s="1"/>
      <c r="X44" s="1"/>
      <c r="Y44" s="1"/>
      <c r="Z44" s="1"/>
    </row>
    <row r="45" spans="1:27" s="3" customFormat="1" ht="12.75" x14ac:dyDescent="0.25">
      <c r="A45" s="29" t="s">
        <v>37</v>
      </c>
      <c r="B45" s="28" t="s">
        <v>36</v>
      </c>
      <c r="C45" s="28" t="s">
        <v>35</v>
      </c>
      <c r="D45" s="27"/>
      <c r="E45" s="10"/>
      <c r="F45" s="26"/>
      <c r="G45" s="10"/>
      <c r="H45" s="26"/>
      <c r="I45" s="10"/>
      <c r="J45" s="26"/>
      <c r="K45" s="25"/>
      <c r="L45" s="25"/>
      <c r="M45" s="25"/>
      <c r="N45" s="25"/>
      <c r="O45" s="1"/>
      <c r="P45" s="1"/>
      <c r="Q45" s="1"/>
      <c r="R45" s="1"/>
      <c r="S45" s="1"/>
      <c r="T45" s="1"/>
      <c r="U45" s="1"/>
      <c r="V45" s="1"/>
      <c r="W45" s="1"/>
      <c r="X45" s="1"/>
      <c r="Y45" s="1"/>
      <c r="Z45" s="1"/>
    </row>
    <row r="46" spans="1:27" s="3" customFormat="1" ht="12.75" x14ac:dyDescent="0.25">
      <c r="B46" s="2"/>
      <c r="C46" s="2" t="s">
        <v>16</v>
      </c>
      <c r="E46" s="209">
        <v>7169</v>
      </c>
      <c r="F46" s="209">
        <v>79</v>
      </c>
      <c r="G46" s="209">
        <v>7168</v>
      </c>
      <c r="H46" s="209">
        <v>75</v>
      </c>
      <c r="I46" s="209">
        <v>7168</v>
      </c>
      <c r="J46" s="209">
        <v>77</v>
      </c>
      <c r="K46" s="209">
        <v>7169</v>
      </c>
      <c r="L46" s="209">
        <v>63</v>
      </c>
      <c r="M46" s="209">
        <v>7167</v>
      </c>
      <c r="N46" s="209">
        <v>66</v>
      </c>
      <c r="O46" s="1"/>
      <c r="P46" s="1"/>
      <c r="Q46" s="1"/>
      <c r="R46" s="1"/>
      <c r="S46" s="1"/>
      <c r="T46" s="1"/>
      <c r="U46" s="1"/>
      <c r="V46" s="1"/>
      <c r="W46" s="1"/>
      <c r="X46" s="1"/>
      <c r="Y46" s="1"/>
      <c r="Z46" s="1"/>
      <c r="AA46" s="15"/>
    </row>
    <row r="47" spans="1:27" s="3" customFormat="1" ht="12.75" x14ac:dyDescent="0.25">
      <c r="B47" s="2"/>
      <c r="C47" s="24" t="s">
        <v>15</v>
      </c>
      <c r="D47" s="23"/>
      <c r="E47" s="209">
        <v>8051</v>
      </c>
      <c r="F47" s="209">
        <v>80</v>
      </c>
      <c r="G47" s="209">
        <v>8047</v>
      </c>
      <c r="H47" s="209">
        <v>77</v>
      </c>
      <c r="I47" s="209">
        <v>8051</v>
      </c>
      <c r="J47" s="209">
        <v>79</v>
      </c>
      <c r="K47" s="209">
        <v>8051</v>
      </c>
      <c r="L47" s="209">
        <v>67</v>
      </c>
      <c r="M47" s="209">
        <v>8047</v>
      </c>
      <c r="N47" s="209">
        <v>68</v>
      </c>
      <c r="O47" s="1"/>
      <c r="P47" s="1"/>
      <c r="Q47" s="1"/>
      <c r="R47" s="1"/>
      <c r="S47" s="1"/>
      <c r="T47" s="1"/>
      <c r="U47" s="1"/>
      <c r="V47" s="1"/>
      <c r="W47" s="1"/>
      <c r="X47" s="1"/>
      <c r="Y47" s="1"/>
      <c r="Z47" s="1"/>
      <c r="AA47" s="15"/>
    </row>
    <row r="48" spans="1:27" s="3" customFormat="1" ht="12.75" x14ac:dyDescent="0.25">
      <c r="B48" s="2"/>
      <c r="C48" s="2" t="s">
        <v>14</v>
      </c>
      <c r="E48" s="209">
        <v>5954</v>
      </c>
      <c r="F48" s="209">
        <v>84</v>
      </c>
      <c r="G48" s="209">
        <v>5953</v>
      </c>
      <c r="H48" s="209">
        <v>81</v>
      </c>
      <c r="I48" s="209">
        <v>5953</v>
      </c>
      <c r="J48" s="209">
        <v>82</v>
      </c>
      <c r="K48" s="209">
        <v>5954</v>
      </c>
      <c r="L48" s="209">
        <v>71</v>
      </c>
      <c r="M48" s="209">
        <v>5952</v>
      </c>
      <c r="N48" s="209">
        <v>72</v>
      </c>
      <c r="O48" s="1"/>
      <c r="P48" s="1"/>
      <c r="Q48" s="1"/>
      <c r="R48" s="1"/>
      <c r="S48" s="1"/>
      <c r="T48" s="1"/>
      <c r="U48" s="1"/>
      <c r="V48" s="1"/>
      <c r="W48" s="1"/>
      <c r="X48" s="1"/>
      <c r="Y48" s="1"/>
      <c r="Z48" s="1"/>
      <c r="AA48" s="15"/>
    </row>
    <row r="49" spans="1:27" s="3" customFormat="1" ht="12.75" x14ac:dyDescent="0.25">
      <c r="B49" s="2"/>
      <c r="C49" s="2" t="s">
        <v>13</v>
      </c>
      <c r="E49" s="209">
        <v>5230</v>
      </c>
      <c r="F49" s="209">
        <v>86</v>
      </c>
      <c r="G49" s="209">
        <v>5230</v>
      </c>
      <c r="H49" s="209">
        <v>82</v>
      </c>
      <c r="I49" s="209">
        <v>5230</v>
      </c>
      <c r="J49" s="209">
        <v>83</v>
      </c>
      <c r="K49" s="209">
        <v>5230</v>
      </c>
      <c r="L49" s="209">
        <v>72</v>
      </c>
      <c r="M49" s="209">
        <v>5230</v>
      </c>
      <c r="N49" s="209">
        <v>74</v>
      </c>
      <c r="O49" s="1"/>
      <c r="P49" s="1"/>
      <c r="Q49" s="1"/>
      <c r="R49" s="1"/>
      <c r="S49" s="1"/>
      <c r="T49" s="1"/>
      <c r="U49" s="1"/>
      <c r="V49" s="1"/>
      <c r="W49" s="1"/>
      <c r="X49" s="1"/>
      <c r="Y49" s="1"/>
      <c r="Z49" s="1"/>
      <c r="AA49" s="15"/>
    </row>
    <row r="50" spans="1:27" s="3" customFormat="1" ht="12.75" x14ac:dyDescent="0.25">
      <c r="B50" s="2"/>
      <c r="C50" s="2" t="s">
        <v>12</v>
      </c>
      <c r="E50" s="209">
        <v>4844</v>
      </c>
      <c r="F50" s="209">
        <v>88</v>
      </c>
      <c r="G50" s="209">
        <v>4844</v>
      </c>
      <c r="H50" s="209">
        <v>85</v>
      </c>
      <c r="I50" s="209">
        <v>4844</v>
      </c>
      <c r="J50" s="209">
        <v>84</v>
      </c>
      <c r="K50" s="209">
        <v>4844</v>
      </c>
      <c r="L50" s="209">
        <v>75</v>
      </c>
      <c r="M50" s="209">
        <v>4844</v>
      </c>
      <c r="N50" s="209">
        <v>76</v>
      </c>
      <c r="O50" s="1"/>
      <c r="P50" s="1"/>
      <c r="Q50" s="1"/>
      <c r="R50" s="1"/>
      <c r="S50" s="1"/>
      <c r="T50" s="1"/>
      <c r="U50" s="1"/>
      <c r="V50" s="1"/>
      <c r="W50" s="1"/>
      <c r="X50" s="1"/>
      <c r="Y50" s="1"/>
      <c r="Z50" s="1"/>
      <c r="AA50" s="15"/>
    </row>
    <row r="51" spans="1:27" s="3" customFormat="1" ht="12.75" x14ac:dyDescent="0.25">
      <c r="B51" s="2"/>
      <c r="C51" s="2" t="s">
        <v>11</v>
      </c>
      <c r="E51" s="209">
        <v>4344</v>
      </c>
      <c r="F51" s="209">
        <v>89</v>
      </c>
      <c r="G51" s="209">
        <v>4343</v>
      </c>
      <c r="H51" s="209">
        <v>87</v>
      </c>
      <c r="I51" s="209">
        <v>4344</v>
      </c>
      <c r="J51" s="209">
        <v>87</v>
      </c>
      <c r="K51" s="209">
        <v>4344</v>
      </c>
      <c r="L51" s="209">
        <v>76</v>
      </c>
      <c r="M51" s="209">
        <v>4343</v>
      </c>
      <c r="N51" s="209">
        <v>79</v>
      </c>
      <c r="O51" s="1"/>
      <c r="P51" s="1"/>
      <c r="Q51" s="1"/>
      <c r="R51" s="1"/>
      <c r="S51" s="1"/>
      <c r="T51" s="1"/>
      <c r="U51" s="1"/>
      <c r="V51" s="1"/>
      <c r="W51" s="1"/>
      <c r="X51" s="1"/>
      <c r="Y51" s="1"/>
      <c r="Z51" s="1"/>
      <c r="AA51" s="15"/>
    </row>
    <row r="52" spans="1:27" s="3" customFormat="1" ht="12.75" x14ac:dyDescent="0.25">
      <c r="B52" s="2"/>
      <c r="C52" s="2" t="s">
        <v>10</v>
      </c>
      <c r="E52" s="209">
        <v>4967</v>
      </c>
      <c r="F52" s="209">
        <v>91</v>
      </c>
      <c r="G52" s="209">
        <v>4967</v>
      </c>
      <c r="H52" s="209">
        <v>88</v>
      </c>
      <c r="I52" s="209">
        <v>4967</v>
      </c>
      <c r="J52" s="209">
        <v>88</v>
      </c>
      <c r="K52" s="209">
        <v>4967</v>
      </c>
      <c r="L52" s="209">
        <v>79</v>
      </c>
      <c r="M52" s="209">
        <v>4967</v>
      </c>
      <c r="N52" s="209">
        <v>81</v>
      </c>
      <c r="O52" s="1"/>
      <c r="P52" s="1"/>
      <c r="Q52" s="1"/>
      <c r="R52" s="1"/>
      <c r="S52" s="1"/>
      <c r="T52" s="1"/>
      <c r="U52" s="1"/>
      <c r="V52" s="1"/>
      <c r="W52" s="1"/>
      <c r="X52" s="1"/>
      <c r="Y52" s="1"/>
      <c r="Z52" s="1"/>
      <c r="AA52" s="15"/>
    </row>
    <row r="53" spans="1:27" s="3" customFormat="1" ht="12.75" x14ac:dyDescent="0.25">
      <c r="B53" s="2"/>
      <c r="C53" s="2" t="s">
        <v>9</v>
      </c>
      <c r="E53" s="209">
        <v>4831</v>
      </c>
      <c r="F53" s="209">
        <v>92</v>
      </c>
      <c r="G53" s="209">
        <v>4831</v>
      </c>
      <c r="H53" s="209">
        <v>89</v>
      </c>
      <c r="I53" s="209">
        <v>4831</v>
      </c>
      <c r="J53" s="209">
        <v>90</v>
      </c>
      <c r="K53" s="209">
        <v>4831</v>
      </c>
      <c r="L53" s="209">
        <v>81</v>
      </c>
      <c r="M53" s="209">
        <v>4831</v>
      </c>
      <c r="N53" s="209">
        <v>83</v>
      </c>
      <c r="O53" s="1"/>
      <c r="P53" s="1"/>
      <c r="Q53" s="1"/>
      <c r="R53" s="1"/>
      <c r="S53" s="1"/>
      <c r="T53" s="1"/>
      <c r="U53" s="1"/>
      <c r="V53" s="1"/>
      <c r="W53" s="1"/>
      <c r="X53" s="1"/>
      <c r="Y53" s="1"/>
      <c r="Z53" s="1"/>
      <c r="AA53" s="15"/>
    </row>
    <row r="54" spans="1:27" s="3" customFormat="1" ht="12.75" x14ac:dyDescent="0.25">
      <c r="B54" s="2"/>
      <c r="C54" s="2" t="s">
        <v>8</v>
      </c>
      <c r="E54" s="209">
        <v>5220</v>
      </c>
      <c r="F54" s="209">
        <v>92</v>
      </c>
      <c r="G54" s="209">
        <v>5219</v>
      </c>
      <c r="H54" s="209">
        <v>90</v>
      </c>
      <c r="I54" s="209">
        <v>5220</v>
      </c>
      <c r="J54" s="209">
        <v>89</v>
      </c>
      <c r="K54" s="209">
        <v>5220</v>
      </c>
      <c r="L54" s="209">
        <v>81</v>
      </c>
      <c r="M54" s="209">
        <v>5219</v>
      </c>
      <c r="N54" s="209">
        <v>84</v>
      </c>
      <c r="O54" s="1"/>
      <c r="P54" s="1"/>
      <c r="Q54" s="1"/>
      <c r="R54" s="1"/>
      <c r="S54" s="1"/>
      <c r="T54" s="1"/>
      <c r="U54" s="1"/>
      <c r="V54" s="1"/>
      <c r="W54" s="1"/>
      <c r="X54" s="1"/>
      <c r="Y54" s="1"/>
      <c r="Z54" s="1"/>
      <c r="AA54" s="15"/>
    </row>
    <row r="55" spans="1:27" s="3" customFormat="1" ht="12.75" x14ac:dyDescent="0.25">
      <c r="B55" s="2"/>
      <c r="C55" s="2" t="s">
        <v>7</v>
      </c>
      <c r="E55" s="209">
        <v>5212</v>
      </c>
      <c r="F55" s="209">
        <v>93</v>
      </c>
      <c r="G55" s="209">
        <v>5212</v>
      </c>
      <c r="H55" s="209">
        <v>92</v>
      </c>
      <c r="I55" s="209">
        <v>5211</v>
      </c>
      <c r="J55" s="209">
        <v>92</v>
      </c>
      <c r="K55" s="209">
        <v>5211</v>
      </c>
      <c r="L55" s="209">
        <v>84</v>
      </c>
      <c r="M55" s="209">
        <v>5211</v>
      </c>
      <c r="N55" s="209">
        <v>87</v>
      </c>
      <c r="O55" s="1"/>
      <c r="P55" s="1"/>
      <c r="Q55" s="1"/>
      <c r="R55" s="1"/>
      <c r="S55" s="1"/>
      <c r="T55" s="1"/>
      <c r="U55" s="1"/>
      <c r="V55" s="1"/>
      <c r="W55" s="1"/>
      <c r="X55" s="1"/>
      <c r="Y55" s="1"/>
      <c r="Z55" s="1"/>
      <c r="AA55" s="15"/>
    </row>
    <row r="56" spans="1:27" s="3" customFormat="1" ht="10.5" customHeight="1" x14ac:dyDescent="0.25">
      <c r="B56" s="2"/>
      <c r="C56" s="2"/>
      <c r="E56" s="10"/>
      <c r="F56" s="26"/>
      <c r="G56" s="10"/>
      <c r="H56" s="26"/>
      <c r="I56" s="10"/>
      <c r="J56" s="26"/>
      <c r="K56" s="25"/>
      <c r="L56" s="25"/>
      <c r="M56" s="25"/>
      <c r="N56" s="25"/>
      <c r="O56" s="1"/>
      <c r="P56" s="1"/>
      <c r="Q56" s="1"/>
      <c r="R56" s="1"/>
      <c r="S56" s="1"/>
      <c r="T56" s="1"/>
      <c r="U56" s="1"/>
      <c r="V56" s="1"/>
      <c r="W56" s="1"/>
      <c r="X56" s="1"/>
      <c r="Y56" s="1"/>
      <c r="Z56" s="1"/>
    </row>
    <row r="57" spans="1:27" s="3" customFormat="1" ht="12.75" x14ac:dyDescent="0.25">
      <c r="A57" s="31" t="s">
        <v>34</v>
      </c>
      <c r="B57" s="28" t="s">
        <v>33</v>
      </c>
      <c r="C57" s="28" t="s">
        <v>32</v>
      </c>
      <c r="D57" s="27"/>
      <c r="E57" s="10"/>
      <c r="F57" s="26"/>
      <c r="G57" s="10"/>
      <c r="H57" s="26"/>
      <c r="I57" s="10"/>
      <c r="J57" s="26"/>
      <c r="K57" s="25"/>
      <c r="L57" s="25"/>
      <c r="M57" s="25"/>
      <c r="N57" s="25"/>
      <c r="O57" s="1"/>
      <c r="P57" s="1"/>
      <c r="Q57" s="1"/>
      <c r="R57" s="1"/>
      <c r="S57" s="1"/>
      <c r="T57" s="1"/>
      <c r="U57" s="1"/>
      <c r="V57" s="1"/>
      <c r="W57" s="1"/>
      <c r="X57" s="1"/>
      <c r="Y57" s="1"/>
      <c r="Z57" s="1"/>
    </row>
    <row r="58" spans="1:27" s="3" customFormat="1" ht="12.75" x14ac:dyDescent="0.25">
      <c r="B58" s="28"/>
      <c r="C58" s="2" t="s">
        <v>16</v>
      </c>
      <c r="E58" s="209">
        <v>4318</v>
      </c>
      <c r="F58" s="209">
        <v>82</v>
      </c>
      <c r="G58" s="209">
        <v>4318</v>
      </c>
      <c r="H58" s="209">
        <v>76</v>
      </c>
      <c r="I58" s="209">
        <v>4318</v>
      </c>
      <c r="J58" s="209">
        <v>80</v>
      </c>
      <c r="K58" s="209">
        <v>4318</v>
      </c>
      <c r="L58" s="209">
        <v>67</v>
      </c>
      <c r="M58" s="209">
        <v>4318</v>
      </c>
      <c r="N58" s="209">
        <v>69</v>
      </c>
      <c r="O58" s="1"/>
      <c r="P58" s="1"/>
      <c r="Q58" s="1"/>
      <c r="R58" s="1"/>
      <c r="S58" s="1"/>
      <c r="T58" s="1"/>
      <c r="U58" s="1"/>
      <c r="V58" s="1"/>
      <c r="W58" s="1"/>
      <c r="X58" s="1"/>
      <c r="Y58" s="1"/>
      <c r="Z58" s="1"/>
      <c r="AA58" s="15"/>
    </row>
    <row r="59" spans="1:27" s="3" customFormat="1" ht="12.75" x14ac:dyDescent="0.25">
      <c r="B59" s="28"/>
      <c r="C59" s="24" t="s">
        <v>15</v>
      </c>
      <c r="D59" s="23"/>
      <c r="E59" s="209">
        <v>4696</v>
      </c>
      <c r="F59" s="209">
        <v>83</v>
      </c>
      <c r="G59" s="209">
        <v>4696</v>
      </c>
      <c r="H59" s="209">
        <v>78</v>
      </c>
      <c r="I59" s="209">
        <v>4696</v>
      </c>
      <c r="J59" s="209">
        <v>80</v>
      </c>
      <c r="K59" s="209">
        <v>4696</v>
      </c>
      <c r="L59" s="209">
        <v>68</v>
      </c>
      <c r="M59" s="209">
        <v>4696</v>
      </c>
      <c r="N59" s="209">
        <v>70</v>
      </c>
      <c r="O59" s="1"/>
      <c r="P59" s="1"/>
      <c r="Q59" s="1"/>
      <c r="R59" s="1"/>
      <c r="S59" s="1"/>
      <c r="T59" s="1"/>
      <c r="U59" s="1"/>
      <c r="V59" s="1"/>
      <c r="W59" s="1"/>
      <c r="X59" s="1"/>
      <c r="Y59" s="1"/>
      <c r="Z59" s="1"/>
      <c r="AA59" s="15"/>
    </row>
    <row r="60" spans="1:27" s="3" customFormat="1" ht="12.75" x14ac:dyDescent="0.25">
      <c r="B60" s="28"/>
      <c r="C60" s="2" t="s">
        <v>14</v>
      </c>
      <c r="E60" s="209">
        <v>4333</v>
      </c>
      <c r="F60" s="209">
        <v>84</v>
      </c>
      <c r="G60" s="209">
        <v>4333</v>
      </c>
      <c r="H60" s="209">
        <v>80</v>
      </c>
      <c r="I60" s="209">
        <v>4333</v>
      </c>
      <c r="J60" s="209">
        <v>81</v>
      </c>
      <c r="K60" s="209">
        <v>4333</v>
      </c>
      <c r="L60" s="209">
        <v>70</v>
      </c>
      <c r="M60" s="209">
        <v>4333</v>
      </c>
      <c r="N60" s="209">
        <v>72</v>
      </c>
      <c r="O60" s="1"/>
      <c r="P60" s="1"/>
      <c r="Q60" s="1"/>
      <c r="R60" s="1"/>
      <c r="S60" s="1"/>
      <c r="T60" s="1"/>
      <c r="U60" s="1"/>
      <c r="V60" s="1"/>
      <c r="W60" s="1"/>
      <c r="X60" s="1"/>
      <c r="Y60" s="1"/>
      <c r="Z60" s="1"/>
      <c r="AA60" s="15"/>
    </row>
    <row r="61" spans="1:27" s="3" customFormat="1" ht="12.75" x14ac:dyDescent="0.25">
      <c r="B61" s="28"/>
      <c r="C61" s="2" t="s">
        <v>13</v>
      </c>
      <c r="E61" s="209">
        <v>4422</v>
      </c>
      <c r="F61" s="209">
        <v>86</v>
      </c>
      <c r="G61" s="209">
        <v>4421</v>
      </c>
      <c r="H61" s="209">
        <v>82</v>
      </c>
      <c r="I61" s="209">
        <v>4422</v>
      </c>
      <c r="J61" s="209">
        <v>83</v>
      </c>
      <c r="K61" s="209">
        <v>4422</v>
      </c>
      <c r="L61" s="209">
        <v>72</v>
      </c>
      <c r="M61" s="209">
        <v>4421</v>
      </c>
      <c r="N61" s="209">
        <v>74</v>
      </c>
      <c r="O61" s="1"/>
      <c r="P61" s="1"/>
      <c r="Q61" s="1"/>
      <c r="R61" s="1"/>
      <c r="S61" s="1"/>
      <c r="T61" s="1"/>
      <c r="U61" s="1"/>
      <c r="V61" s="1"/>
      <c r="W61" s="1"/>
      <c r="X61" s="1"/>
      <c r="Y61" s="1"/>
      <c r="Z61" s="1"/>
      <c r="AA61" s="15"/>
    </row>
    <row r="62" spans="1:27" s="3" customFormat="1" ht="12.75" x14ac:dyDescent="0.25">
      <c r="B62" s="28"/>
      <c r="C62" s="2" t="s">
        <v>12</v>
      </c>
      <c r="E62" s="209">
        <v>4877</v>
      </c>
      <c r="F62" s="209">
        <v>89</v>
      </c>
      <c r="G62" s="209">
        <v>4877</v>
      </c>
      <c r="H62" s="209">
        <v>84</v>
      </c>
      <c r="I62" s="209">
        <v>4877</v>
      </c>
      <c r="J62" s="209">
        <v>86</v>
      </c>
      <c r="K62" s="209">
        <v>4877</v>
      </c>
      <c r="L62" s="209">
        <v>75</v>
      </c>
      <c r="M62" s="209">
        <v>4877</v>
      </c>
      <c r="N62" s="209">
        <v>77</v>
      </c>
      <c r="O62" s="1"/>
      <c r="P62" s="1"/>
      <c r="Q62" s="1"/>
      <c r="R62" s="1"/>
      <c r="S62" s="1"/>
      <c r="T62" s="1"/>
      <c r="U62" s="1"/>
      <c r="V62" s="1"/>
      <c r="W62" s="1"/>
      <c r="X62" s="1"/>
      <c r="Y62" s="1"/>
      <c r="Z62" s="1"/>
      <c r="AA62" s="15"/>
    </row>
    <row r="63" spans="1:27" s="3" customFormat="1" ht="12.75" x14ac:dyDescent="0.25">
      <c r="B63" s="28"/>
      <c r="C63" s="2" t="s">
        <v>11</v>
      </c>
      <c r="E63" s="209">
        <v>4401</v>
      </c>
      <c r="F63" s="209">
        <v>90</v>
      </c>
      <c r="G63" s="209">
        <v>4401</v>
      </c>
      <c r="H63" s="209">
        <v>85</v>
      </c>
      <c r="I63" s="209">
        <v>4401</v>
      </c>
      <c r="J63" s="209">
        <v>86</v>
      </c>
      <c r="K63" s="209">
        <v>4401</v>
      </c>
      <c r="L63" s="209">
        <v>75</v>
      </c>
      <c r="M63" s="209">
        <v>4401</v>
      </c>
      <c r="N63" s="209">
        <v>78</v>
      </c>
      <c r="O63" s="1"/>
      <c r="P63" s="1"/>
      <c r="Q63" s="1"/>
      <c r="R63" s="1"/>
      <c r="S63" s="1"/>
      <c r="T63" s="1"/>
      <c r="U63" s="1"/>
      <c r="V63" s="1"/>
      <c r="W63" s="1"/>
      <c r="X63" s="1"/>
      <c r="Y63" s="1"/>
      <c r="Z63" s="1"/>
      <c r="AA63" s="15"/>
    </row>
    <row r="64" spans="1:27" s="3" customFormat="1" ht="12.75" x14ac:dyDescent="0.25">
      <c r="B64" s="28"/>
      <c r="C64" s="2" t="s">
        <v>10</v>
      </c>
      <c r="E64" s="209">
        <v>4830</v>
      </c>
      <c r="F64" s="209">
        <v>90</v>
      </c>
      <c r="G64" s="209">
        <v>4830</v>
      </c>
      <c r="H64" s="209">
        <v>87</v>
      </c>
      <c r="I64" s="209">
        <v>4830</v>
      </c>
      <c r="J64" s="209">
        <v>87</v>
      </c>
      <c r="K64" s="209">
        <v>4830</v>
      </c>
      <c r="L64" s="209">
        <v>78</v>
      </c>
      <c r="M64" s="209">
        <v>4830</v>
      </c>
      <c r="N64" s="209">
        <v>81</v>
      </c>
      <c r="O64" s="1"/>
      <c r="P64" s="1"/>
      <c r="Q64" s="1"/>
      <c r="R64" s="1"/>
      <c r="S64" s="1"/>
      <c r="T64" s="1"/>
      <c r="U64" s="1"/>
      <c r="V64" s="1"/>
      <c r="W64" s="1"/>
      <c r="X64" s="1"/>
      <c r="Y64" s="1"/>
      <c r="Z64" s="1"/>
      <c r="AA64" s="15"/>
    </row>
    <row r="65" spans="1:27" s="3" customFormat="1" ht="12.75" x14ac:dyDescent="0.25">
      <c r="B65" s="28"/>
      <c r="C65" s="2" t="s">
        <v>9</v>
      </c>
      <c r="E65" s="209">
        <v>5505</v>
      </c>
      <c r="F65" s="209">
        <v>92</v>
      </c>
      <c r="G65" s="209">
        <v>5504</v>
      </c>
      <c r="H65" s="209">
        <v>88</v>
      </c>
      <c r="I65" s="209">
        <v>5505</v>
      </c>
      <c r="J65" s="209">
        <v>88</v>
      </c>
      <c r="K65" s="209">
        <v>5504</v>
      </c>
      <c r="L65" s="209">
        <v>80</v>
      </c>
      <c r="M65" s="209">
        <v>5504</v>
      </c>
      <c r="N65" s="209">
        <v>82</v>
      </c>
      <c r="O65" s="1"/>
      <c r="P65" s="1"/>
      <c r="Q65" s="1"/>
      <c r="R65" s="1"/>
      <c r="S65" s="1"/>
      <c r="T65" s="1"/>
      <c r="U65" s="1"/>
      <c r="V65" s="1"/>
      <c r="W65" s="1"/>
      <c r="X65" s="1"/>
      <c r="Y65" s="1"/>
      <c r="Z65" s="1"/>
      <c r="AA65" s="15"/>
    </row>
    <row r="66" spans="1:27" s="3" customFormat="1" ht="12.75" x14ac:dyDescent="0.25">
      <c r="B66" s="28"/>
      <c r="C66" s="2" t="s">
        <v>8</v>
      </c>
      <c r="E66" s="209">
        <v>5707</v>
      </c>
      <c r="F66" s="209">
        <v>93</v>
      </c>
      <c r="G66" s="209">
        <v>5707</v>
      </c>
      <c r="H66" s="209">
        <v>91</v>
      </c>
      <c r="I66" s="209">
        <v>5707</v>
      </c>
      <c r="J66" s="209">
        <v>90</v>
      </c>
      <c r="K66" s="209">
        <v>5707</v>
      </c>
      <c r="L66" s="209">
        <v>82</v>
      </c>
      <c r="M66" s="209">
        <v>5707</v>
      </c>
      <c r="N66" s="209">
        <v>85</v>
      </c>
      <c r="O66" s="1"/>
      <c r="P66" s="1"/>
      <c r="Q66" s="1"/>
      <c r="R66" s="1"/>
      <c r="S66" s="1"/>
      <c r="T66" s="1"/>
      <c r="U66" s="1"/>
      <c r="V66" s="1"/>
      <c r="W66" s="1"/>
      <c r="X66" s="1"/>
      <c r="Y66" s="1"/>
      <c r="Z66" s="1"/>
      <c r="AA66" s="15"/>
    </row>
    <row r="67" spans="1:27" s="3" customFormat="1" ht="12.75" x14ac:dyDescent="0.25">
      <c r="B67" s="28"/>
      <c r="C67" s="2" t="s">
        <v>7</v>
      </c>
      <c r="E67" s="209">
        <v>4206</v>
      </c>
      <c r="F67" s="209">
        <v>94</v>
      </c>
      <c r="G67" s="209">
        <v>4206</v>
      </c>
      <c r="H67" s="209">
        <v>92</v>
      </c>
      <c r="I67" s="209">
        <v>4206</v>
      </c>
      <c r="J67" s="209">
        <v>92</v>
      </c>
      <c r="K67" s="209">
        <v>4206</v>
      </c>
      <c r="L67" s="209">
        <v>85</v>
      </c>
      <c r="M67" s="209">
        <v>4206</v>
      </c>
      <c r="N67" s="209">
        <v>87</v>
      </c>
      <c r="O67" s="1"/>
      <c r="P67" s="1"/>
      <c r="Q67" s="1"/>
      <c r="R67" s="1"/>
      <c r="S67" s="1"/>
      <c r="T67" s="1"/>
      <c r="U67" s="1"/>
      <c r="V67" s="1"/>
      <c r="W67" s="1"/>
      <c r="X67" s="1"/>
      <c r="Y67" s="1"/>
      <c r="Z67" s="1"/>
      <c r="AA67" s="15"/>
    </row>
    <row r="68" spans="1:27" s="3" customFormat="1" ht="10.5" customHeight="1" x14ac:dyDescent="0.25">
      <c r="B68" s="28"/>
      <c r="C68" s="2"/>
      <c r="E68" s="10"/>
      <c r="F68" s="26"/>
      <c r="G68" s="10"/>
      <c r="H68" s="26"/>
      <c r="I68" s="10"/>
      <c r="J68" s="26"/>
      <c r="K68" s="25"/>
      <c r="L68" s="25"/>
      <c r="M68" s="25"/>
      <c r="N68" s="25"/>
      <c r="O68" s="1"/>
      <c r="P68" s="1"/>
      <c r="Q68" s="1"/>
      <c r="R68" s="1"/>
      <c r="S68" s="1"/>
      <c r="T68" s="1"/>
      <c r="U68" s="1"/>
      <c r="V68" s="1"/>
      <c r="W68" s="1"/>
      <c r="X68" s="1"/>
      <c r="Y68" s="1"/>
      <c r="Z68" s="1"/>
    </row>
    <row r="69" spans="1:27" s="3" customFormat="1" ht="12.75" x14ac:dyDescent="0.25">
      <c r="A69" s="29" t="s">
        <v>31</v>
      </c>
      <c r="B69" s="28" t="s">
        <v>30</v>
      </c>
      <c r="C69" s="28" t="s">
        <v>29</v>
      </c>
      <c r="D69" s="27"/>
      <c r="E69" s="10"/>
      <c r="F69" s="26"/>
      <c r="G69" s="10"/>
      <c r="H69" s="26"/>
      <c r="I69" s="10"/>
      <c r="J69" s="26"/>
      <c r="K69" s="25"/>
      <c r="L69" s="25"/>
      <c r="M69" s="25"/>
      <c r="N69" s="25"/>
      <c r="O69" s="1"/>
      <c r="P69" s="1"/>
      <c r="Q69" s="1"/>
      <c r="R69" s="1"/>
      <c r="S69" s="1"/>
      <c r="T69" s="1"/>
      <c r="U69" s="1"/>
      <c r="V69" s="1"/>
      <c r="W69" s="1"/>
      <c r="X69" s="1"/>
      <c r="Y69" s="1"/>
      <c r="Z69" s="1"/>
    </row>
    <row r="70" spans="1:27" s="3" customFormat="1" ht="12.75" x14ac:dyDescent="0.25">
      <c r="B70" s="2"/>
      <c r="C70" s="2" t="s">
        <v>16</v>
      </c>
      <c r="E70" s="209">
        <v>11111</v>
      </c>
      <c r="F70" s="209">
        <v>82</v>
      </c>
      <c r="G70" s="209">
        <v>11111</v>
      </c>
      <c r="H70" s="209">
        <v>80</v>
      </c>
      <c r="I70" s="209">
        <v>11111</v>
      </c>
      <c r="J70" s="209">
        <v>80</v>
      </c>
      <c r="K70" s="209">
        <v>11109</v>
      </c>
      <c r="L70" s="209">
        <v>70</v>
      </c>
      <c r="M70" s="209">
        <v>11111</v>
      </c>
      <c r="N70" s="209">
        <v>70</v>
      </c>
      <c r="O70" s="1"/>
      <c r="P70" s="1"/>
      <c r="Q70" s="1"/>
      <c r="R70" s="1"/>
      <c r="S70" s="1"/>
      <c r="T70" s="1"/>
      <c r="U70" s="1"/>
      <c r="V70" s="1"/>
      <c r="W70" s="1"/>
      <c r="X70" s="1"/>
      <c r="Y70" s="1"/>
      <c r="Z70" s="1"/>
      <c r="AA70" s="15"/>
    </row>
    <row r="71" spans="1:27" s="3" customFormat="1" ht="12.75" x14ac:dyDescent="0.25">
      <c r="B71" s="2"/>
      <c r="C71" s="24" t="s">
        <v>15</v>
      </c>
      <c r="D71" s="23"/>
      <c r="E71" s="209">
        <v>8929</v>
      </c>
      <c r="F71" s="209">
        <v>84</v>
      </c>
      <c r="G71" s="209">
        <v>8927</v>
      </c>
      <c r="H71" s="209">
        <v>81</v>
      </c>
      <c r="I71" s="209">
        <v>8929</v>
      </c>
      <c r="J71" s="209">
        <v>81</v>
      </c>
      <c r="K71" s="209">
        <v>8929</v>
      </c>
      <c r="L71" s="209">
        <v>71</v>
      </c>
      <c r="M71" s="209">
        <v>8927</v>
      </c>
      <c r="N71" s="209">
        <v>72</v>
      </c>
      <c r="O71" s="1"/>
      <c r="P71" s="1"/>
      <c r="Q71" s="1"/>
      <c r="R71" s="1"/>
      <c r="S71" s="1"/>
      <c r="T71" s="1"/>
      <c r="U71" s="1"/>
      <c r="V71" s="1"/>
      <c r="W71" s="1"/>
      <c r="X71" s="1"/>
      <c r="Y71" s="1"/>
      <c r="Z71" s="1"/>
      <c r="AA71" s="15"/>
    </row>
    <row r="72" spans="1:27" s="3" customFormat="1" ht="12.75" x14ac:dyDescent="0.25">
      <c r="B72" s="2"/>
      <c r="C72" s="2" t="s">
        <v>14</v>
      </c>
      <c r="E72" s="209">
        <v>6434</v>
      </c>
      <c r="F72" s="209">
        <v>87</v>
      </c>
      <c r="G72" s="209">
        <v>6433</v>
      </c>
      <c r="H72" s="209">
        <v>82</v>
      </c>
      <c r="I72" s="209">
        <v>6434</v>
      </c>
      <c r="J72" s="209">
        <v>83</v>
      </c>
      <c r="K72" s="209">
        <v>6434</v>
      </c>
      <c r="L72" s="209">
        <v>73</v>
      </c>
      <c r="M72" s="209">
        <v>6433</v>
      </c>
      <c r="N72" s="209">
        <v>74</v>
      </c>
      <c r="O72" s="1"/>
      <c r="P72" s="1"/>
      <c r="Q72" s="1"/>
      <c r="R72" s="1"/>
      <c r="S72" s="1"/>
      <c r="T72" s="1"/>
      <c r="U72" s="1"/>
      <c r="V72" s="1"/>
      <c r="W72" s="1"/>
      <c r="X72" s="1"/>
      <c r="Y72" s="1"/>
      <c r="Z72" s="1"/>
      <c r="AA72" s="15"/>
    </row>
    <row r="73" spans="1:27" s="3" customFormat="1" ht="12.75" x14ac:dyDescent="0.25">
      <c r="B73" s="2"/>
      <c r="C73" s="2" t="s">
        <v>13</v>
      </c>
      <c r="E73" s="209">
        <v>5361</v>
      </c>
      <c r="F73" s="209">
        <v>88</v>
      </c>
      <c r="G73" s="209">
        <v>5360</v>
      </c>
      <c r="H73" s="209">
        <v>84</v>
      </c>
      <c r="I73" s="209">
        <v>5361</v>
      </c>
      <c r="J73" s="209">
        <v>83</v>
      </c>
      <c r="K73" s="209">
        <v>5361</v>
      </c>
      <c r="L73" s="209">
        <v>74</v>
      </c>
      <c r="M73" s="209">
        <v>5360</v>
      </c>
      <c r="N73" s="209">
        <v>76</v>
      </c>
      <c r="O73" s="1"/>
      <c r="P73" s="1"/>
      <c r="Q73" s="1"/>
      <c r="R73" s="1"/>
      <c r="S73" s="1"/>
      <c r="T73" s="1"/>
      <c r="U73" s="1"/>
      <c r="V73" s="1"/>
      <c r="W73" s="1"/>
      <c r="X73" s="1"/>
      <c r="Y73" s="1"/>
      <c r="Z73" s="1"/>
      <c r="AA73" s="15"/>
    </row>
    <row r="74" spans="1:27" s="3" customFormat="1" ht="12.75" x14ac:dyDescent="0.25">
      <c r="B74" s="2"/>
      <c r="C74" s="2" t="s">
        <v>12</v>
      </c>
      <c r="E74" s="209">
        <v>5206</v>
      </c>
      <c r="F74" s="209">
        <v>89</v>
      </c>
      <c r="G74" s="209">
        <v>5206</v>
      </c>
      <c r="H74" s="209">
        <v>86</v>
      </c>
      <c r="I74" s="209">
        <v>5206</v>
      </c>
      <c r="J74" s="209">
        <v>86</v>
      </c>
      <c r="K74" s="209">
        <v>5206</v>
      </c>
      <c r="L74" s="209">
        <v>77</v>
      </c>
      <c r="M74" s="209">
        <v>5206</v>
      </c>
      <c r="N74" s="209">
        <v>79</v>
      </c>
      <c r="O74" s="1"/>
      <c r="P74" s="1"/>
      <c r="Q74" s="1"/>
      <c r="R74" s="1"/>
      <c r="S74" s="1"/>
      <c r="T74" s="1"/>
      <c r="U74" s="1"/>
      <c r="V74" s="1"/>
      <c r="W74" s="1"/>
      <c r="X74" s="1"/>
      <c r="Y74" s="1"/>
      <c r="Z74" s="1"/>
      <c r="AA74" s="15"/>
    </row>
    <row r="75" spans="1:27" s="3" customFormat="1" ht="12.75" x14ac:dyDescent="0.25">
      <c r="B75" s="2"/>
      <c r="C75" s="2" t="s">
        <v>11</v>
      </c>
      <c r="E75" s="209">
        <v>5376</v>
      </c>
      <c r="F75" s="209">
        <v>90</v>
      </c>
      <c r="G75" s="209">
        <v>5376</v>
      </c>
      <c r="H75" s="209">
        <v>87</v>
      </c>
      <c r="I75" s="209">
        <v>5376</v>
      </c>
      <c r="J75" s="209">
        <v>86</v>
      </c>
      <c r="K75" s="209">
        <v>5376</v>
      </c>
      <c r="L75" s="209">
        <v>78</v>
      </c>
      <c r="M75" s="209">
        <v>5376</v>
      </c>
      <c r="N75" s="209">
        <v>80</v>
      </c>
      <c r="O75" s="1"/>
      <c r="P75" s="1"/>
      <c r="Q75" s="1"/>
      <c r="R75" s="1"/>
      <c r="S75" s="1"/>
      <c r="T75" s="1"/>
      <c r="U75" s="1"/>
      <c r="V75" s="1"/>
      <c r="W75" s="1"/>
      <c r="X75" s="1"/>
      <c r="Y75" s="1"/>
      <c r="Z75" s="1"/>
      <c r="AA75" s="15"/>
    </row>
    <row r="76" spans="1:27" s="3" customFormat="1" ht="12.75" x14ac:dyDescent="0.25">
      <c r="B76" s="2"/>
      <c r="C76" s="2" t="s">
        <v>10</v>
      </c>
      <c r="E76" s="209">
        <v>5107</v>
      </c>
      <c r="F76" s="209">
        <v>91</v>
      </c>
      <c r="G76" s="209">
        <v>5107</v>
      </c>
      <c r="H76" s="209">
        <v>88</v>
      </c>
      <c r="I76" s="209">
        <v>5107</v>
      </c>
      <c r="J76" s="209">
        <v>87</v>
      </c>
      <c r="K76" s="209">
        <v>5107</v>
      </c>
      <c r="L76" s="209">
        <v>79</v>
      </c>
      <c r="M76" s="209">
        <v>5107</v>
      </c>
      <c r="N76" s="209">
        <v>81</v>
      </c>
      <c r="O76" s="1"/>
      <c r="P76" s="1"/>
      <c r="Q76" s="1"/>
      <c r="R76" s="1"/>
      <c r="S76" s="1"/>
      <c r="T76" s="1"/>
      <c r="U76" s="1"/>
      <c r="V76" s="1"/>
      <c r="W76" s="1"/>
      <c r="X76" s="1"/>
      <c r="Y76" s="1"/>
      <c r="Z76" s="1"/>
      <c r="AA76" s="15"/>
    </row>
    <row r="77" spans="1:27" s="3" customFormat="1" ht="12.75" x14ac:dyDescent="0.25">
      <c r="B77" s="2"/>
      <c r="C77" s="2" t="s">
        <v>9</v>
      </c>
      <c r="E77" s="209">
        <v>4843</v>
      </c>
      <c r="F77" s="209">
        <v>92</v>
      </c>
      <c r="G77" s="209">
        <v>4843</v>
      </c>
      <c r="H77" s="209">
        <v>89</v>
      </c>
      <c r="I77" s="209">
        <v>4843</v>
      </c>
      <c r="J77" s="209">
        <v>89</v>
      </c>
      <c r="K77" s="209">
        <v>4843</v>
      </c>
      <c r="L77" s="209">
        <v>81</v>
      </c>
      <c r="M77" s="209">
        <v>4843</v>
      </c>
      <c r="N77" s="209">
        <v>83</v>
      </c>
      <c r="O77" s="1"/>
      <c r="P77" s="1"/>
      <c r="Q77" s="1"/>
      <c r="R77" s="1"/>
      <c r="S77" s="1"/>
      <c r="T77" s="1"/>
      <c r="U77" s="1"/>
      <c r="V77" s="1"/>
      <c r="W77" s="1"/>
      <c r="X77" s="1"/>
      <c r="Y77" s="1"/>
      <c r="Z77" s="1"/>
      <c r="AA77" s="15"/>
    </row>
    <row r="78" spans="1:27" s="3" customFormat="1" ht="12.75" x14ac:dyDescent="0.25">
      <c r="B78" s="2"/>
      <c r="C78" s="2" t="s">
        <v>8</v>
      </c>
      <c r="E78" s="209">
        <v>4903</v>
      </c>
      <c r="F78" s="209">
        <v>92</v>
      </c>
      <c r="G78" s="209">
        <v>4902</v>
      </c>
      <c r="H78" s="209">
        <v>91</v>
      </c>
      <c r="I78" s="209">
        <v>4903</v>
      </c>
      <c r="J78" s="209">
        <v>90</v>
      </c>
      <c r="K78" s="209">
        <v>4903</v>
      </c>
      <c r="L78" s="209">
        <v>83</v>
      </c>
      <c r="M78" s="209">
        <v>4902</v>
      </c>
      <c r="N78" s="209">
        <v>85</v>
      </c>
      <c r="O78" s="1"/>
      <c r="P78" s="1"/>
      <c r="Q78" s="1"/>
      <c r="R78" s="1"/>
      <c r="S78" s="1"/>
      <c r="T78" s="1"/>
      <c r="U78" s="1"/>
      <c r="V78" s="1"/>
      <c r="W78" s="1"/>
      <c r="X78" s="1"/>
      <c r="Y78" s="1"/>
      <c r="Z78" s="1"/>
      <c r="AA78" s="15"/>
    </row>
    <row r="79" spans="1:27" s="3" customFormat="1" ht="12.75" x14ac:dyDescent="0.25">
      <c r="B79" s="2"/>
      <c r="C79" s="2" t="s">
        <v>7</v>
      </c>
      <c r="E79" s="209">
        <v>4606</v>
      </c>
      <c r="F79" s="209">
        <v>94</v>
      </c>
      <c r="G79" s="209">
        <v>4606</v>
      </c>
      <c r="H79" s="209">
        <v>92</v>
      </c>
      <c r="I79" s="209">
        <v>4606</v>
      </c>
      <c r="J79" s="209">
        <v>91</v>
      </c>
      <c r="K79" s="209">
        <v>4606</v>
      </c>
      <c r="L79" s="209">
        <v>84</v>
      </c>
      <c r="M79" s="209">
        <v>4606</v>
      </c>
      <c r="N79" s="209">
        <v>87</v>
      </c>
      <c r="O79" s="1"/>
      <c r="P79" s="1"/>
      <c r="Q79" s="1"/>
      <c r="R79" s="1"/>
      <c r="S79" s="1"/>
      <c r="T79" s="1"/>
      <c r="U79" s="1"/>
      <c r="V79" s="1"/>
      <c r="W79" s="1"/>
      <c r="X79" s="1"/>
      <c r="Y79" s="1"/>
      <c r="Z79" s="1"/>
      <c r="AA79" s="15"/>
    </row>
    <row r="80" spans="1:27" s="3" customFormat="1" ht="9.1999999999999993" customHeight="1" x14ac:dyDescent="0.25">
      <c r="B80" s="2"/>
      <c r="C80" s="2"/>
      <c r="E80" s="10"/>
      <c r="F80" s="26"/>
      <c r="G80" s="10"/>
      <c r="H80" s="26"/>
      <c r="I80" s="10"/>
      <c r="J80" s="26"/>
      <c r="K80" s="25"/>
      <c r="L80" s="25"/>
      <c r="M80" s="25"/>
      <c r="N80" s="25"/>
      <c r="O80" s="1"/>
      <c r="P80" s="1"/>
      <c r="Q80" s="1"/>
      <c r="R80" s="1"/>
      <c r="S80" s="1"/>
      <c r="T80" s="1"/>
      <c r="U80" s="1"/>
      <c r="V80" s="1"/>
      <c r="W80" s="1"/>
      <c r="X80" s="1"/>
      <c r="Y80" s="1"/>
      <c r="Z80" s="1"/>
    </row>
    <row r="81" spans="1:27" s="3" customFormat="1" ht="12.75" x14ac:dyDescent="0.25">
      <c r="A81" s="29" t="s">
        <v>28</v>
      </c>
      <c r="B81" s="28" t="s">
        <v>27</v>
      </c>
      <c r="C81" s="28" t="s">
        <v>26</v>
      </c>
      <c r="D81" s="27"/>
      <c r="E81" s="10"/>
      <c r="F81" s="26"/>
      <c r="G81" s="10"/>
      <c r="H81" s="26"/>
      <c r="I81" s="10"/>
      <c r="J81" s="26"/>
      <c r="K81" s="25"/>
      <c r="L81" s="25"/>
      <c r="M81" s="25"/>
      <c r="N81" s="25"/>
      <c r="O81" s="1"/>
      <c r="P81" s="1"/>
      <c r="Q81" s="1"/>
      <c r="R81" s="1"/>
      <c r="S81" s="1"/>
      <c r="T81" s="1"/>
      <c r="U81" s="1"/>
      <c r="V81" s="1"/>
      <c r="W81" s="1"/>
      <c r="X81" s="1"/>
      <c r="Y81" s="1"/>
      <c r="Z81" s="1"/>
    </row>
    <row r="82" spans="1:27" s="3" customFormat="1" ht="12.75" x14ac:dyDescent="0.25">
      <c r="B82" s="28"/>
      <c r="C82" s="2" t="s">
        <v>16</v>
      </c>
      <c r="E82" s="209">
        <v>2849</v>
      </c>
      <c r="F82" s="209">
        <v>80</v>
      </c>
      <c r="G82" s="209">
        <v>2847</v>
      </c>
      <c r="H82" s="209">
        <v>76</v>
      </c>
      <c r="I82" s="209">
        <v>2848</v>
      </c>
      <c r="J82" s="209">
        <v>77</v>
      </c>
      <c r="K82" s="209">
        <v>2848</v>
      </c>
      <c r="L82" s="209">
        <v>65</v>
      </c>
      <c r="M82" s="209">
        <v>2847</v>
      </c>
      <c r="N82" s="209">
        <v>67</v>
      </c>
      <c r="O82" s="1"/>
      <c r="P82" s="1"/>
      <c r="Q82" s="1"/>
      <c r="R82" s="1"/>
      <c r="S82" s="1"/>
      <c r="T82" s="1"/>
      <c r="U82" s="1"/>
      <c r="V82" s="1"/>
      <c r="W82" s="1"/>
      <c r="X82" s="1"/>
      <c r="Y82" s="1"/>
      <c r="Z82" s="1"/>
      <c r="AA82" s="15"/>
    </row>
    <row r="83" spans="1:27" s="3" customFormat="1" ht="12.75" x14ac:dyDescent="0.25">
      <c r="B83" s="28"/>
      <c r="C83" s="24" t="s">
        <v>15</v>
      </c>
      <c r="D83" s="23"/>
      <c r="E83" s="209">
        <v>4822</v>
      </c>
      <c r="F83" s="209">
        <v>83</v>
      </c>
      <c r="G83" s="209">
        <v>4822</v>
      </c>
      <c r="H83" s="209">
        <v>78</v>
      </c>
      <c r="I83" s="209">
        <v>4822</v>
      </c>
      <c r="J83" s="209">
        <v>79</v>
      </c>
      <c r="K83" s="209">
        <v>4822</v>
      </c>
      <c r="L83" s="209">
        <v>68</v>
      </c>
      <c r="M83" s="209">
        <v>4822</v>
      </c>
      <c r="N83" s="209">
        <v>68</v>
      </c>
      <c r="O83" s="1"/>
      <c r="P83" s="1"/>
      <c r="Q83" s="1"/>
      <c r="R83" s="1"/>
      <c r="S83" s="1"/>
      <c r="T83" s="1"/>
      <c r="U83" s="1"/>
      <c r="V83" s="1"/>
      <c r="W83" s="1"/>
      <c r="X83" s="1"/>
      <c r="Y83" s="1"/>
      <c r="Z83" s="1"/>
      <c r="AA83" s="15"/>
    </row>
    <row r="84" spans="1:27" s="3" customFormat="1" ht="12.75" x14ac:dyDescent="0.25">
      <c r="B84" s="28"/>
      <c r="C84" s="2" t="s">
        <v>14</v>
      </c>
      <c r="E84" s="209">
        <v>5821</v>
      </c>
      <c r="F84" s="209">
        <v>84</v>
      </c>
      <c r="G84" s="209">
        <v>5821</v>
      </c>
      <c r="H84" s="209">
        <v>80</v>
      </c>
      <c r="I84" s="209">
        <v>5821</v>
      </c>
      <c r="J84" s="209">
        <v>81</v>
      </c>
      <c r="K84" s="209">
        <v>5821</v>
      </c>
      <c r="L84" s="209">
        <v>69</v>
      </c>
      <c r="M84" s="209">
        <v>5821</v>
      </c>
      <c r="N84" s="209">
        <v>71</v>
      </c>
      <c r="O84" s="1"/>
      <c r="P84" s="1"/>
      <c r="Q84" s="1"/>
      <c r="R84" s="1"/>
      <c r="S84" s="1"/>
      <c r="T84" s="1"/>
      <c r="U84" s="1"/>
      <c r="V84" s="1"/>
      <c r="W84" s="1"/>
      <c r="X84" s="1"/>
      <c r="Y84" s="1"/>
      <c r="Z84" s="1"/>
      <c r="AA84" s="15"/>
    </row>
    <row r="85" spans="1:27" s="3" customFormat="1" ht="12.75" x14ac:dyDescent="0.25">
      <c r="B85" s="28"/>
      <c r="C85" s="2" t="s">
        <v>13</v>
      </c>
      <c r="E85" s="209">
        <v>6584</v>
      </c>
      <c r="F85" s="209">
        <v>86</v>
      </c>
      <c r="G85" s="209">
        <v>6584</v>
      </c>
      <c r="H85" s="209">
        <v>83</v>
      </c>
      <c r="I85" s="209">
        <v>6584</v>
      </c>
      <c r="J85" s="209">
        <v>83</v>
      </c>
      <c r="K85" s="209">
        <v>6584</v>
      </c>
      <c r="L85" s="209">
        <v>72</v>
      </c>
      <c r="M85" s="209">
        <v>6584</v>
      </c>
      <c r="N85" s="209">
        <v>74</v>
      </c>
      <c r="O85" s="1"/>
      <c r="P85" s="1"/>
      <c r="Q85" s="1"/>
      <c r="R85" s="1"/>
      <c r="S85" s="1"/>
      <c r="T85" s="1"/>
      <c r="U85" s="1"/>
      <c r="V85" s="1"/>
      <c r="W85" s="1"/>
      <c r="X85" s="1"/>
      <c r="Y85" s="1"/>
      <c r="Z85" s="1"/>
      <c r="AA85" s="15"/>
    </row>
    <row r="86" spans="1:27" s="3" customFormat="1" ht="12.75" x14ac:dyDescent="0.25">
      <c r="B86" s="28"/>
      <c r="C86" s="2" t="s">
        <v>12</v>
      </c>
      <c r="E86" s="209">
        <v>7112</v>
      </c>
      <c r="F86" s="209">
        <v>88</v>
      </c>
      <c r="G86" s="209">
        <v>7111</v>
      </c>
      <c r="H86" s="209">
        <v>84</v>
      </c>
      <c r="I86" s="209">
        <v>7111</v>
      </c>
      <c r="J86" s="209">
        <v>85</v>
      </c>
      <c r="K86" s="209">
        <v>7112</v>
      </c>
      <c r="L86" s="209">
        <v>74</v>
      </c>
      <c r="M86" s="209">
        <v>7110</v>
      </c>
      <c r="N86" s="209">
        <v>76</v>
      </c>
      <c r="O86" s="1"/>
      <c r="P86" s="1"/>
      <c r="Q86" s="1"/>
      <c r="R86" s="1"/>
      <c r="S86" s="1"/>
      <c r="T86" s="1"/>
      <c r="U86" s="1"/>
      <c r="V86" s="1"/>
      <c r="W86" s="1"/>
      <c r="X86" s="1"/>
      <c r="Y86" s="1"/>
      <c r="Z86" s="1"/>
      <c r="AA86" s="15"/>
    </row>
    <row r="87" spans="1:27" s="3" customFormat="1" ht="12.75" x14ac:dyDescent="0.25">
      <c r="B87" s="28"/>
      <c r="C87" s="2" t="s">
        <v>11</v>
      </c>
      <c r="E87" s="209">
        <v>7189</v>
      </c>
      <c r="F87" s="209">
        <v>90</v>
      </c>
      <c r="G87" s="209">
        <v>7189</v>
      </c>
      <c r="H87" s="209">
        <v>86</v>
      </c>
      <c r="I87" s="209">
        <v>7188</v>
      </c>
      <c r="J87" s="209">
        <v>86</v>
      </c>
      <c r="K87" s="209">
        <v>7188</v>
      </c>
      <c r="L87" s="209">
        <v>77</v>
      </c>
      <c r="M87" s="209">
        <v>7188</v>
      </c>
      <c r="N87" s="209">
        <v>79</v>
      </c>
      <c r="O87" s="1"/>
      <c r="P87" s="1"/>
      <c r="Q87" s="1"/>
      <c r="R87" s="1"/>
      <c r="S87" s="1"/>
      <c r="T87" s="1"/>
      <c r="U87" s="1"/>
      <c r="V87" s="1"/>
      <c r="W87" s="1"/>
      <c r="X87" s="1"/>
      <c r="Y87" s="1"/>
      <c r="Z87" s="1"/>
      <c r="AA87" s="15"/>
    </row>
    <row r="88" spans="1:27" s="3" customFormat="1" ht="12.75" x14ac:dyDescent="0.25">
      <c r="B88" s="28"/>
      <c r="C88" s="2" t="s">
        <v>10</v>
      </c>
      <c r="E88" s="209">
        <v>7679</v>
      </c>
      <c r="F88" s="209">
        <v>91</v>
      </c>
      <c r="G88" s="209">
        <v>7679</v>
      </c>
      <c r="H88" s="209">
        <v>87</v>
      </c>
      <c r="I88" s="209">
        <v>7679</v>
      </c>
      <c r="J88" s="209">
        <v>86</v>
      </c>
      <c r="K88" s="209">
        <v>7678</v>
      </c>
      <c r="L88" s="209">
        <v>78</v>
      </c>
      <c r="M88" s="209">
        <v>7679</v>
      </c>
      <c r="N88" s="209">
        <v>80</v>
      </c>
      <c r="O88" s="1"/>
      <c r="P88" s="1"/>
      <c r="Q88" s="1"/>
      <c r="R88" s="1"/>
      <c r="S88" s="1"/>
      <c r="T88" s="1"/>
      <c r="U88" s="1"/>
      <c r="V88" s="1"/>
      <c r="W88" s="1"/>
      <c r="X88" s="1"/>
      <c r="Y88" s="1"/>
      <c r="Z88" s="1"/>
      <c r="AA88" s="15"/>
    </row>
    <row r="89" spans="1:27" s="3" customFormat="1" ht="12.75" x14ac:dyDescent="0.25">
      <c r="B89" s="28"/>
      <c r="C89" s="2" t="s">
        <v>9</v>
      </c>
      <c r="E89" s="209">
        <v>7718</v>
      </c>
      <c r="F89" s="209">
        <v>92</v>
      </c>
      <c r="G89" s="209">
        <v>7718</v>
      </c>
      <c r="H89" s="209">
        <v>88</v>
      </c>
      <c r="I89" s="209">
        <v>7717</v>
      </c>
      <c r="J89" s="209">
        <v>88</v>
      </c>
      <c r="K89" s="209">
        <v>7718</v>
      </c>
      <c r="L89" s="209">
        <v>80</v>
      </c>
      <c r="M89" s="209">
        <v>7717</v>
      </c>
      <c r="N89" s="209">
        <v>82</v>
      </c>
      <c r="O89" s="1"/>
      <c r="P89" s="1"/>
      <c r="Q89" s="1"/>
      <c r="R89" s="1"/>
      <c r="S89" s="1"/>
      <c r="T89" s="1"/>
      <c r="U89" s="1"/>
      <c r="V89" s="1"/>
      <c r="W89" s="1"/>
      <c r="X89" s="1"/>
      <c r="Y89" s="1"/>
      <c r="Z89" s="1"/>
      <c r="AA89" s="15"/>
    </row>
    <row r="90" spans="1:27" s="3" customFormat="1" ht="12.75" x14ac:dyDescent="0.25">
      <c r="B90" s="28"/>
      <c r="C90" s="2" t="s">
        <v>8</v>
      </c>
      <c r="E90" s="209">
        <v>6372</v>
      </c>
      <c r="F90" s="209">
        <v>93</v>
      </c>
      <c r="G90" s="209">
        <v>6372</v>
      </c>
      <c r="H90" s="209">
        <v>90</v>
      </c>
      <c r="I90" s="209">
        <v>6372</v>
      </c>
      <c r="J90" s="209">
        <v>90</v>
      </c>
      <c r="K90" s="209">
        <v>6372</v>
      </c>
      <c r="L90" s="209">
        <v>82</v>
      </c>
      <c r="M90" s="209">
        <v>6372</v>
      </c>
      <c r="N90" s="209">
        <v>85</v>
      </c>
      <c r="O90" s="1"/>
      <c r="P90" s="1"/>
      <c r="Q90" s="1"/>
      <c r="R90" s="1"/>
      <c r="S90" s="1"/>
      <c r="T90" s="1"/>
      <c r="U90" s="1"/>
      <c r="V90" s="1"/>
      <c r="W90" s="1"/>
      <c r="X90" s="1"/>
      <c r="Y90" s="1"/>
      <c r="Z90" s="1"/>
      <c r="AA90" s="15"/>
    </row>
    <row r="91" spans="1:27" s="3" customFormat="1" ht="12.75" x14ac:dyDescent="0.25">
      <c r="B91" s="28"/>
      <c r="C91" s="2" t="s">
        <v>7</v>
      </c>
      <c r="E91" s="209">
        <v>5147</v>
      </c>
      <c r="F91" s="209">
        <v>94</v>
      </c>
      <c r="G91" s="209">
        <v>5147</v>
      </c>
      <c r="H91" s="209">
        <v>92</v>
      </c>
      <c r="I91" s="209">
        <v>5147</v>
      </c>
      <c r="J91" s="209">
        <v>91</v>
      </c>
      <c r="K91" s="209">
        <v>5147</v>
      </c>
      <c r="L91" s="209">
        <v>85</v>
      </c>
      <c r="M91" s="209">
        <v>5147</v>
      </c>
      <c r="N91" s="209">
        <v>87</v>
      </c>
      <c r="O91" s="1"/>
      <c r="P91" s="1"/>
      <c r="Q91" s="1"/>
      <c r="R91" s="1"/>
      <c r="S91" s="1"/>
      <c r="T91" s="1"/>
      <c r="U91" s="1"/>
      <c r="V91" s="1"/>
      <c r="W91" s="1"/>
      <c r="X91" s="1"/>
      <c r="Y91" s="1"/>
      <c r="Z91" s="1"/>
      <c r="AA91" s="15"/>
    </row>
    <row r="92" spans="1:27" s="3" customFormat="1" ht="9.1999999999999993" customHeight="1" x14ac:dyDescent="0.25">
      <c r="B92" s="28"/>
      <c r="C92" s="2"/>
      <c r="E92" s="10"/>
      <c r="F92" s="26"/>
      <c r="G92" s="10"/>
      <c r="H92" s="26"/>
      <c r="I92" s="10"/>
      <c r="J92" s="26"/>
      <c r="K92" s="25"/>
      <c r="L92" s="25"/>
      <c r="M92" s="25"/>
      <c r="N92" s="25"/>
      <c r="O92" s="1"/>
      <c r="P92" s="1"/>
      <c r="Q92" s="1"/>
      <c r="R92" s="1"/>
      <c r="S92" s="1"/>
      <c r="T92" s="1"/>
      <c r="U92" s="1"/>
      <c r="V92" s="1"/>
      <c r="W92" s="1"/>
      <c r="X92" s="1"/>
      <c r="Y92" s="1"/>
      <c r="Z92" s="1"/>
    </row>
    <row r="93" spans="1:27" s="3" customFormat="1" ht="12.75" x14ac:dyDescent="0.25">
      <c r="A93" s="29" t="s">
        <v>25</v>
      </c>
      <c r="B93" s="28" t="s">
        <v>24</v>
      </c>
      <c r="C93" s="28" t="s">
        <v>23</v>
      </c>
      <c r="D93" s="27"/>
      <c r="E93" s="10"/>
      <c r="F93" s="26"/>
      <c r="G93" s="10"/>
      <c r="H93" s="26"/>
      <c r="I93" s="10"/>
      <c r="J93" s="26"/>
      <c r="K93" s="25"/>
      <c r="L93" s="25"/>
      <c r="M93" s="25"/>
      <c r="N93" s="25"/>
      <c r="O93" s="1"/>
      <c r="P93" s="1"/>
      <c r="Q93" s="1"/>
      <c r="R93" s="1"/>
      <c r="S93" s="1"/>
      <c r="T93" s="1"/>
      <c r="U93" s="1"/>
      <c r="V93" s="1"/>
      <c r="W93" s="1"/>
      <c r="X93" s="1"/>
      <c r="Y93" s="1"/>
      <c r="Z93" s="1"/>
    </row>
    <row r="94" spans="1:27" s="3" customFormat="1" ht="12.75" x14ac:dyDescent="0.25">
      <c r="B94" s="2"/>
      <c r="C94" s="2" t="s">
        <v>16</v>
      </c>
      <c r="E94" s="209">
        <v>25265</v>
      </c>
      <c r="F94" s="209">
        <v>88</v>
      </c>
      <c r="G94" s="209">
        <v>25262</v>
      </c>
      <c r="H94" s="209">
        <v>86</v>
      </c>
      <c r="I94" s="209">
        <v>25265</v>
      </c>
      <c r="J94" s="209">
        <v>86</v>
      </c>
      <c r="K94" s="209">
        <v>25256</v>
      </c>
      <c r="L94" s="209">
        <v>78</v>
      </c>
      <c r="M94" s="209">
        <v>25262</v>
      </c>
      <c r="N94" s="209">
        <v>79</v>
      </c>
      <c r="O94" s="1"/>
      <c r="P94" s="1"/>
      <c r="Q94" s="1"/>
      <c r="R94" s="1"/>
      <c r="S94" s="1"/>
      <c r="T94" s="1"/>
      <c r="U94" s="1"/>
      <c r="V94" s="1"/>
      <c r="W94" s="1"/>
      <c r="X94" s="1"/>
      <c r="Y94" s="1"/>
      <c r="Z94" s="1"/>
      <c r="AA94" s="15"/>
    </row>
    <row r="95" spans="1:27" s="3" customFormat="1" ht="12.75" x14ac:dyDescent="0.25">
      <c r="B95" s="2"/>
      <c r="C95" s="24" t="s">
        <v>15</v>
      </c>
      <c r="D95" s="23"/>
      <c r="E95" s="209">
        <v>16472</v>
      </c>
      <c r="F95" s="209">
        <v>89</v>
      </c>
      <c r="G95" s="209">
        <v>16468</v>
      </c>
      <c r="H95" s="209">
        <v>86</v>
      </c>
      <c r="I95" s="209">
        <v>16472</v>
      </c>
      <c r="J95" s="209">
        <v>87</v>
      </c>
      <c r="K95" s="209">
        <v>16462</v>
      </c>
      <c r="L95" s="209">
        <v>79</v>
      </c>
      <c r="M95" s="209">
        <v>16468</v>
      </c>
      <c r="N95" s="209">
        <v>80</v>
      </c>
      <c r="O95" s="1"/>
      <c r="P95" s="1"/>
      <c r="Q95" s="1"/>
      <c r="R95" s="1"/>
      <c r="S95" s="1"/>
      <c r="T95" s="1"/>
      <c r="U95" s="1"/>
      <c r="V95" s="1"/>
      <c r="W95" s="1"/>
      <c r="X95" s="1"/>
      <c r="Y95" s="1"/>
      <c r="Z95" s="1"/>
      <c r="AA95" s="15"/>
    </row>
    <row r="96" spans="1:27" s="3" customFormat="1" ht="12.75" x14ac:dyDescent="0.25">
      <c r="B96" s="2"/>
      <c r="C96" s="2" t="s">
        <v>14</v>
      </c>
      <c r="E96" s="209">
        <v>11908</v>
      </c>
      <c r="F96" s="209">
        <v>90</v>
      </c>
      <c r="G96" s="209">
        <v>11908</v>
      </c>
      <c r="H96" s="209">
        <v>87</v>
      </c>
      <c r="I96" s="209">
        <v>11908</v>
      </c>
      <c r="J96" s="209">
        <v>89</v>
      </c>
      <c r="K96" s="209">
        <v>11900</v>
      </c>
      <c r="L96" s="209">
        <v>81</v>
      </c>
      <c r="M96" s="209">
        <v>11908</v>
      </c>
      <c r="N96" s="209">
        <v>82</v>
      </c>
      <c r="O96" s="1"/>
      <c r="P96" s="1"/>
      <c r="Q96" s="1"/>
      <c r="R96" s="1"/>
      <c r="S96" s="1"/>
      <c r="T96" s="1"/>
      <c r="U96" s="1"/>
      <c r="V96" s="1"/>
      <c r="W96" s="1"/>
      <c r="X96" s="1"/>
      <c r="Y96" s="1"/>
      <c r="Z96" s="1"/>
      <c r="AA96" s="15"/>
    </row>
    <row r="97" spans="1:27" s="3" customFormat="1" ht="12.75" x14ac:dyDescent="0.25">
      <c r="B97" s="2"/>
      <c r="C97" s="2" t="s">
        <v>13</v>
      </c>
      <c r="E97" s="209">
        <v>7632</v>
      </c>
      <c r="F97" s="209">
        <v>91</v>
      </c>
      <c r="G97" s="209">
        <v>7632</v>
      </c>
      <c r="H97" s="209">
        <v>88</v>
      </c>
      <c r="I97" s="209">
        <v>7632</v>
      </c>
      <c r="J97" s="209">
        <v>89</v>
      </c>
      <c r="K97" s="209">
        <v>7627</v>
      </c>
      <c r="L97" s="209">
        <v>82</v>
      </c>
      <c r="M97" s="209">
        <v>7632</v>
      </c>
      <c r="N97" s="209">
        <v>83</v>
      </c>
      <c r="O97" s="1"/>
      <c r="P97" s="1"/>
      <c r="Q97" s="1"/>
      <c r="R97" s="1"/>
      <c r="S97" s="1"/>
      <c r="T97" s="1"/>
      <c r="U97" s="1"/>
      <c r="V97" s="1"/>
      <c r="W97" s="1"/>
      <c r="X97" s="1"/>
      <c r="Y97" s="1"/>
      <c r="Z97" s="1"/>
      <c r="AA97" s="15"/>
    </row>
    <row r="98" spans="1:27" s="3" customFormat="1" ht="12.75" x14ac:dyDescent="0.25">
      <c r="B98" s="2"/>
      <c r="C98" s="2" t="s">
        <v>12</v>
      </c>
      <c r="E98" s="209">
        <v>5509</v>
      </c>
      <c r="F98" s="209">
        <v>92</v>
      </c>
      <c r="G98" s="209">
        <v>5509</v>
      </c>
      <c r="H98" s="209">
        <v>89</v>
      </c>
      <c r="I98" s="209">
        <v>5508</v>
      </c>
      <c r="J98" s="209">
        <v>91</v>
      </c>
      <c r="K98" s="209">
        <v>5500</v>
      </c>
      <c r="L98" s="209">
        <v>84</v>
      </c>
      <c r="M98" s="209">
        <v>5508</v>
      </c>
      <c r="N98" s="209">
        <v>84</v>
      </c>
      <c r="O98" s="1"/>
      <c r="P98" s="1"/>
      <c r="Q98" s="1"/>
      <c r="R98" s="1"/>
      <c r="S98" s="1"/>
      <c r="T98" s="1"/>
      <c r="U98" s="1"/>
      <c r="V98" s="1"/>
      <c r="W98" s="1"/>
      <c r="X98" s="1"/>
      <c r="Y98" s="1"/>
      <c r="Z98" s="1"/>
      <c r="AA98" s="15"/>
    </row>
    <row r="99" spans="1:27" s="3" customFormat="1" ht="12.75" x14ac:dyDescent="0.25">
      <c r="B99" s="2"/>
      <c r="C99" s="2" t="s">
        <v>11</v>
      </c>
      <c r="E99" s="209">
        <v>4151</v>
      </c>
      <c r="F99" s="209">
        <v>93</v>
      </c>
      <c r="G99" s="209">
        <v>4151</v>
      </c>
      <c r="H99" s="209">
        <v>91</v>
      </c>
      <c r="I99" s="209">
        <v>4151</v>
      </c>
      <c r="J99" s="209">
        <v>91</v>
      </c>
      <c r="K99" s="209">
        <v>4151</v>
      </c>
      <c r="L99" s="209">
        <v>85</v>
      </c>
      <c r="M99" s="209">
        <v>4151</v>
      </c>
      <c r="N99" s="209">
        <v>86</v>
      </c>
      <c r="O99" s="1"/>
      <c r="P99" s="1"/>
      <c r="Q99" s="1"/>
      <c r="R99" s="1"/>
      <c r="S99" s="1"/>
      <c r="T99" s="1"/>
      <c r="U99" s="1"/>
      <c r="V99" s="1"/>
      <c r="W99" s="1"/>
      <c r="X99" s="1"/>
      <c r="Y99" s="1"/>
      <c r="Z99" s="1"/>
      <c r="AA99" s="15"/>
    </row>
    <row r="100" spans="1:27" s="3" customFormat="1" ht="12.75" x14ac:dyDescent="0.25">
      <c r="B100" s="2"/>
      <c r="C100" s="2" t="s">
        <v>10</v>
      </c>
      <c r="E100" s="209">
        <v>3726</v>
      </c>
      <c r="F100" s="209">
        <v>94</v>
      </c>
      <c r="G100" s="209">
        <v>3726</v>
      </c>
      <c r="H100" s="209">
        <v>92</v>
      </c>
      <c r="I100" s="209">
        <v>3726</v>
      </c>
      <c r="J100" s="209">
        <v>93</v>
      </c>
      <c r="K100" s="209">
        <v>3726</v>
      </c>
      <c r="L100" s="209">
        <v>87</v>
      </c>
      <c r="M100" s="209">
        <v>3726</v>
      </c>
      <c r="N100" s="209">
        <v>88</v>
      </c>
      <c r="O100" s="1"/>
      <c r="P100" s="1"/>
      <c r="Q100" s="1"/>
      <c r="R100" s="1"/>
      <c r="S100" s="1"/>
      <c r="T100" s="1"/>
      <c r="U100" s="1"/>
      <c r="V100" s="1"/>
      <c r="W100" s="1"/>
      <c r="X100" s="1"/>
      <c r="Y100" s="1"/>
      <c r="Z100" s="1"/>
      <c r="AA100" s="15"/>
    </row>
    <row r="101" spans="1:27" s="3" customFormat="1" ht="12.75" x14ac:dyDescent="0.25">
      <c r="B101" s="2"/>
      <c r="C101" s="2" t="s">
        <v>9</v>
      </c>
      <c r="E101" s="209">
        <v>3054</v>
      </c>
      <c r="F101" s="209">
        <v>95</v>
      </c>
      <c r="G101" s="209">
        <v>3054</v>
      </c>
      <c r="H101" s="209">
        <v>92</v>
      </c>
      <c r="I101" s="209">
        <v>3054</v>
      </c>
      <c r="J101" s="209">
        <v>92</v>
      </c>
      <c r="K101" s="209">
        <v>3054</v>
      </c>
      <c r="L101" s="209">
        <v>88</v>
      </c>
      <c r="M101" s="209">
        <v>3054</v>
      </c>
      <c r="N101" s="209">
        <v>88</v>
      </c>
      <c r="O101" s="1"/>
      <c r="P101" s="1"/>
      <c r="Q101" s="1"/>
      <c r="R101" s="1"/>
      <c r="S101" s="1"/>
      <c r="T101" s="1"/>
      <c r="U101" s="1"/>
      <c r="V101" s="1"/>
      <c r="W101" s="1"/>
      <c r="X101" s="1"/>
      <c r="Y101" s="1"/>
      <c r="Z101" s="1"/>
      <c r="AA101" s="15"/>
    </row>
    <row r="102" spans="1:27" s="3" customFormat="1" ht="12.75" x14ac:dyDescent="0.25">
      <c r="B102" s="2"/>
      <c r="C102" s="2" t="s">
        <v>8</v>
      </c>
      <c r="E102" s="209">
        <v>2684</v>
      </c>
      <c r="F102" s="209">
        <v>95</v>
      </c>
      <c r="G102" s="209">
        <v>2684</v>
      </c>
      <c r="H102" s="209">
        <v>94</v>
      </c>
      <c r="I102" s="209">
        <v>2684</v>
      </c>
      <c r="J102" s="209">
        <v>94</v>
      </c>
      <c r="K102" s="209">
        <v>2680</v>
      </c>
      <c r="L102" s="209">
        <v>88</v>
      </c>
      <c r="M102" s="209">
        <v>2684</v>
      </c>
      <c r="N102" s="209">
        <v>90</v>
      </c>
      <c r="O102" s="1"/>
      <c r="P102" s="1"/>
      <c r="Q102" s="1"/>
      <c r="R102" s="1"/>
      <c r="S102" s="1"/>
      <c r="T102" s="1"/>
      <c r="U102" s="1"/>
      <c r="V102" s="1"/>
      <c r="W102" s="1"/>
      <c r="X102" s="1"/>
      <c r="Y102" s="1"/>
      <c r="Z102" s="1"/>
      <c r="AA102" s="15"/>
    </row>
    <row r="103" spans="1:27" s="3" customFormat="1" ht="12.75" x14ac:dyDescent="0.25">
      <c r="B103" s="2"/>
      <c r="C103" s="2" t="s">
        <v>7</v>
      </c>
      <c r="E103" s="209">
        <v>1991</v>
      </c>
      <c r="F103" s="209">
        <v>96</v>
      </c>
      <c r="G103" s="209">
        <v>1991</v>
      </c>
      <c r="H103" s="209">
        <v>95</v>
      </c>
      <c r="I103" s="209">
        <v>1991</v>
      </c>
      <c r="J103" s="209">
        <v>95</v>
      </c>
      <c r="K103" s="209">
        <v>1991</v>
      </c>
      <c r="L103" s="209">
        <v>90</v>
      </c>
      <c r="M103" s="209">
        <v>1991</v>
      </c>
      <c r="N103" s="209">
        <v>92</v>
      </c>
      <c r="O103" s="1"/>
      <c r="P103" s="1"/>
      <c r="Q103" s="1"/>
      <c r="R103" s="1"/>
      <c r="S103" s="1"/>
      <c r="T103" s="1"/>
      <c r="U103" s="1"/>
      <c r="V103" s="1"/>
      <c r="W103" s="1"/>
      <c r="X103" s="1"/>
      <c r="Y103" s="1"/>
      <c r="Z103" s="1"/>
      <c r="AA103" s="15"/>
    </row>
    <row r="104" spans="1:27" s="3" customFormat="1" ht="9.1999999999999993" customHeight="1" x14ac:dyDescent="0.25">
      <c r="B104" s="2"/>
      <c r="C104" s="2"/>
      <c r="E104" s="10"/>
      <c r="F104" s="26"/>
      <c r="G104" s="10"/>
      <c r="H104" s="26"/>
      <c r="I104" s="10"/>
      <c r="J104" s="26"/>
      <c r="K104" s="25"/>
      <c r="L104" s="25"/>
      <c r="M104" s="25"/>
      <c r="N104" s="25"/>
      <c r="O104" s="1"/>
      <c r="P104" s="1"/>
      <c r="Q104" s="1"/>
      <c r="R104" s="1"/>
      <c r="S104" s="1"/>
      <c r="T104" s="1"/>
      <c r="U104" s="1"/>
      <c r="V104" s="1"/>
      <c r="W104" s="1"/>
      <c r="X104" s="1"/>
      <c r="Y104" s="1"/>
      <c r="Z104" s="1"/>
    </row>
    <row r="105" spans="1:27" s="3" customFormat="1" ht="12.75" x14ac:dyDescent="0.25">
      <c r="A105" s="29" t="s">
        <v>22</v>
      </c>
      <c r="B105" s="28" t="s">
        <v>21</v>
      </c>
      <c r="C105" s="28" t="s">
        <v>20</v>
      </c>
      <c r="D105" s="27"/>
      <c r="E105" s="10"/>
      <c r="F105" s="26"/>
      <c r="G105" s="10"/>
      <c r="H105" s="26"/>
      <c r="I105" s="10"/>
      <c r="J105" s="26"/>
      <c r="K105" s="25"/>
      <c r="L105" s="25"/>
      <c r="M105" s="25"/>
      <c r="N105" s="25"/>
      <c r="O105" s="1"/>
      <c r="P105" s="1"/>
      <c r="Q105" s="1"/>
      <c r="R105" s="1"/>
      <c r="S105" s="1"/>
      <c r="T105" s="1"/>
      <c r="U105" s="1"/>
      <c r="V105" s="1"/>
      <c r="W105" s="1"/>
      <c r="X105" s="1"/>
      <c r="Y105" s="1"/>
      <c r="Z105" s="1"/>
    </row>
    <row r="106" spans="1:27" s="3" customFormat="1" ht="12.75" x14ac:dyDescent="0.25">
      <c r="B106" s="28"/>
      <c r="C106" s="2" t="s">
        <v>16</v>
      </c>
      <c r="E106" s="209">
        <v>3103</v>
      </c>
      <c r="F106" s="209">
        <v>81</v>
      </c>
      <c r="G106" s="209">
        <v>3103</v>
      </c>
      <c r="H106" s="209">
        <v>75</v>
      </c>
      <c r="I106" s="209">
        <v>3103</v>
      </c>
      <c r="J106" s="209">
        <v>77</v>
      </c>
      <c r="K106" s="209">
        <v>3102</v>
      </c>
      <c r="L106" s="209">
        <v>63</v>
      </c>
      <c r="M106" s="209">
        <v>3103</v>
      </c>
      <c r="N106" s="209">
        <v>65</v>
      </c>
      <c r="O106" s="1"/>
      <c r="P106" s="1"/>
      <c r="Q106" s="1"/>
      <c r="R106" s="1"/>
      <c r="S106" s="1"/>
      <c r="T106" s="1"/>
      <c r="U106" s="1"/>
      <c r="V106" s="1"/>
      <c r="W106" s="1"/>
      <c r="X106" s="1"/>
      <c r="Y106" s="1"/>
      <c r="Z106" s="1"/>
      <c r="AA106" s="15"/>
    </row>
    <row r="107" spans="1:27" s="3" customFormat="1" ht="12.75" x14ac:dyDescent="0.25">
      <c r="B107" s="28"/>
      <c r="C107" s="24" t="s">
        <v>15</v>
      </c>
      <c r="D107" s="23"/>
      <c r="E107" s="209">
        <v>5435</v>
      </c>
      <c r="F107" s="209">
        <v>83</v>
      </c>
      <c r="G107" s="209">
        <v>5434</v>
      </c>
      <c r="H107" s="209">
        <v>78</v>
      </c>
      <c r="I107" s="209">
        <v>5435</v>
      </c>
      <c r="J107" s="209">
        <v>80</v>
      </c>
      <c r="K107" s="209">
        <v>5435</v>
      </c>
      <c r="L107" s="209">
        <v>67</v>
      </c>
      <c r="M107" s="209">
        <v>5434</v>
      </c>
      <c r="N107" s="209">
        <v>70</v>
      </c>
      <c r="O107" s="1"/>
      <c r="P107" s="1"/>
      <c r="Q107" s="1"/>
      <c r="R107" s="1"/>
      <c r="S107" s="1"/>
      <c r="T107" s="1"/>
      <c r="U107" s="1"/>
      <c r="V107" s="1"/>
      <c r="W107" s="1"/>
      <c r="X107" s="1"/>
      <c r="Y107" s="1"/>
      <c r="Z107" s="1"/>
      <c r="AA107" s="15"/>
    </row>
    <row r="108" spans="1:27" s="3" customFormat="1" ht="12.75" x14ac:dyDescent="0.25">
      <c r="B108" s="28"/>
      <c r="C108" s="2" t="s">
        <v>14</v>
      </c>
      <c r="E108" s="209">
        <v>7297</v>
      </c>
      <c r="F108" s="209">
        <v>86</v>
      </c>
      <c r="G108" s="209">
        <v>7296</v>
      </c>
      <c r="H108" s="209">
        <v>80</v>
      </c>
      <c r="I108" s="209">
        <v>7297</v>
      </c>
      <c r="J108" s="209">
        <v>82</v>
      </c>
      <c r="K108" s="209">
        <v>7297</v>
      </c>
      <c r="L108" s="209">
        <v>69</v>
      </c>
      <c r="M108" s="209">
        <v>7296</v>
      </c>
      <c r="N108" s="209">
        <v>73</v>
      </c>
      <c r="O108" s="1"/>
      <c r="P108" s="1"/>
      <c r="Q108" s="1"/>
      <c r="R108" s="1"/>
      <c r="S108" s="1"/>
      <c r="T108" s="1"/>
      <c r="U108" s="1"/>
      <c r="V108" s="1"/>
      <c r="W108" s="1"/>
      <c r="X108" s="1"/>
      <c r="Y108" s="1"/>
      <c r="Z108" s="1"/>
      <c r="AA108" s="15"/>
    </row>
    <row r="109" spans="1:27" s="3" customFormat="1" ht="12.75" x14ac:dyDescent="0.25">
      <c r="B109" s="28"/>
      <c r="C109" s="2" t="s">
        <v>13</v>
      </c>
      <c r="E109" s="209">
        <v>9765</v>
      </c>
      <c r="F109" s="209">
        <v>87</v>
      </c>
      <c r="G109" s="209">
        <v>9765</v>
      </c>
      <c r="H109" s="209">
        <v>82</v>
      </c>
      <c r="I109" s="209">
        <v>9765</v>
      </c>
      <c r="J109" s="209">
        <v>83</v>
      </c>
      <c r="K109" s="209">
        <v>9765</v>
      </c>
      <c r="L109" s="209">
        <v>71</v>
      </c>
      <c r="M109" s="209">
        <v>9765</v>
      </c>
      <c r="N109" s="209">
        <v>74</v>
      </c>
      <c r="O109" s="1"/>
      <c r="P109" s="1"/>
      <c r="Q109" s="1"/>
      <c r="R109" s="1"/>
      <c r="S109" s="1"/>
      <c r="T109" s="1"/>
      <c r="U109" s="1"/>
      <c r="V109" s="1"/>
      <c r="W109" s="1"/>
      <c r="X109" s="1"/>
      <c r="Y109" s="1"/>
      <c r="Z109" s="1"/>
      <c r="AA109" s="15"/>
    </row>
    <row r="110" spans="1:27" s="3" customFormat="1" ht="12.75" x14ac:dyDescent="0.25">
      <c r="B110" s="28"/>
      <c r="C110" s="2" t="s">
        <v>12</v>
      </c>
      <c r="E110" s="209">
        <v>9448</v>
      </c>
      <c r="F110" s="209">
        <v>89</v>
      </c>
      <c r="G110" s="209">
        <v>9448</v>
      </c>
      <c r="H110" s="209">
        <v>85</v>
      </c>
      <c r="I110" s="209">
        <v>9448</v>
      </c>
      <c r="J110" s="209">
        <v>85</v>
      </c>
      <c r="K110" s="209">
        <v>9448</v>
      </c>
      <c r="L110" s="209">
        <v>74</v>
      </c>
      <c r="M110" s="209">
        <v>9448</v>
      </c>
      <c r="N110" s="209">
        <v>77</v>
      </c>
      <c r="O110" s="1"/>
      <c r="P110" s="1"/>
      <c r="Q110" s="1"/>
      <c r="R110" s="1"/>
      <c r="S110" s="1"/>
      <c r="T110" s="1"/>
      <c r="U110" s="1"/>
      <c r="V110" s="1"/>
      <c r="W110" s="1"/>
      <c r="X110" s="1"/>
      <c r="Y110" s="1"/>
      <c r="Z110" s="1"/>
      <c r="AA110" s="15"/>
    </row>
    <row r="111" spans="1:27" s="3" customFormat="1" ht="12.75" x14ac:dyDescent="0.25">
      <c r="B111" s="28"/>
      <c r="C111" s="2" t="s">
        <v>11</v>
      </c>
      <c r="E111" s="209">
        <v>9482</v>
      </c>
      <c r="F111" s="209">
        <v>90</v>
      </c>
      <c r="G111" s="209">
        <v>9480</v>
      </c>
      <c r="H111" s="209">
        <v>86</v>
      </c>
      <c r="I111" s="209">
        <v>9482</v>
      </c>
      <c r="J111" s="209">
        <v>86</v>
      </c>
      <c r="K111" s="209">
        <v>9482</v>
      </c>
      <c r="L111" s="209">
        <v>76</v>
      </c>
      <c r="M111" s="209">
        <v>9480</v>
      </c>
      <c r="N111" s="209">
        <v>79</v>
      </c>
      <c r="O111" s="1"/>
      <c r="P111" s="1"/>
      <c r="Q111" s="1"/>
      <c r="R111" s="1"/>
      <c r="S111" s="1"/>
      <c r="T111" s="1"/>
      <c r="U111" s="1"/>
      <c r="V111" s="1"/>
      <c r="W111" s="1"/>
      <c r="X111" s="1"/>
      <c r="Y111" s="1"/>
      <c r="Z111" s="1"/>
      <c r="AA111" s="15"/>
    </row>
    <row r="112" spans="1:27" s="3" customFormat="1" ht="12.75" x14ac:dyDescent="0.25">
      <c r="B112" s="28"/>
      <c r="C112" s="2" t="s">
        <v>10</v>
      </c>
      <c r="E112" s="209">
        <v>9784</v>
      </c>
      <c r="F112" s="209">
        <v>92</v>
      </c>
      <c r="G112" s="209">
        <v>9782</v>
      </c>
      <c r="H112" s="209">
        <v>88</v>
      </c>
      <c r="I112" s="209">
        <v>9784</v>
      </c>
      <c r="J112" s="209">
        <v>88</v>
      </c>
      <c r="K112" s="209">
        <v>9784</v>
      </c>
      <c r="L112" s="209">
        <v>79</v>
      </c>
      <c r="M112" s="209">
        <v>9782</v>
      </c>
      <c r="N112" s="209">
        <v>82</v>
      </c>
      <c r="O112" s="1"/>
      <c r="P112" s="1"/>
      <c r="Q112" s="1"/>
      <c r="R112" s="1"/>
      <c r="S112" s="1"/>
      <c r="T112" s="1"/>
      <c r="U112" s="1"/>
      <c r="V112" s="1"/>
      <c r="W112" s="1"/>
      <c r="X112" s="1"/>
      <c r="Y112" s="1"/>
      <c r="Z112" s="1"/>
      <c r="AA112" s="15"/>
    </row>
    <row r="113" spans="1:35" s="3" customFormat="1" ht="12.75" x14ac:dyDescent="0.25">
      <c r="B113" s="28"/>
      <c r="C113" s="2" t="s">
        <v>9</v>
      </c>
      <c r="E113" s="209">
        <v>9933</v>
      </c>
      <c r="F113" s="209">
        <v>92</v>
      </c>
      <c r="G113" s="209">
        <v>9932</v>
      </c>
      <c r="H113" s="209">
        <v>89</v>
      </c>
      <c r="I113" s="209">
        <v>9933</v>
      </c>
      <c r="J113" s="209">
        <v>89</v>
      </c>
      <c r="K113" s="209">
        <v>9933</v>
      </c>
      <c r="L113" s="209">
        <v>80</v>
      </c>
      <c r="M113" s="209">
        <v>9932</v>
      </c>
      <c r="N113" s="209">
        <v>83</v>
      </c>
      <c r="O113" s="1"/>
      <c r="P113" s="1"/>
      <c r="Q113" s="1"/>
      <c r="R113" s="1"/>
      <c r="S113" s="1"/>
      <c r="T113" s="1"/>
      <c r="U113" s="1"/>
      <c r="V113" s="1"/>
      <c r="W113" s="1"/>
      <c r="X113" s="1"/>
      <c r="Y113" s="1"/>
      <c r="Z113" s="1"/>
      <c r="AA113" s="15"/>
    </row>
    <row r="114" spans="1:35" s="3" customFormat="1" ht="12.75" x14ac:dyDescent="0.25">
      <c r="B114" s="28"/>
      <c r="C114" s="2" t="s">
        <v>8</v>
      </c>
      <c r="E114" s="209">
        <v>10433</v>
      </c>
      <c r="F114" s="209">
        <v>93</v>
      </c>
      <c r="G114" s="209">
        <v>10433</v>
      </c>
      <c r="H114" s="209">
        <v>90</v>
      </c>
      <c r="I114" s="209">
        <v>10433</v>
      </c>
      <c r="J114" s="209">
        <v>91</v>
      </c>
      <c r="K114" s="209">
        <v>10433</v>
      </c>
      <c r="L114" s="209">
        <v>82</v>
      </c>
      <c r="M114" s="209">
        <v>10433</v>
      </c>
      <c r="N114" s="209">
        <v>85</v>
      </c>
      <c r="O114" s="1"/>
      <c r="P114" s="1"/>
      <c r="Q114" s="1"/>
      <c r="R114" s="1"/>
      <c r="S114" s="1"/>
      <c r="T114" s="1"/>
      <c r="U114" s="1"/>
      <c r="V114" s="1"/>
      <c r="W114" s="1"/>
      <c r="X114" s="1"/>
      <c r="Y114" s="1"/>
      <c r="Z114" s="1"/>
      <c r="AA114" s="15"/>
    </row>
    <row r="115" spans="1:35" s="3" customFormat="1" ht="12.75" x14ac:dyDescent="0.25">
      <c r="B115" s="28"/>
      <c r="C115" s="2" t="s">
        <v>7</v>
      </c>
      <c r="E115" s="209">
        <v>12409</v>
      </c>
      <c r="F115" s="209">
        <v>95</v>
      </c>
      <c r="G115" s="209">
        <v>12408</v>
      </c>
      <c r="H115" s="209">
        <v>92</v>
      </c>
      <c r="I115" s="209">
        <v>12408</v>
      </c>
      <c r="J115" s="209">
        <v>92</v>
      </c>
      <c r="K115" s="209">
        <v>12408</v>
      </c>
      <c r="L115" s="209">
        <v>85</v>
      </c>
      <c r="M115" s="209">
        <v>12407</v>
      </c>
      <c r="N115" s="209">
        <v>88</v>
      </c>
      <c r="O115" s="1"/>
      <c r="P115" s="1"/>
      <c r="Q115" s="1"/>
      <c r="R115" s="1"/>
      <c r="S115" s="1"/>
      <c r="T115" s="1"/>
      <c r="U115" s="1"/>
      <c r="V115" s="1"/>
      <c r="W115" s="1"/>
      <c r="X115" s="1"/>
      <c r="Y115" s="1"/>
      <c r="Z115" s="1"/>
      <c r="AA115" s="15"/>
    </row>
    <row r="116" spans="1:35" s="3" customFormat="1" ht="9.1999999999999993" customHeight="1" x14ac:dyDescent="0.25">
      <c r="B116" s="28"/>
      <c r="C116" s="2"/>
      <c r="E116" s="10"/>
      <c r="F116" s="26"/>
      <c r="G116" s="10"/>
      <c r="H116" s="26"/>
      <c r="I116" s="10"/>
      <c r="J116" s="26"/>
      <c r="K116" s="25"/>
      <c r="L116" s="25"/>
      <c r="M116" s="25"/>
      <c r="N116" s="25"/>
      <c r="O116" s="1"/>
      <c r="P116" s="1"/>
      <c r="Q116" s="1"/>
      <c r="R116" s="1"/>
      <c r="S116" s="1"/>
      <c r="T116" s="1"/>
      <c r="U116" s="1"/>
      <c r="V116" s="1"/>
      <c r="W116" s="1"/>
      <c r="X116" s="1"/>
      <c r="Y116" s="1"/>
      <c r="Z116" s="1"/>
    </row>
    <row r="117" spans="1:35" s="3" customFormat="1" ht="12.75" x14ac:dyDescent="0.25">
      <c r="A117" s="29" t="s">
        <v>19</v>
      </c>
      <c r="B117" s="28" t="s">
        <v>18</v>
      </c>
      <c r="C117" s="28" t="s">
        <v>17</v>
      </c>
      <c r="D117" s="27"/>
      <c r="E117" s="10"/>
      <c r="F117" s="26"/>
      <c r="G117" s="10"/>
      <c r="H117" s="26"/>
      <c r="I117" s="10"/>
      <c r="J117" s="26"/>
      <c r="K117" s="25"/>
      <c r="L117" s="25"/>
      <c r="M117" s="25"/>
      <c r="N117" s="25"/>
      <c r="O117" s="1"/>
      <c r="P117" s="1"/>
      <c r="Q117" s="1"/>
      <c r="R117" s="1"/>
      <c r="S117" s="1"/>
      <c r="T117" s="1"/>
      <c r="U117" s="1"/>
      <c r="V117" s="1"/>
      <c r="W117" s="1"/>
      <c r="X117" s="1"/>
      <c r="Y117" s="1"/>
      <c r="Z117" s="1"/>
    </row>
    <row r="118" spans="1:35" s="3" customFormat="1" ht="12.75" x14ac:dyDescent="0.25">
      <c r="B118" s="2"/>
      <c r="C118" s="2" t="s">
        <v>16</v>
      </c>
      <c r="E118" s="209">
        <v>2295</v>
      </c>
      <c r="F118" s="209">
        <v>82</v>
      </c>
      <c r="G118" s="209">
        <v>2295</v>
      </c>
      <c r="H118" s="209">
        <v>76</v>
      </c>
      <c r="I118" s="209">
        <v>2295</v>
      </c>
      <c r="J118" s="209">
        <v>78</v>
      </c>
      <c r="K118" s="209">
        <v>2295</v>
      </c>
      <c r="L118" s="209">
        <v>64</v>
      </c>
      <c r="M118" s="209">
        <v>2295</v>
      </c>
      <c r="N118" s="209">
        <v>67</v>
      </c>
      <c r="O118" s="1"/>
      <c r="P118" s="1"/>
      <c r="Q118" s="1"/>
      <c r="R118" s="1"/>
      <c r="S118" s="1"/>
      <c r="T118" s="1"/>
      <c r="U118" s="1"/>
      <c r="V118" s="1"/>
      <c r="W118" s="1"/>
      <c r="X118" s="1"/>
      <c r="Y118" s="1"/>
      <c r="Z118" s="1"/>
      <c r="AA118" s="15"/>
    </row>
    <row r="119" spans="1:35" s="3" customFormat="1" ht="12.75" x14ac:dyDescent="0.25">
      <c r="B119" s="2"/>
      <c r="C119" s="24" t="s">
        <v>15</v>
      </c>
      <c r="D119" s="23"/>
      <c r="E119" s="209">
        <v>2879</v>
      </c>
      <c r="F119" s="209">
        <v>84</v>
      </c>
      <c r="G119" s="209">
        <v>2878</v>
      </c>
      <c r="H119" s="209">
        <v>79</v>
      </c>
      <c r="I119" s="209">
        <v>2879</v>
      </c>
      <c r="J119" s="209">
        <v>79</v>
      </c>
      <c r="K119" s="209">
        <v>2879</v>
      </c>
      <c r="L119" s="209">
        <v>67</v>
      </c>
      <c r="M119" s="209">
        <v>2878</v>
      </c>
      <c r="N119" s="209">
        <v>70</v>
      </c>
      <c r="O119" s="1"/>
      <c r="P119" s="1"/>
      <c r="Q119" s="1"/>
      <c r="R119" s="1"/>
      <c r="S119" s="1"/>
      <c r="T119" s="1"/>
      <c r="U119" s="1"/>
      <c r="V119" s="1"/>
      <c r="W119" s="1"/>
      <c r="X119" s="1"/>
      <c r="Y119" s="1"/>
      <c r="Z119" s="1"/>
      <c r="AA119" s="15"/>
    </row>
    <row r="120" spans="1:35" s="3" customFormat="1" ht="12.75" x14ac:dyDescent="0.25">
      <c r="B120" s="2"/>
      <c r="C120" s="2" t="s">
        <v>14</v>
      </c>
      <c r="E120" s="209">
        <v>4650</v>
      </c>
      <c r="F120" s="209">
        <v>85</v>
      </c>
      <c r="G120" s="209">
        <v>4649</v>
      </c>
      <c r="H120" s="209">
        <v>80</v>
      </c>
      <c r="I120" s="209">
        <v>4650</v>
      </c>
      <c r="J120" s="209">
        <v>81</v>
      </c>
      <c r="K120" s="209">
        <v>4650</v>
      </c>
      <c r="L120" s="209">
        <v>69</v>
      </c>
      <c r="M120" s="209">
        <v>4649</v>
      </c>
      <c r="N120" s="209">
        <v>71</v>
      </c>
      <c r="O120" s="1"/>
      <c r="P120" s="1"/>
      <c r="Q120" s="1"/>
      <c r="R120" s="1"/>
      <c r="S120" s="1"/>
      <c r="T120" s="1"/>
      <c r="U120" s="1"/>
      <c r="V120" s="1"/>
      <c r="W120" s="1"/>
      <c r="X120" s="1"/>
      <c r="Y120" s="1"/>
      <c r="Z120" s="1"/>
      <c r="AA120" s="15"/>
    </row>
    <row r="121" spans="1:35" s="3" customFormat="1" ht="12.75" x14ac:dyDescent="0.25">
      <c r="B121" s="2"/>
      <c r="C121" s="2" t="s">
        <v>13</v>
      </c>
      <c r="E121" s="209">
        <v>5276</v>
      </c>
      <c r="F121" s="209">
        <v>86</v>
      </c>
      <c r="G121" s="209">
        <v>5276</v>
      </c>
      <c r="H121" s="209">
        <v>82</v>
      </c>
      <c r="I121" s="209">
        <v>5276</v>
      </c>
      <c r="J121" s="209">
        <v>83</v>
      </c>
      <c r="K121" s="209">
        <v>5276</v>
      </c>
      <c r="L121" s="209">
        <v>71</v>
      </c>
      <c r="M121" s="209">
        <v>5276</v>
      </c>
      <c r="N121" s="209">
        <v>74</v>
      </c>
      <c r="O121" s="1"/>
      <c r="P121" s="1"/>
      <c r="Q121" s="1"/>
      <c r="R121" s="1"/>
      <c r="S121" s="1"/>
      <c r="T121" s="1"/>
      <c r="U121" s="1"/>
      <c r="V121" s="1"/>
      <c r="W121" s="1"/>
      <c r="X121" s="1"/>
      <c r="Y121" s="1"/>
      <c r="Z121" s="1"/>
      <c r="AA121" s="15"/>
    </row>
    <row r="122" spans="1:35" s="3" customFormat="1" ht="12.75" x14ac:dyDescent="0.25">
      <c r="B122" s="2"/>
      <c r="C122" s="2" t="s">
        <v>12</v>
      </c>
      <c r="E122" s="209">
        <v>6916</v>
      </c>
      <c r="F122" s="209">
        <v>89</v>
      </c>
      <c r="G122" s="209">
        <v>6916</v>
      </c>
      <c r="H122" s="209">
        <v>85</v>
      </c>
      <c r="I122" s="209">
        <v>6916</v>
      </c>
      <c r="J122" s="209">
        <v>86</v>
      </c>
      <c r="K122" s="209">
        <v>6915</v>
      </c>
      <c r="L122" s="209">
        <v>74</v>
      </c>
      <c r="M122" s="209">
        <v>6916</v>
      </c>
      <c r="N122" s="209">
        <v>78</v>
      </c>
      <c r="O122" s="1"/>
      <c r="P122" s="1"/>
      <c r="Q122" s="1"/>
      <c r="R122" s="1"/>
      <c r="S122" s="1"/>
      <c r="T122" s="1"/>
      <c r="U122" s="1"/>
      <c r="V122" s="1"/>
      <c r="W122" s="1"/>
      <c r="X122" s="1"/>
      <c r="Y122" s="1"/>
      <c r="Z122" s="1"/>
      <c r="AA122" s="15"/>
    </row>
    <row r="123" spans="1:35" s="3" customFormat="1" ht="12.75" x14ac:dyDescent="0.25">
      <c r="B123" s="2"/>
      <c r="C123" s="2" t="s">
        <v>11</v>
      </c>
      <c r="E123" s="209">
        <v>7902</v>
      </c>
      <c r="F123" s="209">
        <v>91</v>
      </c>
      <c r="G123" s="209">
        <v>7900</v>
      </c>
      <c r="H123" s="209">
        <v>87</v>
      </c>
      <c r="I123" s="209">
        <v>7902</v>
      </c>
      <c r="J123" s="209">
        <v>87</v>
      </c>
      <c r="K123" s="209">
        <v>7902</v>
      </c>
      <c r="L123" s="209">
        <v>77</v>
      </c>
      <c r="M123" s="209">
        <v>7900</v>
      </c>
      <c r="N123" s="209">
        <v>80</v>
      </c>
      <c r="O123" s="1"/>
      <c r="P123" s="1"/>
      <c r="Q123" s="1"/>
      <c r="R123" s="1"/>
      <c r="S123" s="1"/>
      <c r="T123" s="1"/>
      <c r="U123" s="1"/>
      <c r="V123" s="1"/>
      <c r="W123" s="1"/>
      <c r="X123" s="1"/>
      <c r="Y123" s="1"/>
      <c r="Z123" s="1"/>
      <c r="AA123" s="15"/>
    </row>
    <row r="124" spans="1:35" s="3" customFormat="1" ht="12.75" x14ac:dyDescent="0.25">
      <c r="B124" s="2"/>
      <c r="C124" s="2" t="s">
        <v>10</v>
      </c>
      <c r="E124" s="209">
        <v>7087</v>
      </c>
      <c r="F124" s="209">
        <v>91</v>
      </c>
      <c r="G124" s="209">
        <v>7086</v>
      </c>
      <c r="H124" s="209">
        <v>88</v>
      </c>
      <c r="I124" s="209">
        <v>7087</v>
      </c>
      <c r="J124" s="209">
        <v>88</v>
      </c>
      <c r="K124" s="209">
        <v>7086</v>
      </c>
      <c r="L124" s="209">
        <v>78</v>
      </c>
      <c r="M124" s="209">
        <v>7086</v>
      </c>
      <c r="N124" s="209">
        <v>81</v>
      </c>
      <c r="O124" s="1"/>
      <c r="P124" s="1"/>
      <c r="Q124" s="1"/>
      <c r="R124" s="1"/>
      <c r="S124" s="1"/>
      <c r="T124" s="1"/>
      <c r="U124" s="1"/>
      <c r="V124" s="1"/>
      <c r="W124" s="1"/>
      <c r="X124" s="1"/>
      <c r="Y124" s="1"/>
      <c r="Z124" s="1"/>
      <c r="AA124" s="15"/>
    </row>
    <row r="125" spans="1:35" s="3" customFormat="1" ht="12.75" x14ac:dyDescent="0.25">
      <c r="B125" s="2"/>
      <c r="C125" s="2" t="s">
        <v>9</v>
      </c>
      <c r="E125" s="209">
        <v>6519</v>
      </c>
      <c r="F125" s="209">
        <v>92</v>
      </c>
      <c r="G125" s="209">
        <v>6519</v>
      </c>
      <c r="H125" s="209">
        <v>89</v>
      </c>
      <c r="I125" s="209">
        <v>6519</v>
      </c>
      <c r="J125" s="209">
        <v>89</v>
      </c>
      <c r="K125" s="209">
        <v>6519</v>
      </c>
      <c r="L125" s="209">
        <v>79</v>
      </c>
      <c r="M125" s="209">
        <v>6519</v>
      </c>
      <c r="N125" s="209">
        <v>83</v>
      </c>
      <c r="O125" s="1"/>
      <c r="P125" s="1"/>
      <c r="Q125" s="1"/>
      <c r="R125" s="1"/>
      <c r="S125" s="1"/>
      <c r="T125" s="1"/>
      <c r="U125" s="1"/>
      <c r="V125" s="1"/>
      <c r="W125" s="1"/>
      <c r="X125" s="1"/>
      <c r="Y125" s="1"/>
      <c r="Z125" s="1"/>
      <c r="AA125" s="15"/>
    </row>
    <row r="126" spans="1:35" s="3" customFormat="1" ht="12.75" x14ac:dyDescent="0.25">
      <c r="B126" s="2"/>
      <c r="C126" s="2" t="s">
        <v>8</v>
      </c>
      <c r="E126" s="209">
        <v>5218</v>
      </c>
      <c r="F126" s="209">
        <v>94</v>
      </c>
      <c r="G126" s="209">
        <v>5218</v>
      </c>
      <c r="H126" s="209">
        <v>91</v>
      </c>
      <c r="I126" s="209">
        <v>5218</v>
      </c>
      <c r="J126" s="209">
        <v>91</v>
      </c>
      <c r="K126" s="209">
        <v>5218</v>
      </c>
      <c r="L126" s="209">
        <v>82</v>
      </c>
      <c r="M126" s="209">
        <v>5218</v>
      </c>
      <c r="N126" s="209">
        <v>86</v>
      </c>
      <c r="O126" s="1"/>
      <c r="P126" s="1"/>
      <c r="Q126" s="1"/>
      <c r="R126" s="1"/>
      <c r="S126" s="1"/>
      <c r="T126" s="1"/>
      <c r="U126" s="1"/>
      <c r="V126" s="1"/>
      <c r="W126" s="1"/>
      <c r="X126" s="1"/>
      <c r="Y126" s="1"/>
      <c r="Z126" s="1"/>
      <c r="AA126" s="15"/>
    </row>
    <row r="127" spans="1:35" s="3" customFormat="1" ht="12.75" x14ac:dyDescent="0.25">
      <c r="A127" s="21"/>
      <c r="B127" s="22"/>
      <c r="C127" s="22" t="s">
        <v>7</v>
      </c>
      <c r="D127" s="21"/>
      <c r="E127" s="210">
        <v>3369</v>
      </c>
      <c r="F127" s="210">
        <v>94</v>
      </c>
      <c r="G127" s="210">
        <v>3368</v>
      </c>
      <c r="H127" s="210">
        <v>91</v>
      </c>
      <c r="I127" s="210">
        <v>3369</v>
      </c>
      <c r="J127" s="210">
        <v>92</v>
      </c>
      <c r="K127" s="210">
        <v>3369</v>
      </c>
      <c r="L127" s="210">
        <v>84</v>
      </c>
      <c r="M127" s="210">
        <v>3368</v>
      </c>
      <c r="N127" s="210">
        <v>87</v>
      </c>
      <c r="O127" s="2"/>
      <c r="P127" s="1"/>
      <c r="Q127" s="1"/>
      <c r="R127" s="1"/>
      <c r="S127" s="1"/>
      <c r="T127" s="1"/>
      <c r="U127" s="1"/>
      <c r="V127" s="1"/>
      <c r="W127" s="1"/>
      <c r="X127" s="1"/>
      <c r="Y127" s="1"/>
      <c r="Z127" s="1"/>
      <c r="AA127" s="15"/>
    </row>
    <row r="128" spans="1:35" s="3" customFormat="1" ht="12.75" x14ac:dyDescent="0.25">
      <c r="B128" s="2"/>
      <c r="C128" s="2"/>
      <c r="E128" s="17"/>
      <c r="F128" s="17"/>
      <c r="G128" s="17"/>
      <c r="H128" s="17"/>
      <c r="I128" s="17"/>
      <c r="J128" s="17"/>
      <c r="L128" s="17"/>
      <c r="N128" s="19" t="s">
        <v>6</v>
      </c>
      <c r="O128" s="18"/>
      <c r="Q128" s="1"/>
      <c r="S128" s="1"/>
      <c r="T128" s="1"/>
      <c r="U128" s="1"/>
      <c r="V128" s="1"/>
      <c r="W128" s="1"/>
      <c r="X128" s="1"/>
      <c r="Y128" s="1"/>
      <c r="Z128" s="1"/>
      <c r="AA128" s="1"/>
      <c r="AB128" s="1"/>
      <c r="AC128" s="1"/>
      <c r="AD128" s="1"/>
      <c r="AE128" s="1"/>
      <c r="AF128" s="1"/>
      <c r="AG128" s="1"/>
      <c r="AH128" s="1"/>
      <c r="AI128" s="15"/>
    </row>
    <row r="129" spans="1:35" s="3" customFormat="1" ht="6.4" customHeight="1" x14ac:dyDescent="0.25">
      <c r="B129" s="2"/>
      <c r="C129" s="2"/>
      <c r="E129" s="17"/>
      <c r="F129" s="17"/>
      <c r="G129" s="17"/>
      <c r="H129" s="17"/>
      <c r="I129" s="17"/>
      <c r="J129" s="17"/>
      <c r="K129" s="17"/>
      <c r="L129" s="17"/>
      <c r="M129" s="17"/>
      <c r="N129" s="17"/>
      <c r="O129" s="17"/>
      <c r="P129" s="16"/>
      <c r="Q129" s="1"/>
      <c r="R129" s="1"/>
      <c r="S129" s="1"/>
      <c r="T129" s="1"/>
      <c r="U129" s="1"/>
      <c r="V129" s="1"/>
      <c r="W129" s="1"/>
      <c r="X129" s="1"/>
      <c r="Y129" s="1"/>
      <c r="Z129" s="1"/>
      <c r="AA129" s="1"/>
      <c r="AB129" s="1"/>
      <c r="AC129" s="1"/>
      <c r="AD129" s="1"/>
      <c r="AE129" s="1"/>
      <c r="AF129" s="1"/>
      <c r="AG129" s="1"/>
      <c r="AH129" s="1"/>
      <c r="AI129" s="15"/>
    </row>
    <row r="130" spans="1:35" ht="12.75" x14ac:dyDescent="0.25">
      <c r="A130" s="6" t="s">
        <v>5</v>
      </c>
      <c r="B130" s="3"/>
      <c r="C130" s="3"/>
      <c r="D130" s="2"/>
      <c r="E130" s="2"/>
      <c r="F130" s="2"/>
      <c r="G130" s="2"/>
      <c r="H130" s="2"/>
      <c r="I130" s="2"/>
      <c r="J130" s="2"/>
      <c r="K130" s="2"/>
      <c r="L130" s="2"/>
      <c r="M130" s="2"/>
      <c r="N130" s="2"/>
      <c r="O130" s="2"/>
      <c r="P130" s="2"/>
      <c r="Q130" s="2"/>
    </row>
    <row r="131" spans="1:35" ht="12.75" x14ac:dyDescent="0.25">
      <c r="A131" s="1" t="s">
        <v>4</v>
      </c>
      <c r="B131" s="3"/>
      <c r="C131" s="3"/>
      <c r="D131" s="2"/>
      <c r="E131" s="2"/>
      <c r="F131" s="2"/>
      <c r="G131" s="2"/>
      <c r="H131" s="2"/>
      <c r="I131" s="2"/>
      <c r="J131" s="2"/>
      <c r="K131" s="2"/>
      <c r="L131" s="2"/>
      <c r="M131" s="2"/>
      <c r="N131" s="2"/>
      <c r="O131" s="2"/>
      <c r="P131" s="2"/>
      <c r="Q131" s="2"/>
    </row>
    <row r="132" spans="1:35" ht="12.75" x14ac:dyDescent="0.25">
      <c r="A132" s="5" t="s">
        <v>3</v>
      </c>
      <c r="B132" s="3"/>
      <c r="C132" s="3"/>
      <c r="D132" s="2"/>
      <c r="E132" s="2"/>
      <c r="F132" s="2"/>
      <c r="G132" s="2"/>
      <c r="H132" s="2"/>
      <c r="I132" s="2"/>
      <c r="J132" s="2"/>
      <c r="K132" s="2"/>
      <c r="L132" s="2"/>
      <c r="M132" s="2"/>
      <c r="N132" s="2"/>
      <c r="O132" s="2"/>
      <c r="P132" s="2"/>
      <c r="Q132" s="2"/>
    </row>
    <row r="133" spans="1:35" ht="12.75" x14ac:dyDescent="0.25">
      <c r="A133" s="5" t="s">
        <v>2</v>
      </c>
      <c r="B133" s="3"/>
      <c r="C133" s="3"/>
      <c r="D133" s="2"/>
      <c r="E133" s="2"/>
      <c r="F133" s="2"/>
      <c r="G133" s="2"/>
      <c r="H133" s="2"/>
      <c r="I133" s="2"/>
      <c r="J133" s="2"/>
      <c r="K133" s="2"/>
      <c r="L133" s="2"/>
      <c r="M133" s="2"/>
      <c r="N133" s="2"/>
      <c r="O133" s="2"/>
      <c r="P133" s="2"/>
      <c r="Q133" s="2"/>
    </row>
    <row r="134" spans="1:35" ht="14.25" customHeight="1" x14ac:dyDescent="0.25">
      <c r="A134" s="1" t="s">
        <v>868</v>
      </c>
      <c r="B134" s="3"/>
      <c r="C134" s="3"/>
      <c r="D134" s="2"/>
      <c r="E134" s="2"/>
      <c r="F134" s="2"/>
      <c r="G134" s="2"/>
      <c r="H134" s="2"/>
      <c r="I134" s="2"/>
      <c r="J134" s="2"/>
      <c r="K134" s="2"/>
      <c r="L134" s="2"/>
      <c r="M134" s="2"/>
      <c r="N134" s="2"/>
      <c r="O134" s="2"/>
      <c r="P134" s="2"/>
      <c r="Q134" s="2"/>
    </row>
    <row r="135" spans="1:35" ht="12.75" x14ac:dyDescent="0.25">
      <c r="A135" s="4" t="s">
        <v>812</v>
      </c>
      <c r="B135" s="3"/>
      <c r="C135" s="3"/>
      <c r="D135" s="2"/>
      <c r="E135" s="2"/>
      <c r="F135" s="2"/>
      <c r="G135" s="2"/>
      <c r="H135" s="2"/>
      <c r="I135" s="2"/>
      <c r="J135" s="2"/>
      <c r="K135" s="2"/>
      <c r="L135" s="2"/>
      <c r="M135" s="2"/>
      <c r="N135" s="2"/>
      <c r="O135" s="2"/>
      <c r="P135" s="2"/>
      <c r="Q135" s="2"/>
    </row>
    <row r="136" spans="1:35" s="3" customFormat="1" ht="9.75" customHeight="1" x14ac:dyDescent="0.25">
      <c r="A136" s="14"/>
      <c r="B136" s="13"/>
      <c r="C136" s="13"/>
      <c r="D136" s="12"/>
      <c r="E136" s="12"/>
      <c r="F136" s="12"/>
      <c r="G136" s="12"/>
      <c r="H136" s="12"/>
      <c r="I136" s="12"/>
      <c r="J136" s="12"/>
      <c r="K136" s="12"/>
      <c r="L136" s="12"/>
      <c r="M136" s="12"/>
      <c r="N136" s="12"/>
      <c r="O136" s="12"/>
      <c r="P136" s="1"/>
      <c r="Q136" s="1"/>
      <c r="R136" s="1"/>
      <c r="S136" s="1"/>
      <c r="T136" s="1"/>
      <c r="U136" s="1"/>
      <c r="V136" s="1"/>
      <c r="W136" s="1"/>
      <c r="X136" s="1"/>
      <c r="Y136" s="1"/>
      <c r="Z136" s="1"/>
      <c r="AA136" s="1"/>
      <c r="AB136" s="1"/>
      <c r="AC136" s="1"/>
      <c r="AD136" s="1"/>
      <c r="AE136" s="1"/>
      <c r="AF136" s="1"/>
      <c r="AG136" s="1"/>
    </row>
    <row r="137" spans="1:35" s="2" customFormat="1" x14ac:dyDescent="0.2">
      <c r="A137" s="317" t="s">
        <v>1</v>
      </c>
      <c r="B137" s="317"/>
      <c r="C137" s="11"/>
      <c r="D137" s="11"/>
      <c r="E137" s="11"/>
      <c r="F137" s="10"/>
      <c r="G137" s="10"/>
      <c r="H137" s="10"/>
      <c r="I137" s="10"/>
      <c r="J137" s="10"/>
      <c r="K137" s="10"/>
      <c r="L137" s="10"/>
      <c r="M137" s="10"/>
    </row>
    <row r="138" spans="1:35" s="3" customFormat="1" ht="12.75" customHeight="1" x14ac:dyDescent="0.25">
      <c r="A138" s="307" t="s">
        <v>0</v>
      </c>
      <c r="B138" s="307"/>
      <c r="C138" s="307"/>
      <c r="D138" s="307"/>
      <c r="E138" s="307"/>
      <c r="F138" s="307"/>
      <c r="G138" s="307"/>
      <c r="H138" s="307"/>
      <c r="I138" s="307"/>
      <c r="J138" s="307"/>
      <c r="K138" s="307"/>
      <c r="L138" s="9"/>
      <c r="M138" s="9"/>
      <c r="N138" s="9"/>
      <c r="O138" s="9"/>
      <c r="P138" s="1"/>
      <c r="Q138" s="1"/>
      <c r="R138" s="1"/>
      <c r="S138" s="1"/>
      <c r="T138" s="1"/>
      <c r="U138" s="1"/>
      <c r="V138" s="1"/>
      <c r="W138" s="1"/>
      <c r="X138" s="1"/>
      <c r="Y138" s="1"/>
      <c r="Z138" s="1"/>
      <c r="AA138" s="1"/>
      <c r="AB138" s="1"/>
      <c r="AC138" s="1"/>
      <c r="AD138" s="1"/>
      <c r="AE138" s="1"/>
      <c r="AF138" s="1"/>
      <c r="AG138" s="1"/>
    </row>
    <row r="139" spans="1:35" ht="12.75" x14ac:dyDescent="0.25">
      <c r="A139" s="8"/>
      <c r="B139" s="7"/>
      <c r="C139" s="3"/>
      <c r="D139" s="3"/>
      <c r="E139" s="3"/>
      <c r="F139" s="3"/>
      <c r="G139" s="3"/>
      <c r="H139" s="3"/>
      <c r="I139" s="3"/>
      <c r="J139" s="3"/>
      <c r="K139" s="3"/>
      <c r="L139" s="3"/>
      <c r="M139" s="3"/>
      <c r="N139" s="3"/>
      <c r="O139" s="3"/>
      <c r="P139" s="3"/>
      <c r="Q139" s="3"/>
    </row>
    <row r="141" spans="1:35" ht="12.75" x14ac:dyDescent="0.25">
      <c r="A141" s="6"/>
      <c r="B141" s="3"/>
      <c r="C141" s="3"/>
      <c r="D141" s="2"/>
      <c r="E141" s="2"/>
      <c r="F141" s="2"/>
      <c r="G141" s="2"/>
      <c r="H141" s="2"/>
      <c r="I141" s="2"/>
      <c r="J141" s="2"/>
      <c r="K141" s="2"/>
      <c r="L141" s="2"/>
    </row>
    <row r="142" spans="1:35" ht="12.75" x14ac:dyDescent="0.25">
      <c r="B142" s="3"/>
      <c r="C142" s="3"/>
      <c r="D142" s="2"/>
      <c r="E142" s="2"/>
      <c r="F142" s="2"/>
      <c r="G142" s="2"/>
      <c r="H142" s="2"/>
      <c r="I142" s="2"/>
      <c r="J142" s="2"/>
      <c r="K142" s="2"/>
      <c r="L142" s="2"/>
    </row>
    <row r="143" spans="1:35" ht="12.75" x14ac:dyDescent="0.25">
      <c r="A143" s="5"/>
      <c r="B143" s="3"/>
      <c r="C143" s="3"/>
      <c r="D143" s="2"/>
      <c r="E143" s="2"/>
      <c r="F143" s="2"/>
      <c r="G143" s="2"/>
      <c r="H143" s="2"/>
      <c r="I143" s="2"/>
      <c r="J143" s="2"/>
      <c r="K143" s="2"/>
      <c r="L143" s="2"/>
    </row>
    <row r="144" spans="1:35" ht="12.75" x14ac:dyDescent="0.25">
      <c r="A144" s="5"/>
      <c r="B144" s="3"/>
      <c r="C144" s="3"/>
      <c r="D144" s="2"/>
      <c r="E144" s="2"/>
      <c r="F144" s="2"/>
      <c r="G144" s="2"/>
      <c r="H144" s="2"/>
      <c r="I144" s="2"/>
      <c r="J144" s="2"/>
      <c r="K144" s="2"/>
      <c r="L144" s="2"/>
    </row>
    <row r="145" spans="1:12" ht="12.75" x14ac:dyDescent="0.25">
      <c r="B145" s="3"/>
      <c r="C145" s="3"/>
      <c r="D145" s="2"/>
      <c r="E145" s="2"/>
      <c r="F145" s="2"/>
      <c r="G145" s="2"/>
      <c r="H145" s="2"/>
      <c r="I145" s="2"/>
      <c r="J145" s="2"/>
      <c r="K145" s="2"/>
      <c r="L145" s="2"/>
    </row>
    <row r="146" spans="1:12" ht="12.75" x14ac:dyDescent="0.25">
      <c r="A146" s="4"/>
      <c r="B146" s="3"/>
      <c r="C146" s="3"/>
      <c r="D146" s="2"/>
      <c r="E146" s="2"/>
      <c r="F146" s="2"/>
      <c r="G146" s="2"/>
      <c r="H146" s="2"/>
      <c r="I146" s="2"/>
      <c r="J146" s="2"/>
      <c r="K146" s="2"/>
      <c r="L146" s="2"/>
    </row>
    <row r="147" spans="1:12" x14ac:dyDescent="0.2">
      <c r="A147" s="308"/>
      <c r="B147" s="308"/>
      <c r="C147" s="308"/>
      <c r="D147" s="308"/>
      <c r="E147" s="308"/>
      <c r="F147" s="308"/>
      <c r="G147" s="308"/>
      <c r="H147" s="308"/>
      <c r="I147" s="308"/>
      <c r="J147" s="308"/>
      <c r="K147" s="308"/>
      <c r="L147" s="308"/>
    </row>
    <row r="148" spans="1:12" x14ac:dyDescent="0.2">
      <c r="A148" s="308"/>
      <c r="B148" s="308"/>
      <c r="C148" s="308"/>
      <c r="D148" s="308"/>
      <c r="E148" s="308"/>
      <c r="F148" s="308"/>
      <c r="G148" s="308"/>
      <c r="H148" s="308"/>
      <c r="I148" s="308"/>
      <c r="J148" s="308"/>
      <c r="K148" s="308"/>
      <c r="L148" s="308"/>
    </row>
  </sheetData>
  <mergeCells count="9">
    <mergeCell ref="M6:N6"/>
    <mergeCell ref="A137:B137"/>
    <mergeCell ref="A138:K138"/>
    <mergeCell ref="A147:L148"/>
    <mergeCell ref="C6:C7"/>
    <mergeCell ref="E6:F6"/>
    <mergeCell ref="G6:H6"/>
    <mergeCell ref="I6:J6"/>
    <mergeCell ref="K6:L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48"/>
  <sheetViews>
    <sheetView workbookViewId="0"/>
  </sheetViews>
  <sheetFormatPr defaultColWidth="9.140625" defaultRowHeight="11.25" x14ac:dyDescent="0.2"/>
  <cols>
    <col min="1" max="1" width="9.140625" style="1"/>
    <col min="2" max="2" width="3.7109375" style="1" customWidth="1"/>
    <col min="3" max="3" width="12" style="1" customWidth="1"/>
    <col min="4" max="4" width="9.140625" style="1"/>
    <col min="5" max="5" width="11.7109375" style="1" customWidth="1"/>
    <col min="6" max="6" width="13.5703125" style="1" customWidth="1"/>
    <col min="7" max="7" width="11.7109375" style="1" customWidth="1"/>
    <col min="8" max="8" width="13.5703125" style="1" customWidth="1"/>
    <col min="9" max="9" width="11.7109375" style="1" customWidth="1"/>
    <col min="10" max="10" width="13.5703125" style="1" customWidth="1"/>
    <col min="11" max="11" width="11.7109375" style="1" customWidth="1"/>
    <col min="12" max="12" width="13.5703125" style="1" customWidth="1"/>
    <col min="13" max="13" width="11.7109375" style="1" customWidth="1"/>
    <col min="14" max="14" width="13.5703125" style="1" customWidth="1"/>
    <col min="15" max="15" width="1.85546875" style="1" customWidth="1"/>
    <col min="16" max="26" width="9.140625" style="1"/>
    <col min="27" max="27" width="0" style="1" hidden="1" customWidth="1"/>
    <col min="28" max="16384" width="9.140625" style="1"/>
  </cols>
  <sheetData>
    <row r="1" spans="1:34" ht="15" x14ac:dyDescent="0.25">
      <c r="A1" s="56" t="s">
        <v>57</v>
      </c>
      <c r="C1" s="55"/>
      <c r="D1" s="48"/>
      <c r="E1" s="48"/>
      <c r="F1" s="48"/>
      <c r="G1" s="48"/>
      <c r="H1" s="48"/>
      <c r="I1" s="48"/>
      <c r="J1" s="48"/>
      <c r="K1" s="48"/>
      <c r="L1" s="27"/>
      <c r="M1" s="27"/>
      <c r="N1" s="27"/>
      <c r="O1" s="27"/>
    </row>
    <row r="2" spans="1:34" ht="15.75" customHeight="1" x14ac:dyDescent="0.25">
      <c r="A2" s="49" t="s">
        <v>1883</v>
      </c>
      <c r="C2" s="54"/>
      <c r="D2" s="53"/>
      <c r="E2" s="48"/>
      <c r="F2" s="48"/>
      <c r="G2" s="48"/>
      <c r="H2" s="48"/>
      <c r="I2" s="48"/>
      <c r="N2" s="27"/>
      <c r="O2" s="27"/>
    </row>
    <row r="3" spans="1:34" ht="15.75" customHeight="1" x14ac:dyDescent="0.25">
      <c r="A3" s="49" t="s">
        <v>56</v>
      </c>
      <c r="C3" s="54"/>
      <c r="D3" s="53"/>
      <c r="E3" s="48"/>
      <c r="F3" s="48"/>
      <c r="G3" s="48"/>
      <c r="H3" s="48"/>
      <c r="I3" s="48"/>
      <c r="N3" s="27"/>
      <c r="O3" s="27"/>
    </row>
    <row r="4" spans="1:34" s="27" customFormat="1" ht="15" customHeight="1" x14ac:dyDescent="0.25">
      <c r="A4" s="49" t="s">
        <v>55</v>
      </c>
      <c r="B4" s="52"/>
      <c r="C4" s="51"/>
      <c r="D4" s="51"/>
      <c r="E4" s="51"/>
      <c r="F4" s="51"/>
      <c r="G4" s="51"/>
      <c r="H4" s="51"/>
      <c r="I4" s="48"/>
      <c r="J4" s="48"/>
      <c r="Q4" s="47"/>
      <c r="R4" s="47"/>
      <c r="S4" s="47"/>
      <c r="T4" s="47"/>
      <c r="U4" s="47"/>
      <c r="V4" s="47"/>
      <c r="W4" s="47"/>
      <c r="X4" s="47"/>
      <c r="Y4" s="47"/>
      <c r="Z4" s="47"/>
      <c r="AA4" s="1">
        <v>2011</v>
      </c>
      <c r="AB4" s="47"/>
      <c r="AC4" s="47"/>
      <c r="AD4" s="47"/>
      <c r="AE4" s="47"/>
      <c r="AF4" s="47"/>
      <c r="AG4" s="47"/>
      <c r="AH4" s="47"/>
    </row>
    <row r="5" spans="1:34" s="27" customFormat="1" ht="10.5" customHeight="1" x14ac:dyDescent="0.25">
      <c r="A5" s="50"/>
      <c r="B5" s="49"/>
      <c r="C5" s="49"/>
      <c r="D5" s="48"/>
      <c r="E5" s="48"/>
      <c r="F5" s="48"/>
      <c r="G5" s="48"/>
      <c r="H5" s="48"/>
      <c r="I5" s="48"/>
      <c r="J5" s="48"/>
      <c r="Q5" s="47"/>
      <c r="R5" s="47"/>
      <c r="S5" s="47"/>
      <c r="T5" s="47"/>
      <c r="U5" s="47"/>
      <c r="V5" s="47"/>
      <c r="W5" s="47"/>
      <c r="X5" s="47"/>
      <c r="Y5" s="47"/>
      <c r="Z5" s="47"/>
      <c r="AA5" s="1">
        <v>2012</v>
      </c>
      <c r="AB5" s="47"/>
      <c r="AC5" s="47"/>
      <c r="AD5" s="47"/>
      <c r="AE5" s="47"/>
      <c r="AF5" s="47"/>
      <c r="AG5" s="47"/>
      <c r="AH5" s="47"/>
    </row>
    <row r="6" spans="1:34" s="38" customFormat="1" ht="26.25" customHeight="1" x14ac:dyDescent="0.2">
      <c r="B6" s="46"/>
      <c r="C6" s="311" t="s">
        <v>54</v>
      </c>
      <c r="D6" s="45"/>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row>
    <row r="7" spans="1:34" s="38" customFormat="1" ht="37.5" customHeight="1" x14ac:dyDescent="0.2">
      <c r="A7" s="43"/>
      <c r="B7" s="42"/>
      <c r="C7" s="312"/>
      <c r="D7" s="42"/>
      <c r="E7" s="238" t="s">
        <v>48</v>
      </c>
      <c r="F7" s="238" t="s">
        <v>47</v>
      </c>
      <c r="G7" s="238" t="s">
        <v>48</v>
      </c>
      <c r="H7" s="238" t="s">
        <v>47</v>
      </c>
      <c r="I7" s="238" t="s">
        <v>48</v>
      </c>
      <c r="J7" s="238" t="s">
        <v>47</v>
      </c>
      <c r="K7" s="238" t="s">
        <v>48</v>
      </c>
      <c r="L7" s="238" t="s">
        <v>47</v>
      </c>
      <c r="M7" s="41" t="s">
        <v>48</v>
      </c>
      <c r="N7" s="238" t="s">
        <v>47</v>
      </c>
      <c r="O7" s="39"/>
      <c r="P7" s="39"/>
      <c r="Q7" s="39"/>
      <c r="R7" s="39"/>
      <c r="S7" s="39"/>
      <c r="T7" s="39"/>
      <c r="U7" s="39"/>
      <c r="V7" s="39"/>
      <c r="W7" s="39"/>
      <c r="X7" s="39"/>
      <c r="Y7" s="39"/>
      <c r="Z7" s="39"/>
    </row>
    <row r="8" spans="1:34" s="3" customFormat="1" ht="3.75" customHeight="1" x14ac:dyDescent="0.25">
      <c r="A8" s="37"/>
      <c r="C8" s="36"/>
      <c r="E8" s="35"/>
      <c r="F8" s="35"/>
      <c r="G8" s="35"/>
      <c r="H8" s="35"/>
      <c r="I8" s="35"/>
      <c r="J8" s="35"/>
      <c r="K8" s="35"/>
      <c r="L8" s="2"/>
      <c r="M8" s="1"/>
      <c r="N8" s="1"/>
      <c r="O8" s="1"/>
      <c r="P8" s="1"/>
      <c r="Q8" s="1"/>
      <c r="R8" s="1"/>
      <c r="S8" s="1"/>
      <c r="T8" s="1"/>
      <c r="U8" s="1"/>
      <c r="V8" s="1"/>
      <c r="W8" s="1"/>
      <c r="X8" s="1"/>
      <c r="Y8" s="1"/>
      <c r="Z8" s="1"/>
    </row>
    <row r="9" spans="1:34" s="3" customFormat="1" ht="12.75" x14ac:dyDescent="0.25">
      <c r="A9" s="34" t="s">
        <v>46</v>
      </c>
      <c r="B9" s="33" t="s">
        <v>45</v>
      </c>
      <c r="C9" s="28" t="s">
        <v>44</v>
      </c>
      <c r="D9" s="27"/>
      <c r="E9" s="2"/>
      <c r="F9" s="2"/>
      <c r="G9" s="2"/>
      <c r="H9" s="2"/>
      <c r="I9" s="2"/>
      <c r="J9" s="2"/>
      <c r="K9" s="2"/>
      <c r="L9" s="2"/>
      <c r="M9" s="1"/>
      <c r="N9" s="1"/>
      <c r="O9" s="1"/>
      <c r="P9" s="1"/>
      <c r="Q9" s="1"/>
      <c r="R9" s="1"/>
      <c r="S9" s="1"/>
      <c r="T9" s="1"/>
      <c r="U9" s="1"/>
      <c r="V9" s="1"/>
      <c r="W9" s="1"/>
      <c r="X9" s="1"/>
      <c r="Y9" s="1"/>
      <c r="Z9" s="1"/>
    </row>
    <row r="10" spans="1:34" s="3" customFormat="1" ht="12.75" x14ac:dyDescent="0.25">
      <c r="B10" s="2"/>
      <c r="C10" s="2" t="s">
        <v>16</v>
      </c>
      <c r="E10" s="209">
        <v>76392</v>
      </c>
      <c r="F10" s="209">
        <v>86</v>
      </c>
      <c r="G10" s="209">
        <v>76385</v>
      </c>
      <c r="H10" s="209">
        <v>83</v>
      </c>
      <c r="I10" s="209">
        <v>76351</v>
      </c>
      <c r="J10" s="209">
        <v>84</v>
      </c>
      <c r="K10" s="209">
        <v>76369</v>
      </c>
      <c r="L10" s="209">
        <v>77</v>
      </c>
      <c r="M10" s="209">
        <v>76339</v>
      </c>
      <c r="N10" s="209">
        <v>75</v>
      </c>
      <c r="O10" s="1"/>
      <c r="P10" s="1"/>
      <c r="Q10" s="1"/>
      <c r="R10" s="1"/>
      <c r="S10" s="1"/>
      <c r="T10" s="1"/>
      <c r="U10" s="1"/>
      <c r="V10" s="1"/>
      <c r="W10" s="1"/>
      <c r="X10" s="1"/>
      <c r="Y10" s="1"/>
      <c r="Z10" s="1"/>
      <c r="AA10" s="32"/>
      <c r="AB10" s="32"/>
    </row>
    <row r="11" spans="1:34" s="3" customFormat="1" ht="12.75" x14ac:dyDescent="0.25">
      <c r="B11" s="2"/>
      <c r="C11" s="24" t="s">
        <v>15</v>
      </c>
      <c r="D11" s="23"/>
      <c r="E11" s="209">
        <v>66336</v>
      </c>
      <c r="F11" s="209">
        <v>86</v>
      </c>
      <c r="G11" s="209">
        <v>66331</v>
      </c>
      <c r="H11" s="209">
        <v>83</v>
      </c>
      <c r="I11" s="209">
        <v>66326</v>
      </c>
      <c r="J11" s="209">
        <v>84</v>
      </c>
      <c r="K11" s="209">
        <v>66327</v>
      </c>
      <c r="L11" s="209">
        <v>76</v>
      </c>
      <c r="M11" s="209">
        <v>66317</v>
      </c>
      <c r="N11" s="209">
        <v>75</v>
      </c>
      <c r="O11" s="1"/>
      <c r="P11" s="1"/>
      <c r="Q11" s="1"/>
      <c r="R11" s="1"/>
      <c r="S11" s="1"/>
      <c r="T11" s="1"/>
      <c r="U11" s="1"/>
      <c r="V11" s="1"/>
      <c r="W11" s="1"/>
      <c r="X11" s="1"/>
      <c r="Y11" s="1"/>
      <c r="Z11" s="1"/>
      <c r="AA11" s="32"/>
    </row>
    <row r="12" spans="1:34" s="3" customFormat="1" ht="12.75" x14ac:dyDescent="0.25">
      <c r="B12" s="2"/>
      <c r="C12" s="2" t="s">
        <v>14</v>
      </c>
      <c r="E12" s="209">
        <v>59886</v>
      </c>
      <c r="F12" s="209">
        <v>87</v>
      </c>
      <c r="G12" s="209">
        <v>59886</v>
      </c>
      <c r="H12" s="209">
        <v>85</v>
      </c>
      <c r="I12" s="209">
        <v>59866</v>
      </c>
      <c r="J12" s="209">
        <v>85</v>
      </c>
      <c r="K12" s="209">
        <v>59875</v>
      </c>
      <c r="L12" s="209">
        <v>77</v>
      </c>
      <c r="M12" s="209">
        <v>59858</v>
      </c>
      <c r="N12" s="209">
        <v>77</v>
      </c>
      <c r="O12" s="1"/>
      <c r="P12" s="1"/>
      <c r="Q12" s="1"/>
      <c r="R12" s="1"/>
      <c r="S12" s="1"/>
      <c r="T12" s="1"/>
      <c r="U12" s="1"/>
      <c r="V12" s="1"/>
      <c r="W12" s="1"/>
      <c r="X12" s="1"/>
      <c r="Y12" s="1"/>
      <c r="Z12" s="1"/>
      <c r="AA12" s="32"/>
    </row>
    <row r="13" spans="1:34" s="3" customFormat="1" ht="12.75" x14ac:dyDescent="0.25">
      <c r="B13" s="2"/>
      <c r="C13" s="2" t="s">
        <v>13</v>
      </c>
      <c r="E13" s="209">
        <v>56067</v>
      </c>
      <c r="F13" s="209">
        <v>88</v>
      </c>
      <c r="G13" s="209">
        <v>56081</v>
      </c>
      <c r="H13" s="209">
        <v>86</v>
      </c>
      <c r="I13" s="209">
        <v>56066</v>
      </c>
      <c r="J13" s="209">
        <v>86</v>
      </c>
      <c r="K13" s="209">
        <v>56078</v>
      </c>
      <c r="L13" s="209">
        <v>78</v>
      </c>
      <c r="M13" s="209">
        <v>56046</v>
      </c>
      <c r="N13" s="209">
        <v>78</v>
      </c>
      <c r="P13" s="1"/>
      <c r="Q13" s="1"/>
      <c r="R13" s="1"/>
      <c r="S13" s="1"/>
      <c r="T13" s="1"/>
      <c r="U13" s="1"/>
      <c r="V13" s="1"/>
      <c r="W13" s="1"/>
      <c r="X13" s="1"/>
      <c r="Y13" s="1"/>
      <c r="Z13" s="1"/>
      <c r="AA13" s="32"/>
    </row>
    <row r="14" spans="1:34" s="3" customFormat="1" ht="12.75" x14ac:dyDescent="0.25">
      <c r="B14" s="2"/>
      <c r="C14" s="2" t="s">
        <v>12</v>
      </c>
      <c r="E14" s="209">
        <v>53325</v>
      </c>
      <c r="F14" s="209">
        <v>90</v>
      </c>
      <c r="G14" s="209">
        <v>53325</v>
      </c>
      <c r="H14" s="209">
        <v>87</v>
      </c>
      <c r="I14" s="209">
        <v>53315</v>
      </c>
      <c r="J14" s="209">
        <v>87</v>
      </c>
      <c r="K14" s="209">
        <v>53311</v>
      </c>
      <c r="L14" s="209">
        <v>80</v>
      </c>
      <c r="M14" s="209">
        <v>53308</v>
      </c>
      <c r="N14" s="209">
        <v>80</v>
      </c>
      <c r="P14" s="1"/>
      <c r="Q14" s="1"/>
      <c r="R14" s="1"/>
      <c r="S14" s="1"/>
      <c r="T14" s="1"/>
      <c r="U14" s="1"/>
      <c r="V14" s="1"/>
      <c r="W14" s="1"/>
      <c r="X14" s="1"/>
      <c r="Y14" s="1"/>
      <c r="Z14" s="1"/>
      <c r="AA14" s="32"/>
    </row>
    <row r="15" spans="1:34" s="3" customFormat="1" ht="12.75" x14ac:dyDescent="0.25">
      <c r="B15" s="2"/>
      <c r="C15" s="2" t="s">
        <v>11</v>
      </c>
      <c r="E15" s="209">
        <v>51630</v>
      </c>
      <c r="F15" s="209">
        <v>91</v>
      </c>
      <c r="G15" s="209">
        <v>51635</v>
      </c>
      <c r="H15" s="209">
        <v>88</v>
      </c>
      <c r="I15" s="209">
        <v>51622</v>
      </c>
      <c r="J15" s="209">
        <v>88</v>
      </c>
      <c r="K15" s="209">
        <v>51629</v>
      </c>
      <c r="L15" s="209">
        <v>81</v>
      </c>
      <c r="M15" s="209">
        <v>51608</v>
      </c>
      <c r="N15" s="209">
        <v>81</v>
      </c>
      <c r="O15" s="1"/>
      <c r="P15" s="1"/>
      <c r="Q15" s="1"/>
      <c r="R15" s="1"/>
      <c r="S15" s="1"/>
      <c r="T15" s="1"/>
      <c r="U15" s="1"/>
      <c r="V15" s="1"/>
      <c r="W15" s="1"/>
      <c r="X15" s="1"/>
      <c r="Y15" s="1"/>
      <c r="Z15" s="1"/>
      <c r="AA15" s="32"/>
    </row>
    <row r="16" spans="1:34" s="3" customFormat="1" ht="12.75" x14ac:dyDescent="0.25">
      <c r="B16" s="2"/>
      <c r="C16" s="2" t="s">
        <v>10</v>
      </c>
      <c r="E16" s="209">
        <v>51619</v>
      </c>
      <c r="F16" s="209">
        <v>92</v>
      </c>
      <c r="G16" s="209">
        <v>51619</v>
      </c>
      <c r="H16" s="209">
        <v>90</v>
      </c>
      <c r="I16" s="209">
        <v>51613</v>
      </c>
      <c r="J16" s="209">
        <v>89</v>
      </c>
      <c r="K16" s="209">
        <v>51619</v>
      </c>
      <c r="L16" s="209">
        <v>83</v>
      </c>
      <c r="M16" s="209">
        <v>51607</v>
      </c>
      <c r="N16" s="209">
        <v>84</v>
      </c>
      <c r="O16" s="1"/>
      <c r="P16" s="1"/>
      <c r="Q16" s="1"/>
      <c r="R16" s="1"/>
      <c r="S16" s="1"/>
      <c r="T16" s="1"/>
      <c r="U16" s="1"/>
      <c r="V16" s="1"/>
      <c r="W16" s="1"/>
      <c r="X16" s="1"/>
      <c r="Y16" s="1"/>
      <c r="Z16" s="1"/>
      <c r="AA16" s="32"/>
    </row>
    <row r="17" spans="1:27" s="3" customFormat="1" ht="12.75" x14ac:dyDescent="0.25">
      <c r="B17" s="2"/>
      <c r="C17" s="2" t="s">
        <v>9</v>
      </c>
      <c r="E17" s="209">
        <v>51306</v>
      </c>
      <c r="F17" s="209">
        <v>93</v>
      </c>
      <c r="G17" s="209">
        <v>51311</v>
      </c>
      <c r="H17" s="209">
        <v>91</v>
      </c>
      <c r="I17" s="209">
        <v>51296</v>
      </c>
      <c r="J17" s="209">
        <v>90</v>
      </c>
      <c r="K17" s="209">
        <v>51311</v>
      </c>
      <c r="L17" s="209">
        <v>84</v>
      </c>
      <c r="M17" s="209">
        <v>51291</v>
      </c>
      <c r="N17" s="209">
        <v>85</v>
      </c>
      <c r="O17" s="1"/>
      <c r="P17" s="1"/>
      <c r="Q17" s="1"/>
      <c r="R17" s="1"/>
      <c r="S17" s="1"/>
      <c r="T17" s="1"/>
      <c r="U17" s="1"/>
      <c r="V17" s="1"/>
      <c r="W17" s="1"/>
      <c r="X17" s="1"/>
      <c r="Y17" s="1"/>
      <c r="Z17" s="1"/>
      <c r="AA17" s="32"/>
    </row>
    <row r="18" spans="1:27" s="3" customFormat="1" ht="12.75" x14ac:dyDescent="0.25">
      <c r="B18" s="2"/>
      <c r="C18" s="2" t="s">
        <v>8</v>
      </c>
      <c r="E18" s="209">
        <v>50957</v>
      </c>
      <c r="F18" s="209">
        <v>94</v>
      </c>
      <c r="G18" s="209">
        <v>50957</v>
      </c>
      <c r="H18" s="209">
        <v>92</v>
      </c>
      <c r="I18" s="209">
        <v>50956</v>
      </c>
      <c r="J18" s="209">
        <v>91</v>
      </c>
      <c r="K18" s="209">
        <v>50959</v>
      </c>
      <c r="L18" s="209">
        <v>86</v>
      </c>
      <c r="M18" s="209">
        <v>50951</v>
      </c>
      <c r="N18" s="209">
        <v>87</v>
      </c>
      <c r="O18" s="1"/>
      <c r="P18" s="1"/>
      <c r="Q18" s="1"/>
      <c r="R18" s="1"/>
      <c r="S18" s="1"/>
      <c r="T18" s="1"/>
      <c r="U18" s="1"/>
      <c r="V18" s="1"/>
      <c r="W18" s="1"/>
      <c r="X18" s="1"/>
      <c r="Y18" s="1"/>
      <c r="Z18" s="1"/>
      <c r="AA18" s="32"/>
    </row>
    <row r="19" spans="1:27" s="3" customFormat="1" ht="12.75" x14ac:dyDescent="0.25">
      <c r="B19" s="2"/>
      <c r="C19" s="2" t="s">
        <v>7</v>
      </c>
      <c r="E19" s="209">
        <v>48705</v>
      </c>
      <c r="F19" s="209">
        <v>95</v>
      </c>
      <c r="G19" s="209">
        <v>48703</v>
      </c>
      <c r="H19" s="209">
        <v>93</v>
      </c>
      <c r="I19" s="209">
        <v>48692</v>
      </c>
      <c r="J19" s="209">
        <v>93</v>
      </c>
      <c r="K19" s="209">
        <v>48704</v>
      </c>
      <c r="L19" s="209">
        <v>88</v>
      </c>
      <c r="M19" s="209">
        <v>48690</v>
      </c>
      <c r="N19" s="209">
        <v>89</v>
      </c>
      <c r="O19" s="1"/>
      <c r="P19" s="1"/>
      <c r="Q19" s="1"/>
      <c r="R19" s="1"/>
      <c r="S19" s="1"/>
      <c r="T19" s="1"/>
      <c r="U19" s="1"/>
      <c r="V19" s="1"/>
      <c r="W19" s="1"/>
      <c r="X19" s="1"/>
      <c r="Y19" s="1"/>
      <c r="Z19" s="1"/>
      <c r="AA19" s="32"/>
    </row>
    <row r="20" spans="1:27" s="3" customFormat="1" ht="6" customHeight="1" x14ac:dyDescent="0.25">
      <c r="B20" s="2"/>
      <c r="C20" s="2"/>
      <c r="E20" s="10"/>
      <c r="F20" s="26"/>
      <c r="G20" s="10"/>
      <c r="H20" s="26"/>
      <c r="I20" s="10"/>
      <c r="J20" s="26"/>
      <c r="K20" s="25"/>
      <c r="L20" s="25"/>
      <c r="M20" s="25"/>
      <c r="N20" s="25"/>
      <c r="O20" s="1"/>
      <c r="P20" s="1"/>
      <c r="Q20" s="1"/>
      <c r="R20" s="1"/>
      <c r="S20" s="1"/>
      <c r="T20" s="1"/>
      <c r="U20" s="1"/>
      <c r="V20" s="1"/>
      <c r="W20" s="1"/>
      <c r="X20" s="1"/>
      <c r="Y20" s="1"/>
      <c r="Z20" s="1"/>
    </row>
    <row r="21" spans="1:27" s="3" customFormat="1" ht="12.75" x14ac:dyDescent="0.25">
      <c r="A21" s="29" t="s">
        <v>43</v>
      </c>
      <c r="B21" s="28" t="s">
        <v>42</v>
      </c>
      <c r="C21" s="28" t="s">
        <v>41</v>
      </c>
      <c r="D21" s="27"/>
      <c r="E21" s="10">
        <v>27102</v>
      </c>
      <c r="F21" s="26">
        <v>90</v>
      </c>
      <c r="G21" s="10">
        <v>27099</v>
      </c>
      <c r="H21" s="26">
        <v>88</v>
      </c>
      <c r="I21" s="10">
        <v>27083</v>
      </c>
      <c r="J21" s="26">
        <v>89</v>
      </c>
      <c r="K21" s="25">
        <v>27102</v>
      </c>
      <c r="L21" s="25">
        <v>81</v>
      </c>
      <c r="M21" s="25">
        <v>27080</v>
      </c>
      <c r="N21" s="25">
        <v>82</v>
      </c>
      <c r="O21" s="1"/>
      <c r="P21" s="1"/>
      <c r="Q21" s="1"/>
      <c r="R21" s="1"/>
      <c r="S21" s="1"/>
      <c r="T21" s="1"/>
      <c r="U21" s="1"/>
      <c r="V21" s="1"/>
      <c r="W21" s="1"/>
      <c r="X21" s="1"/>
      <c r="Y21" s="1"/>
      <c r="Z21" s="1"/>
    </row>
    <row r="22" spans="1:27" s="3" customFormat="1" ht="12.75" x14ac:dyDescent="0.25">
      <c r="B22" s="2"/>
      <c r="C22" s="2" t="s">
        <v>16</v>
      </c>
      <c r="E22" s="209">
        <v>4471</v>
      </c>
      <c r="F22" s="209">
        <v>86</v>
      </c>
      <c r="G22" s="209">
        <v>4469</v>
      </c>
      <c r="H22" s="209">
        <v>82</v>
      </c>
      <c r="I22" s="209">
        <v>4455</v>
      </c>
      <c r="J22" s="209">
        <v>84</v>
      </c>
      <c r="K22" s="209">
        <v>4471</v>
      </c>
      <c r="L22" s="209">
        <v>75</v>
      </c>
      <c r="M22" s="209">
        <v>4453</v>
      </c>
      <c r="N22" s="209">
        <v>75</v>
      </c>
      <c r="O22" s="1"/>
      <c r="P22" s="1" t="s">
        <v>67</v>
      </c>
      <c r="Q22" s="1"/>
      <c r="R22" s="1"/>
      <c r="S22" s="1"/>
      <c r="T22" s="1"/>
      <c r="U22" s="1"/>
      <c r="V22" s="1"/>
      <c r="W22" s="1"/>
      <c r="X22" s="1"/>
      <c r="Y22" s="1"/>
      <c r="Z22" s="1"/>
      <c r="AA22" s="15"/>
    </row>
    <row r="23" spans="1:27" s="3" customFormat="1" ht="12.75" x14ac:dyDescent="0.25">
      <c r="B23" s="2"/>
      <c r="C23" s="24" t="s">
        <v>15</v>
      </c>
      <c r="D23" s="23"/>
      <c r="E23" s="209">
        <v>3865</v>
      </c>
      <c r="F23" s="209">
        <v>87</v>
      </c>
      <c r="G23" s="209">
        <v>3865</v>
      </c>
      <c r="H23" s="209">
        <v>84</v>
      </c>
      <c r="I23" s="209">
        <v>3864</v>
      </c>
      <c r="J23" s="209">
        <v>85</v>
      </c>
      <c r="K23" s="209">
        <v>3865</v>
      </c>
      <c r="L23" s="209">
        <v>76</v>
      </c>
      <c r="M23" s="209">
        <v>3864</v>
      </c>
      <c r="N23" s="209">
        <v>77</v>
      </c>
      <c r="O23" s="1"/>
      <c r="P23" s="1"/>
      <c r="Q23" s="1"/>
      <c r="R23" s="1"/>
      <c r="S23" s="1"/>
      <c r="T23" s="1"/>
      <c r="U23" s="1"/>
      <c r="V23" s="1"/>
      <c r="W23" s="1"/>
      <c r="X23" s="1"/>
      <c r="Y23" s="1"/>
      <c r="Z23" s="1"/>
      <c r="AA23" s="15"/>
    </row>
    <row r="24" spans="1:27" s="3" customFormat="1" ht="12.75" x14ac:dyDescent="0.25">
      <c r="B24" s="2"/>
      <c r="C24" s="2" t="s">
        <v>14</v>
      </c>
      <c r="E24" s="209">
        <v>3611</v>
      </c>
      <c r="F24" s="209">
        <v>89</v>
      </c>
      <c r="G24" s="209">
        <v>3611</v>
      </c>
      <c r="H24" s="209">
        <v>85</v>
      </c>
      <c r="I24" s="209">
        <v>3611</v>
      </c>
      <c r="J24" s="209">
        <v>87</v>
      </c>
      <c r="K24" s="209">
        <v>3611</v>
      </c>
      <c r="L24" s="209">
        <v>79</v>
      </c>
      <c r="M24" s="209">
        <v>3611</v>
      </c>
      <c r="N24" s="209">
        <v>79</v>
      </c>
      <c r="O24" s="1"/>
      <c r="P24" s="1"/>
      <c r="Q24" s="1"/>
      <c r="R24" s="1"/>
      <c r="S24" s="1"/>
      <c r="T24" s="1"/>
      <c r="U24" s="1"/>
      <c r="V24" s="1"/>
      <c r="W24" s="1"/>
      <c r="X24" s="1"/>
      <c r="Y24" s="1"/>
      <c r="Z24" s="1"/>
      <c r="AA24" s="15"/>
    </row>
    <row r="25" spans="1:27" s="3" customFormat="1" ht="12.75" x14ac:dyDescent="0.25">
      <c r="B25" s="2"/>
      <c r="C25" s="2" t="s">
        <v>13</v>
      </c>
      <c r="E25" s="209">
        <v>2604</v>
      </c>
      <c r="F25" s="209">
        <v>90</v>
      </c>
      <c r="G25" s="209">
        <v>2604</v>
      </c>
      <c r="H25" s="209">
        <v>87</v>
      </c>
      <c r="I25" s="209">
        <v>2603</v>
      </c>
      <c r="J25" s="209">
        <v>87</v>
      </c>
      <c r="K25" s="209">
        <v>2604</v>
      </c>
      <c r="L25" s="209">
        <v>79</v>
      </c>
      <c r="M25" s="209">
        <v>2603</v>
      </c>
      <c r="N25" s="209">
        <v>80</v>
      </c>
      <c r="O25" s="1"/>
      <c r="P25" s="1"/>
      <c r="Q25" s="1"/>
      <c r="R25" s="1"/>
      <c r="S25" s="1"/>
      <c r="T25" s="1"/>
      <c r="U25" s="1"/>
      <c r="V25" s="1"/>
      <c r="W25" s="1"/>
      <c r="X25" s="1"/>
      <c r="Y25" s="1"/>
      <c r="Z25" s="1"/>
      <c r="AA25" s="15"/>
    </row>
    <row r="26" spans="1:27" s="3" customFormat="1" ht="12.75" x14ac:dyDescent="0.25">
      <c r="B26" s="2"/>
      <c r="C26" s="2" t="s">
        <v>12</v>
      </c>
      <c r="E26" s="209">
        <v>2551</v>
      </c>
      <c r="F26" s="209">
        <v>91</v>
      </c>
      <c r="G26" s="209">
        <v>2550</v>
      </c>
      <c r="H26" s="209">
        <v>88</v>
      </c>
      <c r="I26" s="209">
        <v>2551</v>
      </c>
      <c r="J26" s="209">
        <v>90</v>
      </c>
      <c r="K26" s="209">
        <v>2551</v>
      </c>
      <c r="L26" s="209">
        <v>83</v>
      </c>
      <c r="M26" s="209">
        <v>2550</v>
      </c>
      <c r="N26" s="209">
        <v>83</v>
      </c>
      <c r="O26" s="1"/>
      <c r="P26" s="1"/>
      <c r="Q26" s="1"/>
      <c r="R26" s="1"/>
      <c r="S26" s="1"/>
      <c r="T26" s="1"/>
      <c r="U26" s="1"/>
      <c r="V26" s="1"/>
      <c r="W26" s="1"/>
      <c r="X26" s="1"/>
      <c r="Y26" s="1"/>
      <c r="Z26" s="1"/>
      <c r="AA26" s="15"/>
    </row>
    <row r="27" spans="1:27" s="3" customFormat="1" ht="12.75" x14ac:dyDescent="0.25">
      <c r="B27" s="2"/>
      <c r="C27" s="2" t="s">
        <v>11</v>
      </c>
      <c r="E27" s="209">
        <v>1784</v>
      </c>
      <c r="F27" s="209">
        <v>92</v>
      </c>
      <c r="G27" s="209">
        <v>1784</v>
      </c>
      <c r="H27" s="209">
        <v>90</v>
      </c>
      <c r="I27" s="209">
        <v>1784</v>
      </c>
      <c r="J27" s="209">
        <v>90</v>
      </c>
      <c r="K27" s="209">
        <v>1784</v>
      </c>
      <c r="L27" s="209">
        <v>85</v>
      </c>
      <c r="M27" s="209">
        <v>1784</v>
      </c>
      <c r="N27" s="209">
        <v>85</v>
      </c>
      <c r="O27" s="1"/>
      <c r="P27" s="1"/>
      <c r="Q27" s="1"/>
      <c r="R27" s="1"/>
      <c r="S27" s="1"/>
      <c r="T27" s="1"/>
      <c r="U27" s="1"/>
      <c r="V27" s="1"/>
      <c r="W27" s="1"/>
      <c r="X27" s="1"/>
      <c r="Y27" s="1"/>
      <c r="Z27" s="1"/>
      <c r="AA27" s="15"/>
    </row>
    <row r="28" spans="1:27" s="3" customFormat="1" ht="12.75" x14ac:dyDescent="0.25">
      <c r="B28" s="2"/>
      <c r="C28" s="2" t="s">
        <v>10</v>
      </c>
      <c r="E28" s="209">
        <v>1928</v>
      </c>
      <c r="F28" s="209">
        <v>93</v>
      </c>
      <c r="G28" s="209">
        <v>1928</v>
      </c>
      <c r="H28" s="209">
        <v>91</v>
      </c>
      <c r="I28" s="209">
        <v>1928</v>
      </c>
      <c r="J28" s="209">
        <v>92</v>
      </c>
      <c r="K28" s="209">
        <v>1928</v>
      </c>
      <c r="L28" s="209">
        <v>86</v>
      </c>
      <c r="M28" s="209">
        <v>1928</v>
      </c>
      <c r="N28" s="209">
        <v>86</v>
      </c>
      <c r="O28" s="1"/>
      <c r="P28" s="1"/>
      <c r="Q28" s="1"/>
      <c r="R28" s="1"/>
      <c r="S28" s="1"/>
      <c r="T28" s="1"/>
      <c r="U28" s="1"/>
      <c r="V28" s="1"/>
      <c r="W28" s="1"/>
      <c r="X28" s="1"/>
      <c r="Y28" s="1"/>
      <c r="Z28" s="1"/>
      <c r="AA28" s="15"/>
    </row>
    <row r="29" spans="1:27" s="3" customFormat="1" ht="12.75" x14ac:dyDescent="0.25">
      <c r="B29" s="2"/>
      <c r="C29" s="2" t="s">
        <v>9</v>
      </c>
      <c r="E29" s="209">
        <v>1622</v>
      </c>
      <c r="F29" s="209">
        <v>94</v>
      </c>
      <c r="G29" s="209">
        <v>1622</v>
      </c>
      <c r="H29" s="209">
        <v>91</v>
      </c>
      <c r="I29" s="209">
        <v>1622</v>
      </c>
      <c r="J29" s="209">
        <v>92</v>
      </c>
      <c r="K29" s="209">
        <v>1622</v>
      </c>
      <c r="L29" s="209">
        <v>87</v>
      </c>
      <c r="M29" s="209">
        <v>1622</v>
      </c>
      <c r="N29" s="209">
        <v>87</v>
      </c>
      <c r="O29" s="1"/>
      <c r="P29" s="1"/>
      <c r="Q29" s="1"/>
      <c r="R29" s="1"/>
      <c r="S29" s="1"/>
      <c r="T29" s="1"/>
      <c r="U29" s="1"/>
      <c r="V29" s="1"/>
      <c r="W29" s="1"/>
      <c r="X29" s="1"/>
      <c r="Y29" s="1"/>
      <c r="Z29" s="1"/>
      <c r="AA29" s="15"/>
    </row>
    <row r="30" spans="1:27" s="3" customFormat="1" ht="12.75" x14ac:dyDescent="0.25">
      <c r="B30" s="2"/>
      <c r="C30" s="2" t="s">
        <v>8</v>
      </c>
      <c r="E30" s="209">
        <v>2021</v>
      </c>
      <c r="F30" s="209">
        <v>94</v>
      </c>
      <c r="G30" s="209">
        <v>2021</v>
      </c>
      <c r="H30" s="209">
        <v>93</v>
      </c>
      <c r="I30" s="209">
        <v>2020</v>
      </c>
      <c r="J30" s="209">
        <v>94</v>
      </c>
      <c r="K30" s="209">
        <v>2021</v>
      </c>
      <c r="L30" s="209">
        <v>88</v>
      </c>
      <c r="M30" s="209">
        <v>2020</v>
      </c>
      <c r="N30" s="209">
        <v>89</v>
      </c>
      <c r="O30" s="1"/>
      <c r="P30" s="1"/>
      <c r="Q30" s="1"/>
      <c r="R30" s="1"/>
      <c r="S30" s="1"/>
      <c r="T30" s="1"/>
      <c r="U30" s="1"/>
      <c r="V30" s="1"/>
      <c r="W30" s="1"/>
      <c r="X30" s="1"/>
      <c r="Y30" s="1"/>
      <c r="Z30" s="1"/>
      <c r="AA30" s="15"/>
    </row>
    <row r="31" spans="1:27" s="3" customFormat="1" ht="12.75" x14ac:dyDescent="0.25">
      <c r="B31" s="2"/>
      <c r="C31" s="2" t="s">
        <v>7</v>
      </c>
      <c r="E31" s="209">
        <v>2645</v>
      </c>
      <c r="F31" s="209">
        <v>96</v>
      </c>
      <c r="G31" s="209">
        <v>2645</v>
      </c>
      <c r="H31" s="209">
        <v>94</v>
      </c>
      <c r="I31" s="209">
        <v>2645</v>
      </c>
      <c r="J31" s="209">
        <v>95</v>
      </c>
      <c r="K31" s="209">
        <v>2645</v>
      </c>
      <c r="L31" s="209">
        <v>90</v>
      </c>
      <c r="M31" s="209">
        <v>2645</v>
      </c>
      <c r="N31" s="209">
        <v>91</v>
      </c>
      <c r="O31" s="1"/>
      <c r="P31" s="1"/>
      <c r="Q31" s="1"/>
      <c r="R31" s="1"/>
      <c r="S31" s="1"/>
      <c r="T31" s="1"/>
      <c r="U31" s="1"/>
      <c r="V31" s="1"/>
      <c r="W31" s="1"/>
      <c r="X31" s="1"/>
      <c r="Y31" s="1"/>
      <c r="Z31" s="1"/>
      <c r="AA31" s="15"/>
    </row>
    <row r="32" spans="1:27" s="3" customFormat="1" ht="3.75" customHeight="1" x14ac:dyDescent="0.25">
      <c r="B32" s="2"/>
      <c r="C32" s="2"/>
      <c r="E32" s="10"/>
      <c r="F32" s="26"/>
      <c r="G32" s="10"/>
      <c r="H32" s="26"/>
      <c r="I32" s="10"/>
      <c r="J32" s="26"/>
      <c r="K32" s="25"/>
      <c r="L32" s="25"/>
      <c r="M32" s="25"/>
      <c r="N32" s="25"/>
      <c r="O32" s="1"/>
      <c r="P32" s="1"/>
      <c r="Q32" s="1"/>
      <c r="R32" s="1"/>
      <c r="S32" s="1"/>
      <c r="T32" s="1"/>
      <c r="U32" s="1"/>
      <c r="V32" s="1"/>
      <c r="W32" s="1"/>
      <c r="X32" s="1"/>
      <c r="Y32" s="1"/>
      <c r="Z32" s="1"/>
    </row>
    <row r="33" spans="1:27" s="3" customFormat="1" ht="12.75" x14ac:dyDescent="0.25">
      <c r="A33" s="29" t="s">
        <v>40</v>
      </c>
      <c r="B33" s="28" t="s">
        <v>39</v>
      </c>
      <c r="C33" s="28" t="s">
        <v>38</v>
      </c>
      <c r="D33" s="27"/>
      <c r="E33" s="10">
        <v>77644</v>
      </c>
      <c r="F33" s="26">
        <v>90</v>
      </c>
      <c r="G33" s="10">
        <v>77638</v>
      </c>
      <c r="H33" s="26">
        <v>87</v>
      </c>
      <c r="I33" s="10">
        <v>77643</v>
      </c>
      <c r="J33" s="26">
        <v>88</v>
      </c>
      <c r="K33" s="25">
        <v>77644</v>
      </c>
      <c r="L33" s="25">
        <v>82</v>
      </c>
      <c r="M33" s="25">
        <v>77636</v>
      </c>
      <c r="N33" s="25">
        <v>81</v>
      </c>
      <c r="O33" s="1"/>
      <c r="P33" s="1"/>
      <c r="Q33" s="1"/>
      <c r="R33" s="1"/>
      <c r="S33" s="1"/>
      <c r="T33" s="1"/>
      <c r="U33" s="1"/>
      <c r="V33" s="1"/>
      <c r="W33" s="1"/>
      <c r="X33" s="1"/>
      <c r="Y33" s="1"/>
      <c r="Z33" s="1"/>
    </row>
    <row r="34" spans="1:27" s="3" customFormat="1" ht="12.75" x14ac:dyDescent="0.25">
      <c r="B34" s="28"/>
      <c r="C34" s="2" t="s">
        <v>16</v>
      </c>
      <c r="E34" s="209">
        <v>13503</v>
      </c>
      <c r="F34" s="209">
        <v>85</v>
      </c>
      <c r="G34" s="209">
        <v>13501</v>
      </c>
      <c r="H34" s="209">
        <v>82</v>
      </c>
      <c r="I34" s="209">
        <v>13503</v>
      </c>
      <c r="J34" s="209">
        <v>84</v>
      </c>
      <c r="K34" s="209">
        <v>13502</v>
      </c>
      <c r="L34" s="209">
        <v>76</v>
      </c>
      <c r="M34" s="209">
        <v>13501</v>
      </c>
      <c r="N34" s="209">
        <v>74</v>
      </c>
      <c r="O34" s="1"/>
      <c r="P34" s="1"/>
      <c r="Q34" s="1"/>
      <c r="R34" s="1"/>
      <c r="S34" s="1"/>
      <c r="T34" s="1"/>
      <c r="U34" s="1"/>
      <c r="V34" s="1"/>
      <c r="W34" s="1"/>
      <c r="X34" s="1"/>
      <c r="Y34" s="1"/>
      <c r="Z34" s="1"/>
      <c r="AA34" s="15"/>
    </row>
    <row r="35" spans="1:27" s="3" customFormat="1" ht="12.75" x14ac:dyDescent="0.25">
      <c r="B35" s="28"/>
      <c r="C35" s="24" t="s">
        <v>15</v>
      </c>
      <c r="D35" s="23"/>
      <c r="E35" s="209">
        <v>9429</v>
      </c>
      <c r="F35" s="209">
        <v>87</v>
      </c>
      <c r="G35" s="209">
        <v>9428</v>
      </c>
      <c r="H35" s="209">
        <v>83</v>
      </c>
      <c r="I35" s="209">
        <v>9429</v>
      </c>
      <c r="J35" s="209">
        <v>85</v>
      </c>
      <c r="K35" s="209">
        <v>9429</v>
      </c>
      <c r="L35" s="209">
        <v>77</v>
      </c>
      <c r="M35" s="209">
        <v>9428</v>
      </c>
      <c r="N35" s="209">
        <v>76</v>
      </c>
      <c r="O35" s="1"/>
      <c r="P35" s="1"/>
      <c r="Q35" s="1"/>
      <c r="R35" s="1"/>
      <c r="S35" s="1"/>
      <c r="T35" s="1"/>
      <c r="U35" s="1"/>
      <c r="V35" s="1"/>
      <c r="W35" s="1"/>
      <c r="X35" s="1"/>
      <c r="Y35" s="1"/>
      <c r="Z35" s="1"/>
      <c r="AA35" s="15"/>
    </row>
    <row r="36" spans="1:27" s="3" customFormat="1" ht="12.75" x14ac:dyDescent="0.25">
      <c r="B36" s="28"/>
      <c r="C36" s="2" t="s">
        <v>14</v>
      </c>
      <c r="E36" s="209">
        <v>8161</v>
      </c>
      <c r="F36" s="209">
        <v>88</v>
      </c>
      <c r="G36" s="209">
        <v>8161</v>
      </c>
      <c r="H36" s="209">
        <v>85</v>
      </c>
      <c r="I36" s="209">
        <v>8161</v>
      </c>
      <c r="J36" s="209">
        <v>87</v>
      </c>
      <c r="K36" s="209">
        <v>8161</v>
      </c>
      <c r="L36" s="209">
        <v>80</v>
      </c>
      <c r="M36" s="209">
        <v>8161</v>
      </c>
      <c r="N36" s="209">
        <v>78</v>
      </c>
      <c r="O36" s="1"/>
      <c r="P36" s="1"/>
      <c r="Q36" s="1"/>
      <c r="R36" s="1"/>
      <c r="S36" s="1"/>
      <c r="T36" s="1"/>
      <c r="U36" s="1"/>
      <c r="V36" s="1"/>
      <c r="W36" s="1"/>
      <c r="X36" s="1"/>
      <c r="Y36" s="1"/>
      <c r="Z36" s="1"/>
      <c r="AA36" s="15"/>
    </row>
    <row r="37" spans="1:27" s="3" customFormat="1" ht="12.75" x14ac:dyDescent="0.25">
      <c r="B37" s="28"/>
      <c r="C37" s="2" t="s">
        <v>13</v>
      </c>
      <c r="E37" s="209">
        <v>7214</v>
      </c>
      <c r="F37" s="209">
        <v>90</v>
      </c>
      <c r="G37" s="209">
        <v>7213</v>
      </c>
      <c r="H37" s="209">
        <v>86</v>
      </c>
      <c r="I37" s="209">
        <v>7214</v>
      </c>
      <c r="J37" s="209">
        <v>87</v>
      </c>
      <c r="K37" s="209">
        <v>7214</v>
      </c>
      <c r="L37" s="209">
        <v>80</v>
      </c>
      <c r="M37" s="209">
        <v>7213</v>
      </c>
      <c r="N37" s="209">
        <v>80</v>
      </c>
      <c r="O37" s="1"/>
      <c r="P37" s="1"/>
      <c r="Q37" s="1"/>
      <c r="R37" s="1"/>
      <c r="S37" s="1"/>
      <c r="T37" s="1"/>
      <c r="U37" s="1"/>
      <c r="V37" s="1"/>
      <c r="W37" s="1"/>
      <c r="X37" s="1"/>
      <c r="Y37" s="1"/>
      <c r="Z37" s="1"/>
      <c r="AA37" s="15"/>
    </row>
    <row r="38" spans="1:27" s="3" customFormat="1" ht="12.75" x14ac:dyDescent="0.25">
      <c r="B38" s="28"/>
      <c r="C38" s="2" t="s">
        <v>12</v>
      </c>
      <c r="E38" s="209">
        <v>5897</v>
      </c>
      <c r="F38" s="209">
        <v>91</v>
      </c>
      <c r="G38" s="209">
        <v>5897</v>
      </c>
      <c r="H38" s="209">
        <v>88</v>
      </c>
      <c r="I38" s="209">
        <v>5897</v>
      </c>
      <c r="J38" s="209">
        <v>88</v>
      </c>
      <c r="K38" s="209">
        <v>5897</v>
      </c>
      <c r="L38" s="209">
        <v>83</v>
      </c>
      <c r="M38" s="209">
        <v>5897</v>
      </c>
      <c r="N38" s="209">
        <v>81</v>
      </c>
      <c r="O38" s="1"/>
      <c r="P38" s="1"/>
      <c r="Q38" s="1"/>
      <c r="R38" s="1"/>
      <c r="S38" s="1"/>
      <c r="T38" s="1"/>
      <c r="U38" s="1"/>
      <c r="V38" s="1"/>
      <c r="W38" s="1"/>
      <c r="X38" s="1"/>
      <c r="Y38" s="1"/>
      <c r="Z38" s="1"/>
      <c r="AA38" s="15"/>
    </row>
    <row r="39" spans="1:27" s="3" customFormat="1" ht="12.75" x14ac:dyDescent="0.25">
      <c r="B39" s="28"/>
      <c r="C39" s="2" t="s">
        <v>11</v>
      </c>
      <c r="E39" s="209">
        <v>5754</v>
      </c>
      <c r="F39" s="209">
        <v>92</v>
      </c>
      <c r="G39" s="209">
        <v>5753</v>
      </c>
      <c r="H39" s="209">
        <v>88</v>
      </c>
      <c r="I39" s="209">
        <v>5753</v>
      </c>
      <c r="J39" s="209">
        <v>89</v>
      </c>
      <c r="K39" s="209">
        <v>5754</v>
      </c>
      <c r="L39" s="209">
        <v>83</v>
      </c>
      <c r="M39" s="209">
        <v>5752</v>
      </c>
      <c r="N39" s="209">
        <v>82</v>
      </c>
      <c r="O39" s="1"/>
      <c r="P39" s="1"/>
      <c r="Q39" s="1"/>
      <c r="R39" s="1"/>
      <c r="S39" s="1"/>
      <c r="T39" s="1"/>
      <c r="U39" s="1"/>
      <c r="V39" s="1"/>
      <c r="W39" s="1"/>
      <c r="X39" s="1"/>
      <c r="Y39" s="1"/>
      <c r="Z39" s="1"/>
      <c r="AA39" s="15"/>
    </row>
    <row r="40" spans="1:27" s="3" customFormat="1" ht="12.75" x14ac:dyDescent="0.25">
      <c r="B40" s="28"/>
      <c r="C40" s="2" t="s">
        <v>10</v>
      </c>
      <c r="E40" s="209">
        <v>5652</v>
      </c>
      <c r="F40" s="209">
        <v>93</v>
      </c>
      <c r="G40" s="209">
        <v>5652</v>
      </c>
      <c r="H40" s="209">
        <v>90</v>
      </c>
      <c r="I40" s="209">
        <v>5652</v>
      </c>
      <c r="J40" s="209">
        <v>91</v>
      </c>
      <c r="K40" s="209">
        <v>5652</v>
      </c>
      <c r="L40" s="209">
        <v>85</v>
      </c>
      <c r="M40" s="209">
        <v>5652</v>
      </c>
      <c r="N40" s="209">
        <v>85</v>
      </c>
      <c r="O40" s="1"/>
      <c r="P40" s="1"/>
      <c r="Q40" s="1"/>
      <c r="R40" s="1"/>
      <c r="S40" s="1"/>
      <c r="T40" s="1"/>
      <c r="U40" s="1"/>
      <c r="V40" s="1"/>
      <c r="W40" s="1"/>
      <c r="X40" s="1"/>
      <c r="Y40" s="1"/>
      <c r="Z40" s="1"/>
      <c r="AA40" s="15"/>
    </row>
    <row r="41" spans="1:27" s="3" customFormat="1" ht="12.75" x14ac:dyDescent="0.25">
      <c r="B41" s="28"/>
      <c r="C41" s="2" t="s">
        <v>9</v>
      </c>
      <c r="E41" s="209">
        <v>6378</v>
      </c>
      <c r="F41" s="209">
        <v>94</v>
      </c>
      <c r="G41" s="209">
        <v>6379</v>
      </c>
      <c r="H41" s="209">
        <v>92</v>
      </c>
      <c r="I41" s="209">
        <v>6379</v>
      </c>
      <c r="J41" s="209">
        <v>91</v>
      </c>
      <c r="K41" s="209">
        <v>6379</v>
      </c>
      <c r="L41" s="209">
        <v>86</v>
      </c>
      <c r="M41" s="209">
        <v>6378</v>
      </c>
      <c r="N41" s="209">
        <v>87</v>
      </c>
      <c r="O41" s="1"/>
      <c r="P41" s="1"/>
      <c r="Q41" s="1"/>
      <c r="R41" s="1"/>
      <c r="S41" s="1"/>
      <c r="T41" s="1"/>
      <c r="U41" s="1"/>
      <c r="V41" s="1"/>
      <c r="W41" s="1"/>
      <c r="X41" s="1"/>
      <c r="Y41" s="1"/>
      <c r="Z41" s="1"/>
      <c r="AA41" s="15"/>
    </row>
    <row r="42" spans="1:27" s="3" customFormat="1" ht="12.75" x14ac:dyDescent="0.25">
      <c r="B42" s="28"/>
      <c r="C42" s="2" t="s">
        <v>8</v>
      </c>
      <c r="E42" s="209">
        <v>7481</v>
      </c>
      <c r="F42" s="209">
        <v>95</v>
      </c>
      <c r="G42" s="209">
        <v>7480</v>
      </c>
      <c r="H42" s="209">
        <v>93</v>
      </c>
      <c r="I42" s="209">
        <v>7480</v>
      </c>
      <c r="J42" s="209">
        <v>92</v>
      </c>
      <c r="K42" s="209">
        <v>7481</v>
      </c>
      <c r="L42" s="209">
        <v>87</v>
      </c>
      <c r="M42" s="209">
        <v>7480</v>
      </c>
      <c r="N42" s="209">
        <v>88</v>
      </c>
      <c r="O42" s="1"/>
      <c r="P42" s="1"/>
      <c r="Q42" s="1"/>
      <c r="R42" s="1"/>
      <c r="S42" s="1"/>
      <c r="T42" s="1"/>
      <c r="U42" s="1"/>
      <c r="V42" s="1"/>
      <c r="W42" s="1"/>
      <c r="X42" s="1"/>
      <c r="Y42" s="1"/>
      <c r="Z42" s="1"/>
      <c r="AA42" s="15"/>
    </row>
    <row r="43" spans="1:27" s="3" customFormat="1" ht="12.75" x14ac:dyDescent="0.25">
      <c r="B43" s="28"/>
      <c r="C43" s="2" t="s">
        <v>7</v>
      </c>
      <c r="E43" s="209">
        <v>8175</v>
      </c>
      <c r="F43" s="209">
        <v>95</v>
      </c>
      <c r="G43" s="209">
        <v>8174</v>
      </c>
      <c r="H43" s="209">
        <v>94</v>
      </c>
      <c r="I43" s="209">
        <v>8175</v>
      </c>
      <c r="J43" s="209">
        <v>94</v>
      </c>
      <c r="K43" s="209">
        <v>8175</v>
      </c>
      <c r="L43" s="209">
        <v>89</v>
      </c>
      <c r="M43" s="209">
        <v>8174</v>
      </c>
      <c r="N43" s="209">
        <v>90</v>
      </c>
      <c r="O43" s="1"/>
      <c r="P43" s="1"/>
      <c r="Q43" s="1"/>
      <c r="R43" s="1"/>
      <c r="S43" s="1"/>
      <c r="T43" s="1"/>
      <c r="U43" s="1"/>
      <c r="V43" s="1"/>
      <c r="W43" s="1"/>
      <c r="X43" s="1"/>
      <c r="Y43" s="1"/>
      <c r="Z43" s="1"/>
      <c r="AA43" s="15"/>
    </row>
    <row r="44" spans="1:27" s="3" customFormat="1" ht="8.25" customHeight="1" x14ac:dyDescent="0.25">
      <c r="B44" s="28"/>
      <c r="C44" s="2"/>
      <c r="E44" s="10"/>
      <c r="F44" s="26"/>
      <c r="G44" s="10"/>
      <c r="H44" s="26"/>
      <c r="I44" s="10"/>
      <c r="J44" s="26"/>
      <c r="K44" s="25"/>
      <c r="L44" s="25"/>
      <c r="M44" s="25"/>
      <c r="N44" s="25"/>
      <c r="O44" s="1"/>
      <c r="P44" s="1"/>
      <c r="Q44" s="1"/>
      <c r="R44" s="1"/>
      <c r="S44" s="1"/>
      <c r="T44" s="1"/>
      <c r="U44" s="1"/>
      <c r="V44" s="1"/>
      <c r="W44" s="1"/>
      <c r="X44" s="1"/>
      <c r="Y44" s="1"/>
      <c r="Z44" s="1"/>
    </row>
    <row r="45" spans="1:27" s="3" customFormat="1" ht="12.75" x14ac:dyDescent="0.25">
      <c r="A45" s="29" t="s">
        <v>37</v>
      </c>
      <c r="B45" s="28" t="s">
        <v>36</v>
      </c>
      <c r="C45" s="28" t="s">
        <v>35</v>
      </c>
      <c r="D45" s="27"/>
      <c r="E45" s="10">
        <v>58123</v>
      </c>
      <c r="F45" s="26">
        <v>87</v>
      </c>
      <c r="G45" s="10">
        <v>58117</v>
      </c>
      <c r="H45" s="26">
        <v>86</v>
      </c>
      <c r="I45" s="10">
        <v>58119</v>
      </c>
      <c r="J45" s="26">
        <v>86</v>
      </c>
      <c r="K45" s="25">
        <v>58123</v>
      </c>
      <c r="L45" s="25">
        <v>78</v>
      </c>
      <c r="M45" s="25">
        <v>58112</v>
      </c>
      <c r="N45" s="25">
        <v>78</v>
      </c>
      <c r="O45" s="1"/>
      <c r="P45" s="1"/>
      <c r="Q45" s="1"/>
      <c r="R45" s="1"/>
      <c r="S45" s="1"/>
      <c r="T45" s="1"/>
      <c r="U45" s="1"/>
      <c r="V45" s="1"/>
      <c r="W45" s="1"/>
      <c r="X45" s="1"/>
      <c r="Y45" s="1"/>
      <c r="Z45" s="1"/>
    </row>
    <row r="46" spans="1:27" s="3" customFormat="1" ht="12.75" x14ac:dyDescent="0.25">
      <c r="B46" s="2"/>
      <c r="C46" s="2" t="s">
        <v>16</v>
      </c>
      <c r="E46" s="209">
        <v>7687</v>
      </c>
      <c r="F46" s="209">
        <v>81</v>
      </c>
      <c r="G46" s="209">
        <v>7685</v>
      </c>
      <c r="H46" s="209">
        <v>79</v>
      </c>
      <c r="I46" s="209">
        <v>7688</v>
      </c>
      <c r="J46" s="209">
        <v>80</v>
      </c>
      <c r="K46" s="209">
        <v>7687</v>
      </c>
      <c r="L46" s="209">
        <v>69</v>
      </c>
      <c r="M46" s="209">
        <v>7685</v>
      </c>
      <c r="N46" s="209">
        <v>70</v>
      </c>
      <c r="O46" s="1"/>
      <c r="P46" s="1"/>
      <c r="Q46" s="1"/>
      <c r="R46" s="1"/>
      <c r="S46" s="1"/>
      <c r="T46" s="1"/>
      <c r="U46" s="1"/>
      <c r="V46" s="1"/>
      <c r="W46" s="1"/>
      <c r="X46" s="1"/>
      <c r="Y46" s="1"/>
      <c r="Z46" s="1"/>
      <c r="AA46" s="15"/>
    </row>
    <row r="47" spans="1:27" s="3" customFormat="1" ht="12.75" x14ac:dyDescent="0.25">
      <c r="B47" s="2"/>
      <c r="C47" s="24" t="s">
        <v>15</v>
      </c>
      <c r="D47" s="23"/>
      <c r="E47" s="209">
        <v>8106</v>
      </c>
      <c r="F47" s="209">
        <v>81</v>
      </c>
      <c r="G47" s="209">
        <v>8103</v>
      </c>
      <c r="H47" s="209">
        <v>79</v>
      </c>
      <c r="I47" s="209">
        <v>8106</v>
      </c>
      <c r="J47" s="209">
        <v>80</v>
      </c>
      <c r="K47" s="209">
        <v>8106</v>
      </c>
      <c r="L47" s="209">
        <v>71</v>
      </c>
      <c r="M47" s="209">
        <v>8103</v>
      </c>
      <c r="N47" s="209">
        <v>70</v>
      </c>
      <c r="O47" s="1"/>
      <c r="P47" s="1"/>
      <c r="Q47" s="1"/>
      <c r="R47" s="1"/>
      <c r="S47" s="1"/>
      <c r="T47" s="1"/>
      <c r="U47" s="1"/>
      <c r="V47" s="1"/>
      <c r="W47" s="1"/>
      <c r="X47" s="1"/>
      <c r="Y47" s="1"/>
      <c r="Z47" s="1"/>
      <c r="AA47" s="15"/>
    </row>
    <row r="48" spans="1:27" s="3" customFormat="1" ht="12.75" x14ac:dyDescent="0.25">
      <c r="B48" s="2"/>
      <c r="C48" s="2" t="s">
        <v>14</v>
      </c>
      <c r="E48" s="209">
        <v>6342</v>
      </c>
      <c r="F48" s="209">
        <v>85</v>
      </c>
      <c r="G48" s="209">
        <v>6342</v>
      </c>
      <c r="H48" s="209">
        <v>82</v>
      </c>
      <c r="I48" s="209">
        <v>6340</v>
      </c>
      <c r="J48" s="209">
        <v>83</v>
      </c>
      <c r="K48" s="209">
        <v>6342</v>
      </c>
      <c r="L48" s="209">
        <v>73</v>
      </c>
      <c r="M48" s="209">
        <v>6340</v>
      </c>
      <c r="N48" s="209">
        <v>73</v>
      </c>
      <c r="O48" s="1"/>
      <c r="P48" s="1"/>
      <c r="Q48" s="1"/>
      <c r="R48" s="1"/>
      <c r="S48" s="1"/>
      <c r="T48" s="1"/>
      <c r="U48" s="1"/>
      <c r="V48" s="1"/>
      <c r="W48" s="1"/>
      <c r="X48" s="1"/>
      <c r="Y48" s="1"/>
      <c r="Z48" s="1"/>
      <c r="AA48" s="15"/>
    </row>
    <row r="49" spans="1:27" s="3" customFormat="1" ht="12.75" x14ac:dyDescent="0.25">
      <c r="B49" s="2"/>
      <c r="C49" s="2" t="s">
        <v>13</v>
      </c>
      <c r="E49" s="209">
        <v>5457</v>
      </c>
      <c r="F49" s="209">
        <v>85</v>
      </c>
      <c r="G49" s="209">
        <v>5457</v>
      </c>
      <c r="H49" s="209">
        <v>84</v>
      </c>
      <c r="I49" s="209">
        <v>5455</v>
      </c>
      <c r="J49" s="209">
        <v>84</v>
      </c>
      <c r="K49" s="209">
        <v>5457</v>
      </c>
      <c r="L49" s="209">
        <v>75</v>
      </c>
      <c r="M49" s="209">
        <v>5455</v>
      </c>
      <c r="N49" s="209">
        <v>75</v>
      </c>
      <c r="O49" s="1"/>
      <c r="P49" s="1"/>
      <c r="Q49" s="1"/>
      <c r="R49" s="1"/>
      <c r="S49" s="1"/>
      <c r="T49" s="1"/>
      <c r="U49" s="1"/>
      <c r="V49" s="1"/>
      <c r="W49" s="1"/>
      <c r="X49" s="1"/>
      <c r="Y49" s="1"/>
      <c r="Z49" s="1"/>
      <c r="AA49" s="15"/>
    </row>
    <row r="50" spans="1:27" s="3" customFormat="1" ht="12.75" x14ac:dyDescent="0.25">
      <c r="B50" s="2"/>
      <c r="C50" s="2" t="s">
        <v>12</v>
      </c>
      <c r="E50" s="209">
        <v>4943</v>
      </c>
      <c r="F50" s="209">
        <v>89</v>
      </c>
      <c r="G50" s="209">
        <v>4942</v>
      </c>
      <c r="H50" s="209">
        <v>88</v>
      </c>
      <c r="I50" s="209">
        <v>4943</v>
      </c>
      <c r="J50" s="209">
        <v>86</v>
      </c>
      <c r="K50" s="209">
        <v>4943</v>
      </c>
      <c r="L50" s="209">
        <v>79</v>
      </c>
      <c r="M50" s="209">
        <v>4942</v>
      </c>
      <c r="N50" s="209">
        <v>80</v>
      </c>
      <c r="O50" s="1"/>
      <c r="P50" s="1"/>
      <c r="Q50" s="1"/>
      <c r="R50" s="1"/>
      <c r="S50" s="1"/>
      <c r="T50" s="1"/>
      <c r="U50" s="1"/>
      <c r="V50" s="1"/>
      <c r="W50" s="1"/>
      <c r="X50" s="1"/>
      <c r="Y50" s="1"/>
      <c r="Z50" s="1"/>
      <c r="AA50" s="15"/>
    </row>
    <row r="51" spans="1:27" s="3" customFormat="1" ht="12.75" x14ac:dyDescent="0.25">
      <c r="B51" s="2"/>
      <c r="C51" s="2" t="s">
        <v>11</v>
      </c>
      <c r="E51" s="209">
        <v>4639</v>
      </c>
      <c r="F51" s="209">
        <v>90</v>
      </c>
      <c r="G51" s="209">
        <v>4639</v>
      </c>
      <c r="H51" s="209">
        <v>88</v>
      </c>
      <c r="I51" s="209">
        <v>4639</v>
      </c>
      <c r="J51" s="209">
        <v>88</v>
      </c>
      <c r="K51" s="209">
        <v>4639</v>
      </c>
      <c r="L51" s="209">
        <v>80</v>
      </c>
      <c r="M51" s="209">
        <v>4639</v>
      </c>
      <c r="N51" s="209">
        <v>81</v>
      </c>
      <c r="O51" s="1"/>
      <c r="P51" s="1"/>
      <c r="Q51" s="1"/>
      <c r="R51" s="1"/>
      <c r="S51" s="1"/>
      <c r="T51" s="1"/>
      <c r="U51" s="1"/>
      <c r="V51" s="1"/>
      <c r="W51" s="1"/>
      <c r="X51" s="1"/>
      <c r="Y51" s="1"/>
      <c r="Z51" s="1"/>
      <c r="AA51" s="15"/>
    </row>
    <row r="52" spans="1:27" s="3" customFormat="1" ht="12.75" x14ac:dyDescent="0.25">
      <c r="B52" s="2"/>
      <c r="C52" s="2" t="s">
        <v>10</v>
      </c>
      <c r="E52" s="209">
        <v>5066</v>
      </c>
      <c r="F52" s="209">
        <v>91</v>
      </c>
      <c r="G52" s="209">
        <v>5066</v>
      </c>
      <c r="H52" s="209">
        <v>89</v>
      </c>
      <c r="I52" s="209">
        <v>5066</v>
      </c>
      <c r="J52" s="209">
        <v>88</v>
      </c>
      <c r="K52" s="209">
        <v>5066</v>
      </c>
      <c r="L52" s="209">
        <v>82</v>
      </c>
      <c r="M52" s="209">
        <v>5066</v>
      </c>
      <c r="N52" s="209">
        <v>83</v>
      </c>
      <c r="O52" s="1"/>
      <c r="P52" s="1"/>
      <c r="Q52" s="1"/>
      <c r="R52" s="1"/>
      <c r="S52" s="1"/>
      <c r="T52" s="1"/>
      <c r="U52" s="1"/>
      <c r="V52" s="1"/>
      <c r="W52" s="1"/>
      <c r="X52" s="1"/>
      <c r="Y52" s="1"/>
      <c r="Z52" s="1"/>
      <c r="AA52" s="15"/>
    </row>
    <row r="53" spans="1:27" s="3" customFormat="1" ht="12.75" x14ac:dyDescent="0.25">
      <c r="B53" s="2"/>
      <c r="C53" s="2" t="s">
        <v>9</v>
      </c>
      <c r="E53" s="209">
        <v>5029</v>
      </c>
      <c r="F53" s="209">
        <v>92</v>
      </c>
      <c r="G53" s="209">
        <v>5029</v>
      </c>
      <c r="H53" s="209">
        <v>91</v>
      </c>
      <c r="I53" s="209">
        <v>5029</v>
      </c>
      <c r="J53" s="209">
        <v>89</v>
      </c>
      <c r="K53" s="209">
        <v>5029</v>
      </c>
      <c r="L53" s="209">
        <v>83</v>
      </c>
      <c r="M53" s="209">
        <v>5029</v>
      </c>
      <c r="N53" s="209">
        <v>84</v>
      </c>
      <c r="O53" s="1"/>
      <c r="P53" s="1"/>
      <c r="Q53" s="1"/>
      <c r="R53" s="1"/>
      <c r="S53" s="1"/>
      <c r="T53" s="1"/>
      <c r="U53" s="1"/>
      <c r="V53" s="1"/>
      <c r="W53" s="1"/>
      <c r="X53" s="1"/>
      <c r="Y53" s="1"/>
      <c r="Z53" s="1"/>
      <c r="AA53" s="15"/>
    </row>
    <row r="54" spans="1:27" s="3" customFormat="1" ht="12.75" x14ac:dyDescent="0.25">
      <c r="B54" s="2"/>
      <c r="C54" s="2" t="s">
        <v>8</v>
      </c>
      <c r="E54" s="209">
        <v>5494</v>
      </c>
      <c r="F54" s="209">
        <v>93</v>
      </c>
      <c r="G54" s="209">
        <v>5494</v>
      </c>
      <c r="H54" s="209">
        <v>92</v>
      </c>
      <c r="I54" s="209">
        <v>5494</v>
      </c>
      <c r="J54" s="209">
        <v>91</v>
      </c>
      <c r="K54" s="209">
        <v>5494</v>
      </c>
      <c r="L54" s="209">
        <v>85</v>
      </c>
      <c r="M54" s="209">
        <v>5494</v>
      </c>
      <c r="N54" s="209">
        <v>87</v>
      </c>
      <c r="O54" s="1"/>
      <c r="P54" s="1"/>
      <c r="Q54" s="1"/>
      <c r="R54" s="1"/>
      <c r="S54" s="1"/>
      <c r="T54" s="1"/>
      <c r="U54" s="1"/>
      <c r="V54" s="1"/>
      <c r="W54" s="1"/>
      <c r="X54" s="1"/>
      <c r="Y54" s="1"/>
      <c r="Z54" s="1"/>
      <c r="AA54" s="15"/>
    </row>
    <row r="55" spans="1:27" s="3" customFormat="1" ht="12.75" x14ac:dyDescent="0.25">
      <c r="B55" s="2"/>
      <c r="C55" s="2" t="s">
        <v>7</v>
      </c>
      <c r="E55" s="209">
        <v>5360</v>
      </c>
      <c r="F55" s="209">
        <v>94</v>
      </c>
      <c r="G55" s="209">
        <v>5360</v>
      </c>
      <c r="H55" s="209">
        <v>93</v>
      </c>
      <c r="I55" s="209">
        <v>5359</v>
      </c>
      <c r="J55" s="209">
        <v>93</v>
      </c>
      <c r="K55" s="209">
        <v>5360</v>
      </c>
      <c r="L55" s="209">
        <v>86</v>
      </c>
      <c r="M55" s="209">
        <v>5359</v>
      </c>
      <c r="N55" s="209">
        <v>89</v>
      </c>
      <c r="O55" s="1"/>
      <c r="P55" s="1"/>
      <c r="Q55" s="1"/>
      <c r="R55" s="1"/>
      <c r="S55" s="1"/>
      <c r="T55" s="1"/>
      <c r="U55" s="1"/>
      <c r="V55" s="1"/>
      <c r="W55" s="1"/>
      <c r="X55" s="1"/>
      <c r="Y55" s="1"/>
      <c r="Z55" s="1"/>
      <c r="AA55" s="15"/>
    </row>
    <row r="56" spans="1:27" s="3" customFormat="1" ht="10.5" customHeight="1" x14ac:dyDescent="0.25">
      <c r="B56" s="2"/>
      <c r="C56" s="2"/>
      <c r="E56" s="10"/>
      <c r="F56" s="26"/>
      <c r="G56" s="10"/>
      <c r="H56" s="26"/>
      <c r="I56" s="10"/>
      <c r="J56" s="26"/>
      <c r="K56" s="25"/>
      <c r="L56" s="25"/>
      <c r="M56" s="25"/>
      <c r="N56" s="25"/>
      <c r="O56" s="1"/>
      <c r="P56" s="1"/>
      <c r="Q56" s="1"/>
      <c r="R56" s="1"/>
      <c r="S56" s="1"/>
      <c r="T56" s="1"/>
      <c r="U56" s="1"/>
      <c r="V56" s="1"/>
      <c r="W56" s="1"/>
      <c r="X56" s="1"/>
      <c r="Y56" s="1"/>
      <c r="Z56" s="1"/>
    </row>
    <row r="57" spans="1:27" s="3" customFormat="1" ht="12.75" x14ac:dyDescent="0.25">
      <c r="A57" s="31" t="s">
        <v>34</v>
      </c>
      <c r="B57" s="28" t="s">
        <v>33</v>
      </c>
      <c r="C57" s="28" t="s">
        <v>32</v>
      </c>
      <c r="D57" s="27"/>
      <c r="E57" s="10">
        <v>48623</v>
      </c>
      <c r="F57" s="26">
        <v>89</v>
      </c>
      <c r="G57" s="10">
        <v>48665</v>
      </c>
      <c r="H57" s="26">
        <v>87</v>
      </c>
      <c r="I57" s="10">
        <v>48644</v>
      </c>
      <c r="J57" s="26">
        <v>87</v>
      </c>
      <c r="K57" s="25">
        <v>48668</v>
      </c>
      <c r="L57" s="25">
        <v>79</v>
      </c>
      <c r="M57" s="25">
        <v>48596</v>
      </c>
      <c r="N57" s="25">
        <v>79</v>
      </c>
      <c r="O57" s="1"/>
      <c r="P57" s="1"/>
      <c r="Q57" s="1"/>
      <c r="R57" s="1"/>
      <c r="S57" s="1"/>
      <c r="T57" s="1"/>
      <c r="U57" s="1"/>
      <c r="V57" s="1"/>
      <c r="W57" s="1"/>
      <c r="X57" s="1"/>
      <c r="Y57" s="1"/>
      <c r="Z57" s="1"/>
    </row>
    <row r="58" spans="1:27" s="3" customFormat="1" ht="12.75" x14ac:dyDescent="0.25">
      <c r="B58" s="28"/>
      <c r="C58" s="2" t="s">
        <v>16</v>
      </c>
      <c r="E58" s="209">
        <v>4611</v>
      </c>
      <c r="F58" s="209">
        <v>83</v>
      </c>
      <c r="G58" s="209">
        <v>4612</v>
      </c>
      <c r="H58" s="209">
        <v>80</v>
      </c>
      <c r="I58" s="209">
        <v>4613</v>
      </c>
      <c r="J58" s="209">
        <v>82</v>
      </c>
      <c r="K58" s="209">
        <v>4613</v>
      </c>
      <c r="L58" s="209">
        <v>72</v>
      </c>
      <c r="M58" s="209">
        <v>4610</v>
      </c>
      <c r="N58" s="209">
        <v>71</v>
      </c>
      <c r="O58" s="1"/>
      <c r="P58" s="1"/>
      <c r="Q58" s="1"/>
      <c r="R58" s="1"/>
      <c r="S58" s="1"/>
      <c r="T58" s="1"/>
      <c r="U58" s="1"/>
      <c r="V58" s="1"/>
      <c r="W58" s="1"/>
      <c r="X58" s="1"/>
      <c r="Y58" s="1"/>
      <c r="Z58" s="1"/>
      <c r="AA58" s="15"/>
    </row>
    <row r="59" spans="1:27" s="3" customFormat="1" ht="12.75" x14ac:dyDescent="0.25">
      <c r="B59" s="28"/>
      <c r="C59" s="24" t="s">
        <v>15</v>
      </c>
      <c r="D59" s="23"/>
      <c r="E59" s="209">
        <v>4886</v>
      </c>
      <c r="F59" s="209">
        <v>84</v>
      </c>
      <c r="G59" s="209">
        <v>4887</v>
      </c>
      <c r="H59" s="209">
        <v>80</v>
      </c>
      <c r="I59" s="209">
        <v>4887</v>
      </c>
      <c r="J59" s="209">
        <v>81</v>
      </c>
      <c r="K59" s="209">
        <v>4887</v>
      </c>
      <c r="L59" s="209">
        <v>73</v>
      </c>
      <c r="M59" s="209">
        <v>4886</v>
      </c>
      <c r="N59" s="209">
        <v>72</v>
      </c>
      <c r="O59" s="1"/>
      <c r="P59" s="1"/>
      <c r="Q59" s="1"/>
      <c r="R59" s="1"/>
      <c r="S59" s="1"/>
      <c r="T59" s="1"/>
      <c r="U59" s="1"/>
      <c r="V59" s="1"/>
      <c r="W59" s="1"/>
      <c r="X59" s="1"/>
      <c r="Y59" s="1"/>
      <c r="Z59" s="1"/>
      <c r="AA59" s="15"/>
    </row>
    <row r="60" spans="1:27" s="3" customFormat="1" ht="12.75" x14ac:dyDescent="0.25">
      <c r="B60" s="28"/>
      <c r="C60" s="2" t="s">
        <v>14</v>
      </c>
      <c r="E60" s="209">
        <v>4510</v>
      </c>
      <c r="F60" s="209">
        <v>86</v>
      </c>
      <c r="G60" s="209">
        <v>4514</v>
      </c>
      <c r="H60" s="209">
        <v>83</v>
      </c>
      <c r="I60" s="209">
        <v>4514</v>
      </c>
      <c r="J60" s="209">
        <v>84</v>
      </c>
      <c r="K60" s="209">
        <v>4514</v>
      </c>
      <c r="L60" s="209">
        <v>76</v>
      </c>
      <c r="M60" s="209">
        <v>4510</v>
      </c>
      <c r="N60" s="209">
        <v>75</v>
      </c>
      <c r="O60" s="1"/>
      <c r="P60" s="1"/>
      <c r="Q60" s="1"/>
      <c r="R60" s="1"/>
      <c r="S60" s="1"/>
      <c r="T60" s="1"/>
      <c r="U60" s="1"/>
      <c r="V60" s="1"/>
      <c r="W60" s="1"/>
      <c r="X60" s="1"/>
      <c r="Y60" s="1"/>
      <c r="Z60" s="1"/>
      <c r="AA60" s="15"/>
    </row>
    <row r="61" spans="1:27" s="3" customFormat="1" ht="12.75" x14ac:dyDescent="0.25">
      <c r="B61" s="28"/>
      <c r="C61" s="2" t="s">
        <v>13</v>
      </c>
      <c r="E61" s="209">
        <v>4528</v>
      </c>
      <c r="F61" s="209">
        <v>87</v>
      </c>
      <c r="G61" s="209">
        <v>4545</v>
      </c>
      <c r="H61" s="209">
        <v>85</v>
      </c>
      <c r="I61" s="209">
        <v>4545</v>
      </c>
      <c r="J61" s="209">
        <v>84</v>
      </c>
      <c r="K61" s="209">
        <v>4545</v>
      </c>
      <c r="L61" s="209">
        <v>76</v>
      </c>
      <c r="M61" s="209">
        <v>4528</v>
      </c>
      <c r="N61" s="209">
        <v>77</v>
      </c>
      <c r="O61" s="1"/>
      <c r="P61" s="1"/>
      <c r="Q61" s="1"/>
      <c r="R61" s="1"/>
      <c r="S61" s="1"/>
      <c r="T61" s="1"/>
      <c r="U61" s="1"/>
      <c r="V61" s="1"/>
      <c r="W61" s="1"/>
      <c r="X61" s="1"/>
      <c r="Y61" s="1"/>
      <c r="Z61" s="1"/>
      <c r="AA61" s="15"/>
    </row>
    <row r="62" spans="1:27" s="3" customFormat="1" ht="12.75" x14ac:dyDescent="0.25">
      <c r="B62" s="28"/>
      <c r="C62" s="2" t="s">
        <v>12</v>
      </c>
      <c r="E62" s="209">
        <v>5020</v>
      </c>
      <c r="F62" s="209">
        <v>89</v>
      </c>
      <c r="G62" s="209">
        <v>5023</v>
      </c>
      <c r="H62" s="209">
        <v>87</v>
      </c>
      <c r="I62" s="209">
        <v>5023</v>
      </c>
      <c r="J62" s="209">
        <v>86</v>
      </c>
      <c r="K62" s="209">
        <v>5023</v>
      </c>
      <c r="L62" s="209">
        <v>79</v>
      </c>
      <c r="M62" s="209">
        <v>5020</v>
      </c>
      <c r="N62" s="209">
        <v>79</v>
      </c>
      <c r="O62" s="1"/>
      <c r="P62" s="1"/>
      <c r="Q62" s="1"/>
      <c r="R62" s="1"/>
      <c r="S62" s="1"/>
      <c r="T62" s="1"/>
      <c r="U62" s="1"/>
      <c r="V62" s="1"/>
      <c r="W62" s="1"/>
      <c r="X62" s="1"/>
      <c r="Y62" s="1"/>
      <c r="Z62" s="1"/>
      <c r="AA62" s="15"/>
    </row>
    <row r="63" spans="1:27" s="3" customFormat="1" ht="12.75" x14ac:dyDescent="0.25">
      <c r="B63" s="28"/>
      <c r="C63" s="2" t="s">
        <v>11</v>
      </c>
      <c r="E63" s="209">
        <v>4500</v>
      </c>
      <c r="F63" s="209">
        <v>89</v>
      </c>
      <c r="G63" s="209">
        <v>4507</v>
      </c>
      <c r="H63" s="209">
        <v>87</v>
      </c>
      <c r="I63" s="209">
        <v>4506</v>
      </c>
      <c r="J63" s="209">
        <v>87</v>
      </c>
      <c r="K63" s="209">
        <v>4508</v>
      </c>
      <c r="L63" s="209">
        <v>80</v>
      </c>
      <c r="M63" s="209">
        <v>4497</v>
      </c>
      <c r="N63" s="209">
        <v>80</v>
      </c>
      <c r="O63" s="1"/>
      <c r="P63" s="1"/>
      <c r="Q63" s="1"/>
      <c r="R63" s="1"/>
      <c r="S63" s="1"/>
      <c r="T63" s="1"/>
      <c r="U63" s="1"/>
      <c r="V63" s="1"/>
      <c r="W63" s="1"/>
      <c r="X63" s="1"/>
      <c r="Y63" s="1"/>
      <c r="Z63" s="1"/>
      <c r="AA63" s="15"/>
    </row>
    <row r="64" spans="1:27" s="3" customFormat="1" ht="12.75" x14ac:dyDescent="0.25">
      <c r="B64" s="28"/>
      <c r="C64" s="2" t="s">
        <v>10</v>
      </c>
      <c r="E64" s="209">
        <v>4763</v>
      </c>
      <c r="F64" s="209">
        <v>91</v>
      </c>
      <c r="G64" s="209">
        <v>4766</v>
      </c>
      <c r="H64" s="209">
        <v>89</v>
      </c>
      <c r="I64" s="209">
        <v>4763</v>
      </c>
      <c r="J64" s="209">
        <v>88</v>
      </c>
      <c r="K64" s="209">
        <v>4766</v>
      </c>
      <c r="L64" s="209">
        <v>82</v>
      </c>
      <c r="M64" s="209">
        <v>4760</v>
      </c>
      <c r="N64" s="209">
        <v>82</v>
      </c>
      <c r="O64" s="1"/>
      <c r="P64" s="1"/>
      <c r="Q64" s="1"/>
      <c r="R64" s="1"/>
      <c r="S64" s="1"/>
      <c r="T64" s="1"/>
      <c r="U64" s="1"/>
      <c r="V64" s="1"/>
      <c r="W64" s="1"/>
      <c r="X64" s="1"/>
      <c r="Y64" s="1"/>
      <c r="Z64" s="1"/>
      <c r="AA64" s="15"/>
    </row>
    <row r="65" spans="1:27" s="3" customFormat="1" ht="12.75" x14ac:dyDescent="0.25">
      <c r="B65" s="28"/>
      <c r="C65" s="2" t="s">
        <v>9</v>
      </c>
      <c r="E65" s="209">
        <v>5746</v>
      </c>
      <c r="F65" s="209">
        <v>92</v>
      </c>
      <c r="G65" s="209">
        <v>5750</v>
      </c>
      <c r="H65" s="209">
        <v>90</v>
      </c>
      <c r="I65" s="209">
        <v>5742</v>
      </c>
      <c r="J65" s="209">
        <v>89</v>
      </c>
      <c r="K65" s="209">
        <v>5750</v>
      </c>
      <c r="L65" s="209">
        <v>83</v>
      </c>
      <c r="M65" s="209">
        <v>5738</v>
      </c>
      <c r="N65" s="209">
        <v>84</v>
      </c>
      <c r="O65" s="1"/>
      <c r="P65" s="1"/>
      <c r="Q65" s="1"/>
      <c r="R65" s="1"/>
      <c r="S65" s="1"/>
      <c r="T65" s="1"/>
      <c r="U65" s="1"/>
      <c r="V65" s="1"/>
      <c r="W65" s="1"/>
      <c r="X65" s="1"/>
      <c r="Y65" s="1"/>
      <c r="Z65" s="1"/>
      <c r="AA65" s="15"/>
    </row>
    <row r="66" spans="1:27" s="3" customFormat="1" ht="12.75" x14ac:dyDescent="0.25">
      <c r="B66" s="28"/>
      <c r="C66" s="2" t="s">
        <v>8</v>
      </c>
      <c r="E66" s="209">
        <v>5631</v>
      </c>
      <c r="F66" s="209">
        <v>94</v>
      </c>
      <c r="G66" s="209">
        <v>5634</v>
      </c>
      <c r="H66" s="209">
        <v>92</v>
      </c>
      <c r="I66" s="209">
        <v>5633</v>
      </c>
      <c r="J66" s="209">
        <v>91</v>
      </c>
      <c r="K66" s="209">
        <v>5634</v>
      </c>
      <c r="L66" s="209">
        <v>85</v>
      </c>
      <c r="M66" s="209">
        <v>5630</v>
      </c>
      <c r="N66" s="209">
        <v>86</v>
      </c>
      <c r="O66" s="1"/>
      <c r="P66" s="1"/>
      <c r="Q66" s="1"/>
      <c r="R66" s="1"/>
      <c r="S66" s="1"/>
      <c r="T66" s="1"/>
      <c r="U66" s="1"/>
      <c r="V66" s="1"/>
      <c r="W66" s="1"/>
      <c r="X66" s="1"/>
      <c r="Y66" s="1"/>
      <c r="Z66" s="1"/>
      <c r="AA66" s="15"/>
    </row>
    <row r="67" spans="1:27" s="3" customFormat="1" ht="12.75" x14ac:dyDescent="0.25">
      <c r="B67" s="28"/>
      <c r="C67" s="2" t="s">
        <v>7</v>
      </c>
      <c r="E67" s="209">
        <v>4428</v>
      </c>
      <c r="F67" s="209">
        <v>94</v>
      </c>
      <c r="G67" s="209">
        <v>4427</v>
      </c>
      <c r="H67" s="209">
        <v>92</v>
      </c>
      <c r="I67" s="209">
        <v>4418</v>
      </c>
      <c r="J67" s="209">
        <v>92</v>
      </c>
      <c r="K67" s="209">
        <v>4428</v>
      </c>
      <c r="L67" s="209">
        <v>86</v>
      </c>
      <c r="M67" s="209">
        <v>4417</v>
      </c>
      <c r="N67" s="209">
        <v>87</v>
      </c>
      <c r="O67" s="1"/>
      <c r="P67" s="1"/>
      <c r="Q67" s="1"/>
      <c r="R67" s="1"/>
      <c r="S67" s="1"/>
      <c r="T67" s="1"/>
      <c r="U67" s="1"/>
      <c r="V67" s="1"/>
      <c r="W67" s="1"/>
      <c r="X67" s="1"/>
      <c r="Y67" s="1"/>
      <c r="Z67" s="1"/>
      <c r="AA67" s="15"/>
    </row>
    <row r="68" spans="1:27" s="3" customFormat="1" ht="10.5" customHeight="1" x14ac:dyDescent="0.25">
      <c r="B68" s="28"/>
      <c r="C68" s="2"/>
      <c r="E68" s="10"/>
      <c r="F68" s="26"/>
      <c r="G68" s="10"/>
      <c r="H68" s="26"/>
      <c r="I68" s="10"/>
      <c r="J68" s="26"/>
      <c r="K68" s="25"/>
      <c r="L68" s="25"/>
      <c r="M68" s="25"/>
      <c r="N68" s="25"/>
      <c r="O68" s="1"/>
      <c r="P68" s="1"/>
      <c r="Q68" s="1"/>
      <c r="R68" s="1"/>
      <c r="S68" s="1"/>
      <c r="T68" s="1"/>
      <c r="U68" s="1"/>
      <c r="V68" s="1"/>
      <c r="W68" s="1"/>
      <c r="X68" s="1"/>
      <c r="Y68" s="1"/>
      <c r="Z68" s="1"/>
    </row>
    <row r="69" spans="1:27" s="3" customFormat="1" ht="12.75" x14ac:dyDescent="0.25">
      <c r="A69" s="29" t="s">
        <v>31</v>
      </c>
      <c r="B69" s="28" t="s">
        <v>30</v>
      </c>
      <c r="C69" s="28" t="s">
        <v>29</v>
      </c>
      <c r="D69" s="27"/>
      <c r="E69" s="10">
        <v>64022</v>
      </c>
      <c r="F69" s="26">
        <v>89</v>
      </c>
      <c r="G69" s="10">
        <v>64020</v>
      </c>
      <c r="H69" s="26">
        <v>86</v>
      </c>
      <c r="I69" s="10">
        <v>63995</v>
      </c>
      <c r="J69" s="26">
        <v>86</v>
      </c>
      <c r="K69" s="25">
        <v>64021</v>
      </c>
      <c r="L69" s="25">
        <v>80</v>
      </c>
      <c r="M69" s="25">
        <v>63993</v>
      </c>
      <c r="N69" s="25">
        <v>79</v>
      </c>
      <c r="O69" s="1"/>
      <c r="P69" s="1"/>
      <c r="Q69" s="1"/>
      <c r="R69" s="1"/>
      <c r="S69" s="1"/>
      <c r="T69" s="1"/>
      <c r="U69" s="1"/>
      <c r="V69" s="1"/>
      <c r="W69" s="1"/>
      <c r="X69" s="1"/>
      <c r="Y69" s="1"/>
      <c r="Z69" s="1"/>
    </row>
    <row r="70" spans="1:27" s="3" customFormat="1" ht="12.75" x14ac:dyDescent="0.25">
      <c r="B70" s="2"/>
      <c r="C70" s="2" t="s">
        <v>16</v>
      </c>
      <c r="E70" s="209">
        <v>11521</v>
      </c>
      <c r="F70" s="209">
        <v>84</v>
      </c>
      <c r="G70" s="209">
        <v>11521</v>
      </c>
      <c r="H70" s="209">
        <v>82</v>
      </c>
      <c r="I70" s="209">
        <v>11519</v>
      </c>
      <c r="J70" s="209">
        <v>82</v>
      </c>
      <c r="K70" s="209">
        <v>11521</v>
      </c>
      <c r="L70" s="209">
        <v>76</v>
      </c>
      <c r="M70" s="209">
        <v>11519</v>
      </c>
      <c r="N70" s="209">
        <v>73</v>
      </c>
      <c r="O70" s="1"/>
      <c r="P70" s="1"/>
      <c r="Q70" s="1"/>
      <c r="R70" s="1"/>
      <c r="S70" s="1"/>
      <c r="T70" s="1"/>
      <c r="U70" s="1"/>
      <c r="V70" s="1"/>
      <c r="W70" s="1"/>
      <c r="X70" s="1"/>
      <c r="Y70" s="1"/>
      <c r="Z70" s="1"/>
      <c r="AA70" s="15"/>
    </row>
    <row r="71" spans="1:27" s="3" customFormat="1" ht="12.75" x14ac:dyDescent="0.25">
      <c r="B71" s="2"/>
      <c r="C71" s="24" t="s">
        <v>15</v>
      </c>
      <c r="D71" s="23"/>
      <c r="E71" s="209">
        <v>9164</v>
      </c>
      <c r="F71" s="209">
        <v>85</v>
      </c>
      <c r="G71" s="209">
        <v>9164</v>
      </c>
      <c r="H71" s="209">
        <v>83</v>
      </c>
      <c r="I71" s="209">
        <v>9164</v>
      </c>
      <c r="J71" s="209">
        <v>83</v>
      </c>
      <c r="K71" s="209">
        <v>9164</v>
      </c>
      <c r="L71" s="209">
        <v>76</v>
      </c>
      <c r="M71" s="209">
        <v>9164</v>
      </c>
      <c r="N71" s="209">
        <v>75</v>
      </c>
      <c r="O71" s="1"/>
      <c r="P71" s="1"/>
      <c r="Q71" s="1"/>
      <c r="R71" s="1"/>
      <c r="S71" s="1"/>
      <c r="T71" s="1"/>
      <c r="U71" s="1"/>
      <c r="V71" s="1"/>
      <c r="W71" s="1"/>
      <c r="X71" s="1"/>
      <c r="Y71" s="1"/>
      <c r="Z71" s="1"/>
      <c r="AA71" s="15"/>
    </row>
    <row r="72" spans="1:27" s="3" customFormat="1" ht="12.75" x14ac:dyDescent="0.25">
      <c r="B72" s="2"/>
      <c r="C72" s="2" t="s">
        <v>14</v>
      </c>
      <c r="E72" s="209">
        <v>6863</v>
      </c>
      <c r="F72" s="209">
        <v>86</v>
      </c>
      <c r="G72" s="209">
        <v>6863</v>
      </c>
      <c r="H72" s="209">
        <v>84</v>
      </c>
      <c r="I72" s="209">
        <v>6860</v>
      </c>
      <c r="J72" s="209">
        <v>84</v>
      </c>
      <c r="K72" s="209">
        <v>6863</v>
      </c>
      <c r="L72" s="209">
        <v>76</v>
      </c>
      <c r="M72" s="209">
        <v>6860</v>
      </c>
      <c r="N72" s="209">
        <v>75</v>
      </c>
      <c r="O72" s="1"/>
      <c r="P72" s="1"/>
      <c r="Q72" s="1"/>
      <c r="R72" s="1"/>
      <c r="S72" s="1"/>
      <c r="T72" s="1"/>
      <c r="U72" s="1"/>
      <c r="V72" s="1"/>
      <c r="W72" s="1"/>
      <c r="X72" s="1"/>
      <c r="Y72" s="1"/>
      <c r="Z72" s="1"/>
      <c r="AA72" s="15"/>
    </row>
    <row r="73" spans="1:27" s="3" customFormat="1" ht="12.75" x14ac:dyDescent="0.25">
      <c r="B73" s="2"/>
      <c r="C73" s="2" t="s">
        <v>13</v>
      </c>
      <c r="E73" s="209">
        <v>5650</v>
      </c>
      <c r="F73" s="209">
        <v>88</v>
      </c>
      <c r="G73" s="209">
        <v>5650</v>
      </c>
      <c r="H73" s="209">
        <v>85</v>
      </c>
      <c r="I73" s="209">
        <v>5642</v>
      </c>
      <c r="J73" s="209">
        <v>85</v>
      </c>
      <c r="K73" s="209">
        <v>5650</v>
      </c>
      <c r="L73" s="209">
        <v>79</v>
      </c>
      <c r="M73" s="209">
        <v>5642</v>
      </c>
      <c r="N73" s="209">
        <v>77</v>
      </c>
      <c r="O73" s="1"/>
      <c r="P73" s="1"/>
      <c r="Q73" s="1"/>
      <c r="R73" s="1"/>
      <c r="S73" s="1"/>
      <c r="T73" s="1"/>
      <c r="U73" s="1"/>
      <c r="V73" s="1"/>
      <c r="W73" s="1"/>
      <c r="X73" s="1"/>
      <c r="Y73" s="1"/>
      <c r="Z73" s="1"/>
      <c r="AA73" s="15"/>
    </row>
    <row r="74" spans="1:27" s="3" customFormat="1" ht="12.75" x14ac:dyDescent="0.25">
      <c r="B74" s="2"/>
      <c r="C74" s="2" t="s">
        <v>12</v>
      </c>
      <c r="E74" s="209">
        <v>5286</v>
      </c>
      <c r="F74" s="209">
        <v>90</v>
      </c>
      <c r="G74" s="209">
        <v>5286</v>
      </c>
      <c r="H74" s="209">
        <v>87</v>
      </c>
      <c r="I74" s="209">
        <v>5286</v>
      </c>
      <c r="J74" s="209">
        <v>86</v>
      </c>
      <c r="K74" s="209">
        <v>5286</v>
      </c>
      <c r="L74" s="209">
        <v>80</v>
      </c>
      <c r="M74" s="209">
        <v>5286</v>
      </c>
      <c r="N74" s="209">
        <v>80</v>
      </c>
      <c r="O74" s="1"/>
      <c r="P74" s="1"/>
      <c r="Q74" s="1"/>
      <c r="R74" s="1"/>
      <c r="S74" s="1"/>
      <c r="T74" s="1"/>
      <c r="U74" s="1"/>
      <c r="V74" s="1"/>
      <c r="W74" s="1"/>
      <c r="X74" s="1"/>
      <c r="Y74" s="1"/>
      <c r="Z74" s="1"/>
      <c r="AA74" s="15"/>
    </row>
    <row r="75" spans="1:27" s="3" customFormat="1" ht="12.75" x14ac:dyDescent="0.25">
      <c r="B75" s="2"/>
      <c r="C75" s="2" t="s">
        <v>11</v>
      </c>
      <c r="E75" s="209">
        <v>5553</v>
      </c>
      <c r="F75" s="209">
        <v>90</v>
      </c>
      <c r="G75" s="209">
        <v>5553</v>
      </c>
      <c r="H75" s="209">
        <v>87</v>
      </c>
      <c r="I75" s="209">
        <v>5549</v>
      </c>
      <c r="J75" s="209">
        <v>88</v>
      </c>
      <c r="K75" s="209">
        <v>5553</v>
      </c>
      <c r="L75" s="209">
        <v>82</v>
      </c>
      <c r="M75" s="209">
        <v>5549</v>
      </c>
      <c r="N75" s="209">
        <v>81</v>
      </c>
      <c r="O75" s="1"/>
      <c r="P75" s="1"/>
      <c r="Q75" s="1"/>
      <c r="R75" s="1"/>
      <c r="S75" s="1"/>
      <c r="T75" s="1"/>
      <c r="U75" s="1"/>
      <c r="V75" s="1"/>
      <c r="W75" s="1"/>
      <c r="X75" s="1"/>
      <c r="Y75" s="1"/>
      <c r="Z75" s="1"/>
      <c r="AA75" s="15"/>
    </row>
    <row r="76" spans="1:27" s="3" customFormat="1" ht="12.75" x14ac:dyDescent="0.25">
      <c r="B76" s="2"/>
      <c r="C76" s="2" t="s">
        <v>10</v>
      </c>
      <c r="E76" s="209">
        <v>5262</v>
      </c>
      <c r="F76" s="209">
        <v>92</v>
      </c>
      <c r="G76" s="209">
        <v>5261</v>
      </c>
      <c r="H76" s="209">
        <v>90</v>
      </c>
      <c r="I76" s="209">
        <v>5259</v>
      </c>
      <c r="J76" s="209">
        <v>89</v>
      </c>
      <c r="K76" s="209">
        <v>5262</v>
      </c>
      <c r="L76" s="209">
        <v>84</v>
      </c>
      <c r="M76" s="209">
        <v>5258</v>
      </c>
      <c r="N76" s="209">
        <v>83</v>
      </c>
      <c r="O76" s="1"/>
      <c r="P76" s="1"/>
      <c r="Q76" s="1"/>
      <c r="R76" s="1"/>
      <c r="S76" s="1"/>
      <c r="T76" s="1"/>
      <c r="U76" s="1"/>
      <c r="V76" s="1"/>
      <c r="W76" s="1"/>
      <c r="X76" s="1"/>
      <c r="Y76" s="1"/>
      <c r="Z76" s="1"/>
      <c r="AA76" s="15"/>
    </row>
    <row r="77" spans="1:27" s="3" customFormat="1" ht="12.75" x14ac:dyDescent="0.25">
      <c r="B77" s="2"/>
      <c r="C77" s="2" t="s">
        <v>9</v>
      </c>
      <c r="E77" s="209">
        <v>5076</v>
      </c>
      <c r="F77" s="209">
        <v>92</v>
      </c>
      <c r="G77" s="209">
        <v>5076</v>
      </c>
      <c r="H77" s="209">
        <v>90</v>
      </c>
      <c r="I77" s="209">
        <v>5070</v>
      </c>
      <c r="J77" s="209">
        <v>90</v>
      </c>
      <c r="K77" s="209">
        <v>5076</v>
      </c>
      <c r="L77" s="209">
        <v>84</v>
      </c>
      <c r="M77" s="209">
        <v>5070</v>
      </c>
      <c r="N77" s="209">
        <v>84</v>
      </c>
      <c r="O77" s="1"/>
      <c r="P77" s="1"/>
      <c r="Q77" s="1"/>
      <c r="R77" s="1"/>
      <c r="S77" s="1"/>
      <c r="T77" s="1"/>
      <c r="U77" s="1"/>
      <c r="V77" s="1"/>
      <c r="W77" s="1"/>
      <c r="X77" s="1"/>
      <c r="Y77" s="1"/>
      <c r="Z77" s="1"/>
      <c r="AA77" s="15"/>
    </row>
    <row r="78" spans="1:27" s="3" customFormat="1" ht="12.75" x14ac:dyDescent="0.25">
      <c r="B78" s="2"/>
      <c r="C78" s="2" t="s">
        <v>8</v>
      </c>
      <c r="E78" s="209">
        <v>5048</v>
      </c>
      <c r="F78" s="209">
        <v>94</v>
      </c>
      <c r="G78" s="209">
        <v>5047</v>
      </c>
      <c r="H78" s="209">
        <v>92</v>
      </c>
      <c r="I78" s="209">
        <v>5047</v>
      </c>
      <c r="J78" s="209">
        <v>91</v>
      </c>
      <c r="K78" s="209">
        <v>5048</v>
      </c>
      <c r="L78" s="209">
        <v>85</v>
      </c>
      <c r="M78" s="209">
        <v>5046</v>
      </c>
      <c r="N78" s="209">
        <v>86</v>
      </c>
      <c r="O78" s="1"/>
      <c r="P78" s="1"/>
      <c r="Q78" s="1"/>
      <c r="R78" s="1"/>
      <c r="S78" s="1"/>
      <c r="T78" s="1"/>
      <c r="U78" s="1"/>
      <c r="V78" s="1"/>
      <c r="W78" s="1"/>
      <c r="X78" s="1"/>
      <c r="Y78" s="1"/>
      <c r="Z78" s="1"/>
      <c r="AA78" s="15"/>
    </row>
    <row r="79" spans="1:27" s="3" customFormat="1" ht="12.75" x14ac:dyDescent="0.25">
      <c r="B79" s="2"/>
      <c r="C79" s="2" t="s">
        <v>7</v>
      </c>
      <c r="E79" s="209">
        <v>4599</v>
      </c>
      <c r="F79" s="209">
        <v>95</v>
      </c>
      <c r="G79" s="209">
        <v>4599</v>
      </c>
      <c r="H79" s="209">
        <v>93</v>
      </c>
      <c r="I79" s="209">
        <v>4599</v>
      </c>
      <c r="J79" s="209">
        <v>92</v>
      </c>
      <c r="K79" s="209">
        <v>4598</v>
      </c>
      <c r="L79" s="209">
        <v>87</v>
      </c>
      <c r="M79" s="209">
        <v>4599</v>
      </c>
      <c r="N79" s="209">
        <v>88</v>
      </c>
      <c r="O79" s="1"/>
      <c r="P79" s="1"/>
      <c r="Q79" s="1"/>
      <c r="R79" s="1"/>
      <c r="S79" s="1"/>
      <c r="T79" s="1"/>
      <c r="U79" s="1"/>
      <c r="V79" s="1"/>
      <c r="W79" s="1"/>
      <c r="X79" s="1"/>
      <c r="Y79" s="1"/>
      <c r="Z79" s="1"/>
      <c r="AA79" s="15"/>
    </row>
    <row r="80" spans="1:27" s="3" customFormat="1" ht="9.1999999999999993" customHeight="1" x14ac:dyDescent="0.25">
      <c r="B80" s="2"/>
      <c r="C80" s="2"/>
      <c r="E80" s="10"/>
      <c r="F80" s="26"/>
      <c r="G80" s="10"/>
      <c r="H80" s="26"/>
      <c r="I80" s="10"/>
      <c r="J80" s="26"/>
      <c r="K80" s="25"/>
      <c r="L80" s="25"/>
      <c r="M80" s="25"/>
      <c r="N80" s="25"/>
      <c r="O80" s="1"/>
      <c r="P80" s="1"/>
      <c r="Q80" s="1"/>
      <c r="R80" s="1"/>
      <c r="S80" s="1"/>
      <c r="T80" s="1"/>
      <c r="U80" s="1"/>
      <c r="V80" s="1"/>
      <c r="W80" s="1"/>
      <c r="X80" s="1"/>
      <c r="Y80" s="1"/>
      <c r="Z80" s="1"/>
    </row>
    <row r="81" spans="1:27" s="3" customFormat="1" ht="12.75" x14ac:dyDescent="0.25">
      <c r="A81" s="29" t="s">
        <v>28</v>
      </c>
      <c r="B81" s="28" t="s">
        <v>27</v>
      </c>
      <c r="C81" s="28" t="s">
        <v>26</v>
      </c>
      <c r="D81" s="27"/>
      <c r="E81" s="10">
        <v>63656</v>
      </c>
      <c r="F81" s="26">
        <v>89</v>
      </c>
      <c r="G81" s="10">
        <v>63652</v>
      </c>
      <c r="H81" s="26">
        <v>87</v>
      </c>
      <c r="I81" s="10">
        <v>63648</v>
      </c>
      <c r="J81" s="26">
        <v>86</v>
      </c>
      <c r="K81" s="25">
        <v>63655</v>
      </c>
      <c r="L81" s="25">
        <v>79</v>
      </c>
      <c r="M81" s="25">
        <v>63644</v>
      </c>
      <c r="N81" s="25">
        <v>79</v>
      </c>
      <c r="O81" s="1"/>
      <c r="P81" s="1"/>
      <c r="Q81" s="1"/>
      <c r="R81" s="1"/>
      <c r="S81" s="1"/>
      <c r="T81" s="1"/>
      <c r="U81" s="1"/>
      <c r="V81" s="1"/>
      <c r="W81" s="1"/>
      <c r="X81" s="1"/>
      <c r="Y81" s="1"/>
      <c r="Z81" s="1"/>
    </row>
    <row r="82" spans="1:27" s="3" customFormat="1" ht="12.75" x14ac:dyDescent="0.25">
      <c r="B82" s="28"/>
      <c r="C82" s="2" t="s">
        <v>16</v>
      </c>
      <c r="E82" s="209">
        <v>2964</v>
      </c>
      <c r="F82" s="209">
        <v>81</v>
      </c>
      <c r="G82" s="209">
        <v>2963</v>
      </c>
      <c r="H82" s="209">
        <v>79</v>
      </c>
      <c r="I82" s="209">
        <v>2964</v>
      </c>
      <c r="J82" s="209">
        <v>79</v>
      </c>
      <c r="K82" s="209">
        <v>2964</v>
      </c>
      <c r="L82" s="209">
        <v>69</v>
      </c>
      <c r="M82" s="209">
        <v>2963</v>
      </c>
      <c r="N82" s="209">
        <v>69</v>
      </c>
      <c r="O82" s="1"/>
      <c r="P82" s="1"/>
      <c r="Q82" s="1"/>
      <c r="R82" s="1"/>
      <c r="S82" s="1"/>
      <c r="T82" s="1"/>
      <c r="U82" s="1"/>
      <c r="V82" s="1"/>
      <c r="W82" s="1"/>
      <c r="X82" s="1"/>
      <c r="Y82" s="1"/>
      <c r="Z82" s="1"/>
      <c r="AA82" s="15"/>
    </row>
    <row r="83" spans="1:27" s="3" customFormat="1" ht="12.75" x14ac:dyDescent="0.25">
      <c r="B83" s="28"/>
      <c r="C83" s="24" t="s">
        <v>15</v>
      </c>
      <c r="D83" s="23"/>
      <c r="E83" s="209">
        <v>4989</v>
      </c>
      <c r="F83" s="209">
        <v>83</v>
      </c>
      <c r="G83" s="209">
        <v>4987</v>
      </c>
      <c r="H83" s="209">
        <v>81</v>
      </c>
      <c r="I83" s="209">
        <v>4989</v>
      </c>
      <c r="J83" s="209">
        <v>80</v>
      </c>
      <c r="K83" s="209">
        <v>4989</v>
      </c>
      <c r="L83" s="209">
        <v>71</v>
      </c>
      <c r="M83" s="209">
        <v>4987</v>
      </c>
      <c r="N83" s="209">
        <v>71</v>
      </c>
      <c r="O83" s="1"/>
      <c r="P83" s="1"/>
      <c r="Q83" s="1"/>
      <c r="R83" s="1"/>
      <c r="S83" s="1"/>
      <c r="T83" s="1"/>
      <c r="U83" s="1"/>
      <c r="V83" s="1"/>
      <c r="W83" s="1"/>
      <c r="X83" s="1"/>
      <c r="Y83" s="1"/>
      <c r="Z83" s="1"/>
      <c r="AA83" s="15"/>
    </row>
    <row r="84" spans="1:27" s="3" customFormat="1" ht="12.75" x14ac:dyDescent="0.25">
      <c r="B84" s="28"/>
      <c r="C84" s="2" t="s">
        <v>14</v>
      </c>
      <c r="E84" s="209">
        <v>6172</v>
      </c>
      <c r="F84" s="209">
        <v>84</v>
      </c>
      <c r="G84" s="209">
        <v>6171</v>
      </c>
      <c r="H84" s="209">
        <v>82</v>
      </c>
      <c r="I84" s="209">
        <v>6170</v>
      </c>
      <c r="J84" s="209">
        <v>81</v>
      </c>
      <c r="K84" s="209">
        <v>6172</v>
      </c>
      <c r="L84" s="209">
        <v>73</v>
      </c>
      <c r="M84" s="209">
        <v>6169</v>
      </c>
      <c r="N84" s="209">
        <v>72</v>
      </c>
      <c r="O84" s="1"/>
      <c r="P84" s="1"/>
      <c r="Q84" s="1"/>
      <c r="R84" s="1"/>
      <c r="S84" s="1"/>
      <c r="T84" s="1"/>
      <c r="U84" s="1"/>
      <c r="V84" s="1"/>
      <c r="W84" s="1"/>
      <c r="X84" s="1"/>
      <c r="Y84" s="1"/>
      <c r="Z84" s="1"/>
      <c r="AA84" s="15"/>
    </row>
    <row r="85" spans="1:27" s="3" customFormat="1" ht="12.75" x14ac:dyDescent="0.25">
      <c r="B85" s="28"/>
      <c r="C85" s="2" t="s">
        <v>13</v>
      </c>
      <c r="E85" s="209">
        <v>6972</v>
      </c>
      <c r="F85" s="209">
        <v>87</v>
      </c>
      <c r="G85" s="209">
        <v>6972</v>
      </c>
      <c r="H85" s="209">
        <v>84</v>
      </c>
      <c r="I85" s="209">
        <v>6971</v>
      </c>
      <c r="J85" s="209">
        <v>84</v>
      </c>
      <c r="K85" s="209">
        <v>6972</v>
      </c>
      <c r="L85" s="209">
        <v>76</v>
      </c>
      <c r="M85" s="209">
        <v>6971</v>
      </c>
      <c r="N85" s="209">
        <v>76</v>
      </c>
      <c r="O85" s="1"/>
      <c r="P85" s="1"/>
      <c r="Q85" s="1"/>
      <c r="R85" s="1"/>
      <c r="S85" s="1"/>
      <c r="T85" s="1"/>
      <c r="U85" s="1"/>
      <c r="V85" s="1"/>
      <c r="W85" s="1"/>
      <c r="X85" s="1"/>
      <c r="Y85" s="1"/>
      <c r="Z85" s="1"/>
      <c r="AA85" s="15"/>
    </row>
    <row r="86" spans="1:27" s="3" customFormat="1" ht="12.75" x14ac:dyDescent="0.25">
      <c r="B86" s="28"/>
      <c r="C86" s="2" t="s">
        <v>12</v>
      </c>
      <c r="E86" s="209">
        <v>7315</v>
      </c>
      <c r="F86" s="209">
        <v>88</v>
      </c>
      <c r="G86" s="209">
        <v>7315</v>
      </c>
      <c r="H86" s="209">
        <v>86</v>
      </c>
      <c r="I86" s="209">
        <v>7315</v>
      </c>
      <c r="J86" s="209">
        <v>85</v>
      </c>
      <c r="K86" s="209">
        <v>7315</v>
      </c>
      <c r="L86" s="209">
        <v>78</v>
      </c>
      <c r="M86" s="209">
        <v>7315</v>
      </c>
      <c r="N86" s="209">
        <v>78</v>
      </c>
      <c r="O86" s="1"/>
      <c r="P86" s="1"/>
      <c r="Q86" s="1"/>
      <c r="R86" s="1"/>
      <c r="S86" s="1"/>
      <c r="T86" s="1"/>
      <c r="U86" s="1"/>
      <c r="V86" s="1"/>
      <c r="W86" s="1"/>
      <c r="X86" s="1"/>
      <c r="Y86" s="1"/>
      <c r="Z86" s="1"/>
      <c r="AA86" s="15"/>
    </row>
    <row r="87" spans="1:27" s="3" customFormat="1" ht="12.75" x14ac:dyDescent="0.25">
      <c r="B87" s="28"/>
      <c r="C87" s="2" t="s">
        <v>11</v>
      </c>
      <c r="E87" s="209">
        <v>7594</v>
      </c>
      <c r="F87" s="209">
        <v>90</v>
      </c>
      <c r="G87" s="209">
        <v>7594</v>
      </c>
      <c r="H87" s="209">
        <v>87</v>
      </c>
      <c r="I87" s="209">
        <v>7591</v>
      </c>
      <c r="J87" s="209">
        <v>86</v>
      </c>
      <c r="K87" s="209">
        <v>7593</v>
      </c>
      <c r="L87" s="209">
        <v>80</v>
      </c>
      <c r="M87" s="209">
        <v>7591</v>
      </c>
      <c r="N87" s="209">
        <v>80</v>
      </c>
      <c r="O87" s="1"/>
      <c r="P87" s="1"/>
      <c r="Q87" s="1"/>
      <c r="R87" s="1"/>
      <c r="S87" s="1"/>
      <c r="T87" s="1"/>
      <c r="U87" s="1"/>
      <c r="V87" s="1"/>
      <c r="W87" s="1"/>
      <c r="X87" s="1"/>
      <c r="Y87" s="1"/>
      <c r="Z87" s="1"/>
      <c r="AA87" s="15"/>
    </row>
    <row r="88" spans="1:27" s="3" customFormat="1" ht="12.75" x14ac:dyDescent="0.25">
      <c r="B88" s="28"/>
      <c r="C88" s="2" t="s">
        <v>10</v>
      </c>
      <c r="E88" s="209">
        <v>8078</v>
      </c>
      <c r="F88" s="209">
        <v>91</v>
      </c>
      <c r="G88" s="209">
        <v>8078</v>
      </c>
      <c r="H88" s="209">
        <v>89</v>
      </c>
      <c r="I88" s="209">
        <v>8078</v>
      </c>
      <c r="J88" s="209">
        <v>88</v>
      </c>
      <c r="K88" s="209">
        <v>8078</v>
      </c>
      <c r="L88" s="209">
        <v>81</v>
      </c>
      <c r="M88" s="209">
        <v>8078</v>
      </c>
      <c r="N88" s="209">
        <v>82</v>
      </c>
      <c r="O88" s="1"/>
      <c r="P88" s="1"/>
      <c r="Q88" s="1"/>
      <c r="R88" s="1"/>
      <c r="S88" s="1"/>
      <c r="T88" s="1"/>
      <c r="U88" s="1"/>
      <c r="V88" s="1"/>
      <c r="W88" s="1"/>
      <c r="X88" s="1"/>
      <c r="Y88" s="1"/>
      <c r="Z88" s="1"/>
      <c r="AA88" s="15"/>
    </row>
    <row r="89" spans="1:27" s="3" customFormat="1" ht="12.75" x14ac:dyDescent="0.25">
      <c r="B89" s="28"/>
      <c r="C89" s="2" t="s">
        <v>9</v>
      </c>
      <c r="E89" s="209">
        <v>7817</v>
      </c>
      <c r="F89" s="209">
        <v>92</v>
      </c>
      <c r="G89" s="209">
        <v>7817</v>
      </c>
      <c r="H89" s="209">
        <v>90</v>
      </c>
      <c r="I89" s="209">
        <v>7816</v>
      </c>
      <c r="J89" s="209">
        <v>89</v>
      </c>
      <c r="K89" s="209">
        <v>7817</v>
      </c>
      <c r="L89" s="209">
        <v>83</v>
      </c>
      <c r="M89" s="209">
        <v>7816</v>
      </c>
      <c r="N89" s="209">
        <v>84</v>
      </c>
      <c r="O89" s="1"/>
      <c r="P89" s="1"/>
      <c r="Q89" s="1"/>
      <c r="R89" s="1"/>
      <c r="S89" s="1"/>
      <c r="T89" s="1"/>
      <c r="U89" s="1"/>
      <c r="V89" s="1"/>
      <c r="W89" s="1"/>
      <c r="X89" s="1"/>
      <c r="Y89" s="1"/>
      <c r="Z89" s="1"/>
      <c r="AA89" s="15"/>
    </row>
    <row r="90" spans="1:27" s="3" customFormat="1" ht="12.75" x14ac:dyDescent="0.25">
      <c r="B90" s="28"/>
      <c r="C90" s="2" t="s">
        <v>8</v>
      </c>
      <c r="E90" s="209">
        <v>6512</v>
      </c>
      <c r="F90" s="209">
        <v>93</v>
      </c>
      <c r="G90" s="209">
        <v>6512</v>
      </c>
      <c r="H90" s="209">
        <v>92</v>
      </c>
      <c r="I90" s="209">
        <v>6512</v>
      </c>
      <c r="J90" s="209">
        <v>90</v>
      </c>
      <c r="K90" s="209">
        <v>6512</v>
      </c>
      <c r="L90" s="209">
        <v>85</v>
      </c>
      <c r="M90" s="209">
        <v>6512</v>
      </c>
      <c r="N90" s="209">
        <v>86</v>
      </c>
      <c r="O90" s="1"/>
      <c r="P90" s="1"/>
      <c r="Q90" s="1"/>
      <c r="R90" s="1"/>
      <c r="S90" s="1"/>
      <c r="T90" s="1"/>
      <c r="U90" s="1"/>
      <c r="V90" s="1"/>
      <c r="W90" s="1"/>
      <c r="X90" s="1"/>
      <c r="Y90" s="1"/>
      <c r="Z90" s="1"/>
      <c r="AA90" s="15"/>
    </row>
    <row r="91" spans="1:27" s="3" customFormat="1" ht="12.75" x14ac:dyDescent="0.25">
      <c r="B91" s="28"/>
      <c r="C91" s="2" t="s">
        <v>7</v>
      </c>
      <c r="E91" s="209">
        <v>5243</v>
      </c>
      <c r="F91" s="209">
        <v>95</v>
      </c>
      <c r="G91" s="209">
        <v>5243</v>
      </c>
      <c r="H91" s="209">
        <v>93</v>
      </c>
      <c r="I91" s="209">
        <v>5242</v>
      </c>
      <c r="J91" s="209">
        <v>92</v>
      </c>
      <c r="K91" s="209">
        <v>5243</v>
      </c>
      <c r="L91" s="209">
        <v>87</v>
      </c>
      <c r="M91" s="209">
        <v>5242</v>
      </c>
      <c r="N91" s="209">
        <v>88</v>
      </c>
      <c r="O91" s="1"/>
      <c r="P91" s="1"/>
      <c r="Q91" s="1"/>
      <c r="R91" s="1"/>
      <c r="S91" s="1"/>
      <c r="T91" s="1"/>
      <c r="U91" s="1"/>
      <c r="V91" s="1"/>
      <c r="W91" s="1"/>
      <c r="X91" s="1"/>
      <c r="Y91" s="1"/>
      <c r="Z91" s="1"/>
      <c r="AA91" s="15"/>
    </row>
    <row r="92" spans="1:27" s="3" customFormat="1" ht="9.1999999999999993" customHeight="1" x14ac:dyDescent="0.25">
      <c r="B92" s="28"/>
      <c r="C92" s="2"/>
      <c r="E92" s="10"/>
      <c r="F92" s="26"/>
      <c r="G92" s="10"/>
      <c r="H92" s="26"/>
      <c r="I92" s="10"/>
      <c r="J92" s="26"/>
      <c r="K92" s="25"/>
      <c r="L92" s="25"/>
      <c r="M92" s="25"/>
      <c r="N92" s="25"/>
      <c r="O92" s="1"/>
      <c r="P92" s="1"/>
      <c r="Q92" s="1"/>
      <c r="R92" s="1"/>
      <c r="S92" s="1"/>
      <c r="T92" s="1"/>
      <c r="U92" s="1"/>
      <c r="V92" s="1"/>
      <c r="W92" s="1"/>
      <c r="X92" s="1"/>
      <c r="Y92" s="1"/>
      <c r="Z92" s="1"/>
    </row>
    <row r="93" spans="1:27" s="3" customFormat="1" ht="12.75" x14ac:dyDescent="0.25">
      <c r="A93" s="29" t="s">
        <v>25</v>
      </c>
      <c r="B93" s="28" t="s">
        <v>24</v>
      </c>
      <c r="C93" s="28" t="s">
        <v>23</v>
      </c>
      <c r="D93" s="27"/>
      <c r="E93" s="10">
        <v>85110</v>
      </c>
      <c r="F93" s="26">
        <v>91</v>
      </c>
      <c r="G93" s="10">
        <v>85104</v>
      </c>
      <c r="H93" s="26">
        <v>89</v>
      </c>
      <c r="I93" s="10">
        <v>85030</v>
      </c>
      <c r="J93" s="26">
        <v>90</v>
      </c>
      <c r="K93" s="25">
        <v>85028</v>
      </c>
      <c r="L93" s="25">
        <v>85</v>
      </c>
      <c r="M93" s="25">
        <v>85024</v>
      </c>
      <c r="N93" s="25">
        <v>84</v>
      </c>
      <c r="O93" s="1"/>
      <c r="P93" s="1"/>
      <c r="Q93" s="1"/>
      <c r="R93" s="1"/>
      <c r="S93" s="1"/>
      <c r="T93" s="1"/>
      <c r="U93" s="1"/>
      <c r="V93" s="1"/>
      <c r="W93" s="1"/>
      <c r="X93" s="1"/>
      <c r="Y93" s="1"/>
      <c r="Z93" s="1"/>
    </row>
    <row r="94" spans="1:27" s="3" customFormat="1" ht="12.75" x14ac:dyDescent="0.25">
      <c r="B94" s="2"/>
      <c r="C94" s="2" t="s">
        <v>16</v>
      </c>
      <c r="E94" s="209">
        <v>26110</v>
      </c>
      <c r="F94" s="209">
        <v>90</v>
      </c>
      <c r="G94" s="209">
        <v>26110</v>
      </c>
      <c r="H94" s="209">
        <v>88</v>
      </c>
      <c r="I94" s="209">
        <v>26085</v>
      </c>
      <c r="J94" s="209">
        <v>88</v>
      </c>
      <c r="K94" s="209">
        <v>26086</v>
      </c>
      <c r="L94" s="209">
        <v>83</v>
      </c>
      <c r="M94" s="209">
        <v>26085</v>
      </c>
      <c r="N94" s="209">
        <v>81</v>
      </c>
      <c r="O94" s="1"/>
      <c r="P94" s="1"/>
      <c r="Q94" s="1"/>
      <c r="R94" s="1"/>
      <c r="S94" s="1"/>
      <c r="T94" s="1"/>
      <c r="U94" s="1"/>
      <c r="V94" s="1"/>
      <c r="W94" s="1"/>
      <c r="X94" s="1"/>
      <c r="Y94" s="1"/>
      <c r="Z94" s="1"/>
      <c r="AA94" s="15"/>
    </row>
    <row r="95" spans="1:27" s="3" customFormat="1" ht="12.75" x14ac:dyDescent="0.25">
      <c r="B95" s="2"/>
      <c r="C95" s="24" t="s">
        <v>15</v>
      </c>
      <c r="D95" s="23"/>
      <c r="E95" s="209">
        <v>17290</v>
      </c>
      <c r="F95" s="209">
        <v>90</v>
      </c>
      <c r="G95" s="209">
        <v>17289</v>
      </c>
      <c r="H95" s="209">
        <v>88</v>
      </c>
      <c r="I95" s="209">
        <v>17280</v>
      </c>
      <c r="J95" s="209">
        <v>88</v>
      </c>
      <c r="K95" s="209">
        <v>17280</v>
      </c>
      <c r="L95" s="209">
        <v>83</v>
      </c>
      <c r="M95" s="209">
        <v>17279</v>
      </c>
      <c r="N95" s="209">
        <v>82</v>
      </c>
      <c r="O95" s="1"/>
      <c r="P95" s="1"/>
      <c r="Q95" s="1"/>
      <c r="R95" s="1"/>
      <c r="S95" s="1"/>
      <c r="T95" s="1"/>
      <c r="U95" s="1"/>
      <c r="V95" s="1"/>
      <c r="W95" s="1"/>
      <c r="X95" s="1"/>
      <c r="Y95" s="1"/>
      <c r="Z95" s="1"/>
      <c r="AA95" s="15"/>
    </row>
    <row r="96" spans="1:27" s="3" customFormat="1" ht="12.75" x14ac:dyDescent="0.25">
      <c r="B96" s="2"/>
      <c r="C96" s="2" t="s">
        <v>14</v>
      </c>
      <c r="E96" s="209">
        <v>11889</v>
      </c>
      <c r="F96" s="209">
        <v>91</v>
      </c>
      <c r="G96" s="209">
        <v>11887</v>
      </c>
      <c r="H96" s="209">
        <v>89</v>
      </c>
      <c r="I96" s="209">
        <v>11874</v>
      </c>
      <c r="J96" s="209">
        <v>90</v>
      </c>
      <c r="K96" s="209">
        <v>11874</v>
      </c>
      <c r="L96" s="209">
        <v>85</v>
      </c>
      <c r="M96" s="209">
        <v>11872</v>
      </c>
      <c r="N96" s="209">
        <v>83</v>
      </c>
      <c r="O96" s="1"/>
      <c r="P96" s="1"/>
      <c r="Q96" s="1"/>
      <c r="R96" s="1"/>
      <c r="S96" s="1"/>
      <c r="T96" s="1"/>
      <c r="U96" s="1"/>
      <c r="V96" s="1"/>
      <c r="W96" s="1"/>
      <c r="X96" s="1"/>
      <c r="Y96" s="1"/>
      <c r="Z96" s="1"/>
      <c r="AA96" s="15"/>
    </row>
    <row r="97" spans="1:27" s="3" customFormat="1" ht="12.75" x14ac:dyDescent="0.25">
      <c r="B97" s="2"/>
      <c r="C97" s="2" t="s">
        <v>13</v>
      </c>
      <c r="E97" s="209">
        <v>8133</v>
      </c>
      <c r="F97" s="209">
        <v>92</v>
      </c>
      <c r="G97" s="209">
        <v>8132</v>
      </c>
      <c r="H97" s="209">
        <v>90</v>
      </c>
      <c r="I97" s="209">
        <v>8127</v>
      </c>
      <c r="J97" s="209">
        <v>90</v>
      </c>
      <c r="K97" s="209">
        <v>8127</v>
      </c>
      <c r="L97" s="209">
        <v>86</v>
      </c>
      <c r="M97" s="209">
        <v>8126</v>
      </c>
      <c r="N97" s="209">
        <v>85</v>
      </c>
      <c r="O97" s="1"/>
      <c r="P97" s="1"/>
      <c r="Q97" s="1"/>
      <c r="R97" s="1"/>
      <c r="S97" s="1"/>
      <c r="T97" s="1"/>
      <c r="U97" s="1"/>
      <c r="V97" s="1"/>
      <c r="W97" s="1"/>
      <c r="X97" s="1"/>
      <c r="Y97" s="1"/>
      <c r="Z97" s="1"/>
      <c r="AA97" s="15"/>
    </row>
    <row r="98" spans="1:27" s="3" customFormat="1" ht="12.75" x14ac:dyDescent="0.25">
      <c r="B98" s="2"/>
      <c r="C98" s="2" t="s">
        <v>12</v>
      </c>
      <c r="E98" s="209">
        <v>5505</v>
      </c>
      <c r="F98" s="209">
        <v>93</v>
      </c>
      <c r="G98" s="209">
        <v>5504</v>
      </c>
      <c r="H98" s="209">
        <v>91</v>
      </c>
      <c r="I98" s="209">
        <v>5492</v>
      </c>
      <c r="J98" s="209">
        <v>92</v>
      </c>
      <c r="K98" s="209">
        <v>5490</v>
      </c>
      <c r="L98" s="209">
        <v>87</v>
      </c>
      <c r="M98" s="209">
        <v>5491</v>
      </c>
      <c r="N98" s="209">
        <v>86</v>
      </c>
      <c r="O98" s="1"/>
      <c r="P98" s="1"/>
      <c r="Q98" s="1"/>
      <c r="R98" s="1"/>
      <c r="S98" s="1"/>
      <c r="T98" s="1"/>
      <c r="U98" s="1"/>
      <c r="V98" s="1"/>
      <c r="W98" s="1"/>
      <c r="X98" s="1"/>
      <c r="Y98" s="1"/>
      <c r="Z98" s="1"/>
      <c r="AA98" s="15"/>
    </row>
    <row r="99" spans="1:27" s="3" customFormat="1" ht="12.75" x14ac:dyDescent="0.25">
      <c r="B99" s="2"/>
      <c r="C99" s="2" t="s">
        <v>11</v>
      </c>
      <c r="E99" s="209">
        <v>4266</v>
      </c>
      <c r="F99" s="209">
        <v>94</v>
      </c>
      <c r="G99" s="209">
        <v>4265</v>
      </c>
      <c r="H99" s="209">
        <v>91</v>
      </c>
      <c r="I99" s="209">
        <v>4258</v>
      </c>
      <c r="J99" s="209">
        <v>92</v>
      </c>
      <c r="K99" s="209">
        <v>4257</v>
      </c>
      <c r="L99" s="209">
        <v>87</v>
      </c>
      <c r="M99" s="209">
        <v>4257</v>
      </c>
      <c r="N99" s="209">
        <v>86</v>
      </c>
      <c r="O99" s="1"/>
      <c r="P99" s="1"/>
      <c r="Q99" s="1"/>
      <c r="R99" s="1"/>
      <c r="S99" s="1"/>
      <c r="T99" s="1"/>
      <c r="U99" s="1"/>
      <c r="V99" s="1"/>
      <c r="W99" s="1"/>
      <c r="X99" s="1"/>
      <c r="Y99" s="1"/>
      <c r="Z99" s="1"/>
      <c r="AA99" s="15"/>
    </row>
    <row r="100" spans="1:27" s="3" customFormat="1" ht="12.75" x14ac:dyDescent="0.25">
      <c r="B100" s="2"/>
      <c r="C100" s="2" t="s">
        <v>10</v>
      </c>
      <c r="E100" s="209">
        <v>3827</v>
      </c>
      <c r="F100" s="209">
        <v>94</v>
      </c>
      <c r="G100" s="209">
        <v>3827</v>
      </c>
      <c r="H100" s="209">
        <v>93</v>
      </c>
      <c r="I100" s="209">
        <v>3824</v>
      </c>
      <c r="J100" s="209">
        <v>93</v>
      </c>
      <c r="K100" s="209">
        <v>3824</v>
      </c>
      <c r="L100" s="209">
        <v>89</v>
      </c>
      <c r="M100" s="209">
        <v>3824</v>
      </c>
      <c r="N100" s="209">
        <v>88</v>
      </c>
      <c r="O100" s="1"/>
      <c r="P100" s="1"/>
      <c r="Q100" s="1"/>
      <c r="R100" s="1"/>
      <c r="S100" s="1"/>
      <c r="T100" s="1"/>
      <c r="U100" s="1"/>
      <c r="V100" s="1"/>
      <c r="W100" s="1"/>
      <c r="X100" s="1"/>
      <c r="Y100" s="1"/>
      <c r="Z100" s="1"/>
      <c r="AA100" s="15"/>
    </row>
    <row r="101" spans="1:27" s="3" customFormat="1" ht="12.75" x14ac:dyDescent="0.25">
      <c r="B101" s="2"/>
      <c r="C101" s="2" t="s">
        <v>9</v>
      </c>
      <c r="E101" s="209">
        <v>3101</v>
      </c>
      <c r="F101" s="209">
        <v>95</v>
      </c>
      <c r="G101" s="209">
        <v>3101</v>
      </c>
      <c r="H101" s="209">
        <v>93</v>
      </c>
      <c r="I101" s="209">
        <v>3101</v>
      </c>
      <c r="J101" s="209">
        <v>93</v>
      </c>
      <c r="K101" s="209">
        <v>3101</v>
      </c>
      <c r="L101" s="209">
        <v>90</v>
      </c>
      <c r="M101" s="209">
        <v>3101</v>
      </c>
      <c r="N101" s="209">
        <v>89</v>
      </c>
      <c r="O101" s="1"/>
      <c r="P101" s="1"/>
      <c r="Q101" s="1"/>
      <c r="R101" s="1"/>
      <c r="S101" s="1"/>
      <c r="T101" s="1"/>
      <c r="U101" s="1"/>
      <c r="V101" s="1"/>
      <c r="W101" s="1"/>
      <c r="X101" s="1"/>
      <c r="Y101" s="1"/>
      <c r="Z101" s="1"/>
      <c r="AA101" s="15"/>
    </row>
    <row r="102" spans="1:27" s="3" customFormat="1" ht="12.75" x14ac:dyDescent="0.25">
      <c r="B102" s="2"/>
      <c r="C102" s="2" t="s">
        <v>8</v>
      </c>
      <c r="E102" s="209">
        <v>2849</v>
      </c>
      <c r="F102" s="209">
        <v>95</v>
      </c>
      <c r="G102" s="209">
        <v>2849</v>
      </c>
      <c r="H102" s="209">
        <v>93</v>
      </c>
      <c r="I102" s="209">
        <v>2849</v>
      </c>
      <c r="J102" s="209">
        <v>94</v>
      </c>
      <c r="K102" s="209">
        <v>2849</v>
      </c>
      <c r="L102" s="209">
        <v>90</v>
      </c>
      <c r="M102" s="209">
        <v>2849</v>
      </c>
      <c r="N102" s="209">
        <v>90</v>
      </c>
      <c r="O102" s="1"/>
      <c r="P102" s="1"/>
      <c r="Q102" s="1"/>
      <c r="R102" s="1"/>
      <c r="S102" s="1"/>
      <c r="T102" s="1"/>
      <c r="U102" s="1"/>
      <c r="V102" s="1"/>
      <c r="W102" s="1"/>
      <c r="X102" s="1"/>
      <c r="Y102" s="1"/>
      <c r="Z102" s="1"/>
      <c r="AA102" s="15"/>
    </row>
    <row r="103" spans="1:27" s="3" customFormat="1" ht="12.75" x14ac:dyDescent="0.25">
      <c r="B103" s="2"/>
      <c r="C103" s="2" t="s">
        <v>7</v>
      </c>
      <c r="E103" s="209">
        <v>2140</v>
      </c>
      <c r="F103" s="209">
        <v>97</v>
      </c>
      <c r="G103" s="209">
        <v>2140</v>
      </c>
      <c r="H103" s="209">
        <v>95</v>
      </c>
      <c r="I103" s="209">
        <v>2140</v>
      </c>
      <c r="J103" s="209">
        <v>96</v>
      </c>
      <c r="K103" s="209">
        <v>2140</v>
      </c>
      <c r="L103" s="209">
        <v>92</v>
      </c>
      <c r="M103" s="209">
        <v>2140</v>
      </c>
      <c r="N103" s="209">
        <v>93</v>
      </c>
      <c r="O103" s="1"/>
      <c r="P103" s="1"/>
      <c r="Q103" s="1"/>
      <c r="R103" s="1"/>
      <c r="S103" s="1"/>
      <c r="T103" s="1"/>
      <c r="U103" s="1"/>
      <c r="V103" s="1"/>
      <c r="W103" s="1"/>
      <c r="X103" s="1"/>
      <c r="Y103" s="1"/>
      <c r="Z103" s="1"/>
      <c r="AA103" s="15"/>
    </row>
    <row r="104" spans="1:27" s="3" customFormat="1" ht="9.1999999999999993" customHeight="1" x14ac:dyDescent="0.25">
      <c r="B104" s="2"/>
      <c r="C104" s="2"/>
      <c r="E104" s="10"/>
      <c r="F104" s="26"/>
      <c r="G104" s="10"/>
      <c r="H104" s="26"/>
      <c r="I104" s="10"/>
      <c r="J104" s="26"/>
      <c r="K104" s="25"/>
      <c r="L104" s="25"/>
      <c r="M104" s="25"/>
      <c r="N104" s="25"/>
      <c r="O104" s="1"/>
      <c r="P104" s="1"/>
      <c r="Q104" s="1"/>
      <c r="R104" s="1"/>
      <c r="S104" s="1"/>
      <c r="T104" s="1"/>
      <c r="U104" s="1"/>
      <c r="V104" s="1"/>
      <c r="W104" s="1"/>
      <c r="X104" s="1"/>
      <c r="Y104" s="1"/>
      <c r="Z104" s="1"/>
    </row>
    <row r="105" spans="1:27" s="3" customFormat="1" ht="12.75" x14ac:dyDescent="0.25">
      <c r="A105" s="29" t="s">
        <v>22</v>
      </c>
      <c r="B105" s="28" t="s">
        <v>21</v>
      </c>
      <c r="C105" s="28" t="s">
        <v>20</v>
      </c>
      <c r="D105" s="27"/>
      <c r="E105" s="10">
        <v>89318</v>
      </c>
      <c r="F105" s="26">
        <v>90</v>
      </c>
      <c r="G105" s="10">
        <v>89314</v>
      </c>
      <c r="H105" s="26">
        <v>88</v>
      </c>
      <c r="I105" s="10">
        <v>89318</v>
      </c>
      <c r="J105" s="26">
        <v>87</v>
      </c>
      <c r="K105" s="25">
        <v>89317</v>
      </c>
      <c r="L105" s="25">
        <v>80</v>
      </c>
      <c r="M105" s="25">
        <v>89310</v>
      </c>
      <c r="N105" s="25">
        <v>81</v>
      </c>
      <c r="O105" s="1"/>
      <c r="P105" s="1"/>
      <c r="Q105" s="1"/>
      <c r="R105" s="1"/>
      <c r="S105" s="1"/>
      <c r="T105" s="1"/>
      <c r="U105" s="1"/>
      <c r="V105" s="1"/>
      <c r="W105" s="1"/>
      <c r="X105" s="1"/>
      <c r="Y105" s="1"/>
      <c r="Z105" s="1"/>
    </row>
    <row r="106" spans="1:27" s="3" customFormat="1" ht="12.75" x14ac:dyDescent="0.25">
      <c r="B106" s="28"/>
      <c r="C106" s="2" t="s">
        <v>16</v>
      </c>
      <c r="E106" s="209">
        <v>3278</v>
      </c>
      <c r="F106" s="209">
        <v>82</v>
      </c>
      <c r="G106" s="209">
        <v>3277</v>
      </c>
      <c r="H106" s="209">
        <v>78</v>
      </c>
      <c r="I106" s="209">
        <v>3278</v>
      </c>
      <c r="J106" s="209">
        <v>78</v>
      </c>
      <c r="K106" s="209">
        <v>3278</v>
      </c>
      <c r="L106" s="209">
        <v>68</v>
      </c>
      <c r="M106" s="209">
        <v>3277</v>
      </c>
      <c r="N106" s="209">
        <v>68</v>
      </c>
      <c r="O106" s="1"/>
      <c r="P106" s="1"/>
      <c r="Q106" s="1"/>
      <c r="R106" s="1"/>
      <c r="S106" s="1"/>
      <c r="T106" s="1"/>
      <c r="U106" s="1"/>
      <c r="V106" s="1"/>
      <c r="W106" s="1"/>
      <c r="X106" s="1"/>
      <c r="Y106" s="1"/>
      <c r="Z106" s="1"/>
      <c r="AA106" s="15"/>
    </row>
    <row r="107" spans="1:27" s="3" customFormat="1" ht="12.75" x14ac:dyDescent="0.25">
      <c r="B107" s="28"/>
      <c r="C107" s="24" t="s">
        <v>15</v>
      </c>
      <c r="D107" s="23"/>
      <c r="E107" s="209">
        <v>5634</v>
      </c>
      <c r="F107" s="209">
        <v>84</v>
      </c>
      <c r="G107" s="209">
        <v>5635</v>
      </c>
      <c r="H107" s="209">
        <v>82</v>
      </c>
      <c r="I107" s="209">
        <v>5634</v>
      </c>
      <c r="J107" s="209">
        <v>80</v>
      </c>
      <c r="K107" s="209">
        <v>5634</v>
      </c>
      <c r="L107" s="209">
        <v>72</v>
      </c>
      <c r="M107" s="209">
        <v>5633</v>
      </c>
      <c r="N107" s="209">
        <v>72</v>
      </c>
      <c r="O107" s="1"/>
      <c r="P107" s="1"/>
      <c r="Q107" s="1"/>
      <c r="R107" s="1"/>
      <c r="S107" s="1"/>
      <c r="T107" s="1"/>
      <c r="U107" s="1"/>
      <c r="V107" s="1"/>
      <c r="W107" s="1"/>
      <c r="X107" s="1"/>
      <c r="Y107" s="1"/>
      <c r="Z107" s="1"/>
      <c r="AA107" s="15"/>
    </row>
    <row r="108" spans="1:27" s="3" customFormat="1" ht="12.75" x14ac:dyDescent="0.25">
      <c r="B108" s="28"/>
      <c r="C108" s="2" t="s">
        <v>14</v>
      </c>
      <c r="E108" s="209">
        <v>7772</v>
      </c>
      <c r="F108" s="209">
        <v>86</v>
      </c>
      <c r="G108" s="209">
        <v>7771</v>
      </c>
      <c r="H108" s="209">
        <v>83</v>
      </c>
      <c r="I108" s="209">
        <v>7771</v>
      </c>
      <c r="J108" s="209">
        <v>82</v>
      </c>
      <c r="K108" s="209">
        <v>7772</v>
      </c>
      <c r="L108" s="209">
        <v>73</v>
      </c>
      <c r="M108" s="209">
        <v>7770</v>
      </c>
      <c r="N108" s="209">
        <v>74</v>
      </c>
      <c r="O108" s="1"/>
      <c r="P108" s="1"/>
      <c r="Q108" s="1"/>
      <c r="R108" s="1"/>
      <c r="S108" s="1"/>
      <c r="T108" s="1"/>
      <c r="U108" s="1"/>
      <c r="V108" s="1"/>
      <c r="W108" s="1"/>
      <c r="X108" s="1"/>
      <c r="Y108" s="1"/>
      <c r="Z108" s="1"/>
      <c r="AA108" s="15"/>
    </row>
    <row r="109" spans="1:27" s="3" customFormat="1" ht="12.75" x14ac:dyDescent="0.25">
      <c r="B109" s="28"/>
      <c r="C109" s="2" t="s">
        <v>13</v>
      </c>
      <c r="E109" s="209">
        <v>10081</v>
      </c>
      <c r="F109" s="209">
        <v>87</v>
      </c>
      <c r="G109" s="209">
        <v>10080</v>
      </c>
      <c r="H109" s="209">
        <v>85</v>
      </c>
      <c r="I109" s="209">
        <v>10081</v>
      </c>
      <c r="J109" s="209">
        <v>84</v>
      </c>
      <c r="K109" s="209">
        <v>10081</v>
      </c>
      <c r="L109" s="209">
        <v>76</v>
      </c>
      <c r="M109" s="209">
        <v>10080</v>
      </c>
      <c r="N109" s="209">
        <v>76</v>
      </c>
      <c r="O109" s="1"/>
      <c r="P109" s="1"/>
      <c r="Q109" s="1"/>
      <c r="R109" s="1"/>
      <c r="S109" s="1"/>
      <c r="T109" s="1"/>
      <c r="U109" s="1"/>
      <c r="V109" s="1"/>
      <c r="W109" s="1"/>
      <c r="X109" s="1"/>
      <c r="Y109" s="1"/>
      <c r="Z109" s="1"/>
      <c r="AA109" s="15"/>
    </row>
    <row r="110" spans="1:27" s="3" customFormat="1" ht="12.75" x14ac:dyDescent="0.25">
      <c r="B110" s="28"/>
      <c r="C110" s="2" t="s">
        <v>12</v>
      </c>
      <c r="E110" s="209">
        <v>9782</v>
      </c>
      <c r="F110" s="209">
        <v>89</v>
      </c>
      <c r="G110" s="209">
        <v>9781</v>
      </c>
      <c r="H110" s="209">
        <v>87</v>
      </c>
      <c r="I110" s="209">
        <v>9781</v>
      </c>
      <c r="J110" s="209">
        <v>86</v>
      </c>
      <c r="K110" s="209">
        <v>9780</v>
      </c>
      <c r="L110" s="209">
        <v>78</v>
      </c>
      <c r="M110" s="209">
        <v>9781</v>
      </c>
      <c r="N110" s="209">
        <v>79</v>
      </c>
      <c r="O110" s="1"/>
      <c r="P110" s="1"/>
      <c r="Q110" s="1"/>
      <c r="R110" s="1"/>
      <c r="S110" s="1"/>
      <c r="T110" s="1"/>
      <c r="U110" s="1"/>
      <c r="V110" s="1"/>
      <c r="W110" s="1"/>
      <c r="X110" s="1"/>
      <c r="Y110" s="1"/>
      <c r="Z110" s="1"/>
      <c r="AA110" s="15"/>
    </row>
    <row r="111" spans="1:27" s="3" customFormat="1" ht="12.75" x14ac:dyDescent="0.25">
      <c r="B111" s="28"/>
      <c r="C111" s="2" t="s">
        <v>11</v>
      </c>
      <c r="E111" s="209">
        <v>9579</v>
      </c>
      <c r="F111" s="209">
        <v>91</v>
      </c>
      <c r="G111" s="209">
        <v>9580</v>
      </c>
      <c r="H111" s="209">
        <v>88</v>
      </c>
      <c r="I111" s="209">
        <v>9581</v>
      </c>
      <c r="J111" s="209">
        <v>87</v>
      </c>
      <c r="K111" s="209">
        <v>9580</v>
      </c>
      <c r="L111" s="209">
        <v>80</v>
      </c>
      <c r="M111" s="209">
        <v>9579</v>
      </c>
      <c r="N111" s="209">
        <v>80</v>
      </c>
      <c r="O111" s="1"/>
      <c r="P111" s="1"/>
      <c r="Q111" s="1"/>
      <c r="R111" s="1"/>
      <c r="S111" s="1"/>
      <c r="T111" s="1"/>
      <c r="U111" s="1"/>
      <c r="V111" s="1"/>
      <c r="W111" s="1"/>
      <c r="X111" s="1"/>
      <c r="Y111" s="1"/>
      <c r="Z111" s="1"/>
      <c r="AA111" s="15"/>
    </row>
    <row r="112" spans="1:27" s="3" customFormat="1" ht="12.75" x14ac:dyDescent="0.25">
      <c r="B112" s="28"/>
      <c r="C112" s="2" t="s">
        <v>10</v>
      </c>
      <c r="E112" s="209">
        <v>9985</v>
      </c>
      <c r="F112" s="209">
        <v>92</v>
      </c>
      <c r="G112" s="209">
        <v>9984</v>
      </c>
      <c r="H112" s="209">
        <v>90</v>
      </c>
      <c r="I112" s="209">
        <v>9985</v>
      </c>
      <c r="J112" s="209">
        <v>89</v>
      </c>
      <c r="K112" s="209">
        <v>9985</v>
      </c>
      <c r="L112" s="209">
        <v>82</v>
      </c>
      <c r="M112" s="209">
        <v>9984</v>
      </c>
      <c r="N112" s="209">
        <v>83</v>
      </c>
      <c r="O112" s="1"/>
      <c r="P112" s="1"/>
      <c r="Q112" s="1"/>
      <c r="R112" s="1"/>
      <c r="S112" s="1"/>
      <c r="T112" s="1"/>
      <c r="U112" s="1"/>
      <c r="V112" s="1"/>
      <c r="W112" s="1"/>
      <c r="X112" s="1"/>
      <c r="Y112" s="1"/>
      <c r="Z112" s="1"/>
      <c r="AA112" s="15"/>
    </row>
    <row r="113" spans="1:35" s="3" customFormat="1" ht="12.75" x14ac:dyDescent="0.25">
      <c r="B113" s="28"/>
      <c r="C113" s="2" t="s">
        <v>9</v>
      </c>
      <c r="E113" s="209">
        <v>9947</v>
      </c>
      <c r="F113" s="209">
        <v>93</v>
      </c>
      <c r="G113" s="209">
        <v>9947</v>
      </c>
      <c r="H113" s="209">
        <v>91</v>
      </c>
      <c r="I113" s="209">
        <v>9947</v>
      </c>
      <c r="J113" s="209">
        <v>90</v>
      </c>
      <c r="K113" s="209">
        <v>9947</v>
      </c>
      <c r="L113" s="209">
        <v>83</v>
      </c>
      <c r="M113" s="209">
        <v>9947</v>
      </c>
      <c r="N113" s="209">
        <v>85</v>
      </c>
      <c r="O113" s="1"/>
      <c r="P113" s="1"/>
      <c r="Q113" s="1"/>
      <c r="R113" s="1"/>
      <c r="S113" s="1"/>
      <c r="T113" s="1"/>
      <c r="U113" s="1"/>
      <c r="V113" s="1"/>
      <c r="W113" s="1"/>
      <c r="X113" s="1"/>
      <c r="Y113" s="1"/>
      <c r="Z113" s="1"/>
      <c r="AA113" s="15"/>
    </row>
    <row r="114" spans="1:35" s="3" customFormat="1" ht="12.75" x14ac:dyDescent="0.25">
      <c r="B114" s="28"/>
      <c r="C114" s="2" t="s">
        <v>8</v>
      </c>
      <c r="E114" s="209">
        <v>10664</v>
      </c>
      <c r="F114" s="209">
        <v>93</v>
      </c>
      <c r="G114" s="209">
        <v>10663</v>
      </c>
      <c r="H114" s="209">
        <v>92</v>
      </c>
      <c r="I114" s="209">
        <v>10664</v>
      </c>
      <c r="J114" s="209">
        <v>91</v>
      </c>
      <c r="K114" s="209">
        <v>10664</v>
      </c>
      <c r="L114" s="209">
        <v>84</v>
      </c>
      <c r="M114" s="209">
        <v>10663</v>
      </c>
      <c r="N114" s="209">
        <v>86</v>
      </c>
      <c r="O114" s="1"/>
      <c r="P114" s="1"/>
      <c r="Q114" s="1"/>
      <c r="R114" s="1"/>
      <c r="S114" s="1"/>
      <c r="T114" s="1"/>
      <c r="U114" s="1"/>
      <c r="V114" s="1"/>
      <c r="W114" s="1"/>
      <c r="X114" s="1"/>
      <c r="Y114" s="1"/>
      <c r="Z114" s="1"/>
      <c r="AA114" s="15"/>
    </row>
    <row r="115" spans="1:35" s="3" customFormat="1" ht="12.75" x14ac:dyDescent="0.25">
      <c r="B115" s="28"/>
      <c r="C115" s="2" t="s">
        <v>7</v>
      </c>
      <c r="E115" s="209">
        <v>12596</v>
      </c>
      <c r="F115" s="209">
        <v>95</v>
      </c>
      <c r="G115" s="209">
        <v>12596</v>
      </c>
      <c r="H115" s="209">
        <v>93</v>
      </c>
      <c r="I115" s="209">
        <v>12596</v>
      </c>
      <c r="J115" s="209">
        <v>93</v>
      </c>
      <c r="K115" s="209">
        <v>12596</v>
      </c>
      <c r="L115" s="209">
        <v>87</v>
      </c>
      <c r="M115" s="209">
        <v>12596</v>
      </c>
      <c r="N115" s="209">
        <v>88</v>
      </c>
      <c r="O115" s="1"/>
      <c r="P115" s="1"/>
      <c r="Q115" s="1"/>
      <c r="R115" s="1"/>
      <c r="S115" s="1"/>
      <c r="T115" s="1"/>
      <c r="U115" s="1"/>
      <c r="V115" s="1"/>
      <c r="W115" s="1"/>
      <c r="X115" s="1"/>
      <c r="Y115" s="1"/>
      <c r="Z115" s="1"/>
      <c r="AA115" s="15"/>
    </row>
    <row r="116" spans="1:35" s="3" customFormat="1" ht="9.1999999999999993" customHeight="1" x14ac:dyDescent="0.25">
      <c r="B116" s="28"/>
      <c r="C116" s="2"/>
      <c r="E116" s="10"/>
      <c r="F116" s="26"/>
      <c r="G116" s="10"/>
      <c r="H116" s="26"/>
      <c r="I116" s="10"/>
      <c r="J116" s="26"/>
      <c r="K116" s="25"/>
      <c r="L116" s="25"/>
      <c r="M116" s="25"/>
      <c r="N116" s="25"/>
      <c r="O116" s="1"/>
      <c r="P116" s="1"/>
      <c r="Q116" s="1"/>
      <c r="R116" s="1"/>
      <c r="S116" s="1"/>
      <c r="T116" s="1"/>
      <c r="U116" s="1"/>
      <c r="V116" s="1"/>
      <c r="W116" s="1"/>
      <c r="X116" s="1"/>
      <c r="Y116" s="1"/>
      <c r="Z116" s="1"/>
    </row>
    <row r="117" spans="1:35" s="3" customFormat="1" ht="12.75" x14ac:dyDescent="0.25">
      <c r="A117" s="29" t="s">
        <v>19</v>
      </c>
      <c r="B117" s="28" t="s">
        <v>18</v>
      </c>
      <c r="C117" s="28" t="s">
        <v>17</v>
      </c>
      <c r="D117" s="27"/>
      <c r="E117" s="10">
        <v>52625</v>
      </c>
      <c r="F117" s="26">
        <v>90</v>
      </c>
      <c r="G117" s="10">
        <v>52624</v>
      </c>
      <c r="H117" s="26">
        <v>87</v>
      </c>
      <c r="I117" s="10">
        <v>52623</v>
      </c>
      <c r="J117" s="26">
        <v>87</v>
      </c>
      <c r="K117" s="25">
        <v>52624</v>
      </c>
      <c r="L117" s="25">
        <v>80</v>
      </c>
      <c r="M117" s="25">
        <v>52620</v>
      </c>
      <c r="N117" s="25">
        <v>80</v>
      </c>
      <c r="O117" s="1"/>
      <c r="P117" s="1"/>
      <c r="Q117" s="1"/>
      <c r="R117" s="1"/>
      <c r="S117" s="1"/>
      <c r="T117" s="1"/>
      <c r="U117" s="1"/>
      <c r="V117" s="1"/>
      <c r="W117" s="1"/>
      <c r="X117" s="1"/>
      <c r="Y117" s="1"/>
      <c r="Z117" s="1"/>
    </row>
    <row r="118" spans="1:35" s="3" customFormat="1" ht="12.75" x14ac:dyDescent="0.25">
      <c r="B118" s="2"/>
      <c r="C118" s="2" t="s">
        <v>16</v>
      </c>
      <c r="E118" s="209">
        <v>2247</v>
      </c>
      <c r="F118" s="209">
        <v>84</v>
      </c>
      <c r="G118" s="209">
        <v>2247</v>
      </c>
      <c r="H118" s="209">
        <v>79</v>
      </c>
      <c r="I118" s="209">
        <v>2246</v>
      </c>
      <c r="J118" s="209">
        <v>80</v>
      </c>
      <c r="K118" s="209">
        <v>2247</v>
      </c>
      <c r="L118" s="209">
        <v>70</v>
      </c>
      <c r="M118" s="209">
        <v>2246</v>
      </c>
      <c r="N118" s="209">
        <v>69</v>
      </c>
      <c r="O118" s="1"/>
      <c r="P118" s="1"/>
      <c r="Q118" s="1"/>
      <c r="R118" s="1"/>
      <c r="S118" s="1"/>
      <c r="T118" s="1"/>
      <c r="U118" s="1"/>
      <c r="V118" s="1"/>
      <c r="W118" s="1"/>
      <c r="X118" s="1"/>
      <c r="Y118" s="1"/>
      <c r="Z118" s="1"/>
      <c r="AA118" s="15"/>
    </row>
    <row r="119" spans="1:35" s="3" customFormat="1" ht="12.75" x14ac:dyDescent="0.25">
      <c r="B119" s="2"/>
      <c r="C119" s="24" t="s">
        <v>15</v>
      </c>
      <c r="D119" s="23"/>
      <c r="E119" s="209">
        <v>2973</v>
      </c>
      <c r="F119" s="209">
        <v>84</v>
      </c>
      <c r="G119" s="209">
        <v>2973</v>
      </c>
      <c r="H119" s="209">
        <v>80</v>
      </c>
      <c r="I119" s="209">
        <v>2973</v>
      </c>
      <c r="J119" s="209">
        <v>82</v>
      </c>
      <c r="K119" s="209">
        <v>2973</v>
      </c>
      <c r="L119" s="209">
        <v>72</v>
      </c>
      <c r="M119" s="209">
        <v>2973</v>
      </c>
      <c r="N119" s="209">
        <v>72</v>
      </c>
      <c r="O119" s="1"/>
      <c r="P119" s="1"/>
      <c r="Q119" s="1"/>
      <c r="R119" s="1"/>
      <c r="S119" s="1"/>
      <c r="T119" s="1"/>
      <c r="U119" s="1"/>
      <c r="V119" s="1"/>
      <c r="W119" s="1"/>
      <c r="X119" s="1"/>
      <c r="Y119" s="1"/>
      <c r="Z119" s="1"/>
      <c r="AA119" s="15"/>
    </row>
    <row r="120" spans="1:35" s="3" customFormat="1" ht="12.75" x14ac:dyDescent="0.25">
      <c r="B120" s="2"/>
      <c r="C120" s="2" t="s">
        <v>14</v>
      </c>
      <c r="E120" s="209">
        <v>4566</v>
      </c>
      <c r="F120" s="209">
        <v>86</v>
      </c>
      <c r="G120" s="209">
        <v>4566</v>
      </c>
      <c r="H120" s="209">
        <v>83</v>
      </c>
      <c r="I120" s="209">
        <v>4565</v>
      </c>
      <c r="J120" s="209">
        <v>82</v>
      </c>
      <c r="K120" s="209">
        <v>4566</v>
      </c>
      <c r="L120" s="209">
        <v>73</v>
      </c>
      <c r="M120" s="209">
        <v>4565</v>
      </c>
      <c r="N120" s="209">
        <v>73</v>
      </c>
      <c r="O120" s="1"/>
      <c r="P120" s="1"/>
      <c r="Q120" s="1"/>
      <c r="R120" s="1"/>
      <c r="S120" s="1"/>
      <c r="T120" s="1"/>
      <c r="U120" s="1"/>
      <c r="V120" s="1"/>
      <c r="W120" s="1"/>
      <c r="X120" s="1"/>
      <c r="Y120" s="1"/>
      <c r="Z120" s="1"/>
      <c r="AA120" s="15"/>
    </row>
    <row r="121" spans="1:35" s="3" customFormat="1" ht="12.75" x14ac:dyDescent="0.25">
      <c r="B121" s="2"/>
      <c r="C121" s="2" t="s">
        <v>13</v>
      </c>
      <c r="E121" s="209">
        <v>5428</v>
      </c>
      <c r="F121" s="209">
        <v>87</v>
      </c>
      <c r="G121" s="209">
        <v>5428</v>
      </c>
      <c r="H121" s="209">
        <v>85</v>
      </c>
      <c r="I121" s="209">
        <v>5428</v>
      </c>
      <c r="J121" s="209">
        <v>84</v>
      </c>
      <c r="K121" s="209">
        <v>5428</v>
      </c>
      <c r="L121" s="209">
        <v>77</v>
      </c>
      <c r="M121" s="209">
        <v>5428</v>
      </c>
      <c r="N121" s="209">
        <v>77</v>
      </c>
      <c r="O121" s="1"/>
      <c r="P121" s="1"/>
      <c r="Q121" s="1"/>
      <c r="R121" s="1"/>
      <c r="S121" s="1"/>
      <c r="T121" s="1"/>
      <c r="U121" s="1"/>
      <c r="V121" s="1"/>
      <c r="W121" s="1"/>
      <c r="X121" s="1"/>
      <c r="Y121" s="1"/>
      <c r="Z121" s="1"/>
      <c r="AA121" s="15"/>
    </row>
    <row r="122" spans="1:35" s="3" customFormat="1" ht="12.75" x14ac:dyDescent="0.25">
      <c r="B122" s="2"/>
      <c r="C122" s="2" t="s">
        <v>12</v>
      </c>
      <c r="E122" s="209">
        <v>7026</v>
      </c>
      <c r="F122" s="209">
        <v>90</v>
      </c>
      <c r="G122" s="209">
        <v>7027</v>
      </c>
      <c r="H122" s="209">
        <v>87</v>
      </c>
      <c r="I122" s="209">
        <v>7027</v>
      </c>
      <c r="J122" s="209">
        <v>87</v>
      </c>
      <c r="K122" s="209">
        <v>7026</v>
      </c>
      <c r="L122" s="209">
        <v>79</v>
      </c>
      <c r="M122" s="209">
        <v>7026</v>
      </c>
      <c r="N122" s="209">
        <v>79</v>
      </c>
      <c r="O122" s="1"/>
      <c r="P122" s="1"/>
      <c r="Q122" s="1"/>
      <c r="R122" s="1"/>
      <c r="S122" s="1"/>
      <c r="T122" s="1"/>
      <c r="U122" s="1"/>
      <c r="V122" s="1"/>
      <c r="W122" s="1"/>
      <c r="X122" s="1"/>
      <c r="Y122" s="1"/>
      <c r="Z122" s="1"/>
      <c r="AA122" s="15"/>
    </row>
    <row r="123" spans="1:35" s="3" customFormat="1" ht="12.75" x14ac:dyDescent="0.25">
      <c r="B123" s="2"/>
      <c r="C123" s="2" t="s">
        <v>11</v>
      </c>
      <c r="E123" s="209">
        <v>7961</v>
      </c>
      <c r="F123" s="209">
        <v>91</v>
      </c>
      <c r="G123" s="209">
        <v>7960</v>
      </c>
      <c r="H123" s="209">
        <v>88</v>
      </c>
      <c r="I123" s="209">
        <v>7961</v>
      </c>
      <c r="J123" s="209">
        <v>87</v>
      </c>
      <c r="K123" s="209">
        <v>7961</v>
      </c>
      <c r="L123" s="209">
        <v>80</v>
      </c>
      <c r="M123" s="209">
        <v>7960</v>
      </c>
      <c r="N123" s="209">
        <v>81</v>
      </c>
      <c r="O123" s="1"/>
      <c r="P123" s="1"/>
      <c r="Q123" s="1"/>
      <c r="R123" s="1"/>
      <c r="S123" s="1"/>
      <c r="T123" s="1"/>
      <c r="U123" s="1"/>
      <c r="V123" s="1"/>
      <c r="W123" s="1"/>
      <c r="X123" s="1"/>
      <c r="Y123" s="1"/>
      <c r="Z123" s="1"/>
      <c r="AA123" s="15"/>
    </row>
    <row r="124" spans="1:35" s="3" customFormat="1" ht="12.75" x14ac:dyDescent="0.25">
      <c r="B124" s="2"/>
      <c r="C124" s="2" t="s">
        <v>10</v>
      </c>
      <c r="E124" s="209">
        <v>7058</v>
      </c>
      <c r="F124" s="209">
        <v>91</v>
      </c>
      <c r="G124" s="209">
        <v>7057</v>
      </c>
      <c r="H124" s="209">
        <v>89</v>
      </c>
      <c r="I124" s="209">
        <v>7058</v>
      </c>
      <c r="J124" s="209">
        <v>88</v>
      </c>
      <c r="K124" s="209">
        <v>7058</v>
      </c>
      <c r="L124" s="209">
        <v>82</v>
      </c>
      <c r="M124" s="209">
        <v>7057</v>
      </c>
      <c r="N124" s="209">
        <v>82</v>
      </c>
      <c r="O124" s="1"/>
      <c r="P124" s="1"/>
      <c r="Q124" s="1"/>
      <c r="R124" s="1"/>
      <c r="S124" s="1"/>
      <c r="T124" s="1"/>
      <c r="U124" s="1"/>
      <c r="V124" s="1"/>
      <c r="W124" s="1"/>
      <c r="X124" s="1"/>
      <c r="Y124" s="1"/>
      <c r="Z124" s="1"/>
      <c r="AA124" s="15"/>
    </row>
    <row r="125" spans="1:35" s="3" customFormat="1" ht="12.75" x14ac:dyDescent="0.25">
      <c r="B125" s="2"/>
      <c r="C125" s="2" t="s">
        <v>9</v>
      </c>
      <c r="E125" s="209">
        <v>6590</v>
      </c>
      <c r="F125" s="209">
        <v>93</v>
      </c>
      <c r="G125" s="209">
        <v>6590</v>
      </c>
      <c r="H125" s="209">
        <v>90</v>
      </c>
      <c r="I125" s="209">
        <v>6590</v>
      </c>
      <c r="J125" s="209">
        <v>90</v>
      </c>
      <c r="K125" s="209">
        <v>6590</v>
      </c>
      <c r="L125" s="209">
        <v>82</v>
      </c>
      <c r="M125" s="209">
        <v>6590</v>
      </c>
      <c r="N125" s="209">
        <v>85</v>
      </c>
      <c r="O125" s="1"/>
      <c r="P125" s="1"/>
      <c r="Q125" s="1"/>
      <c r="R125" s="1"/>
      <c r="S125" s="1"/>
      <c r="T125" s="1"/>
      <c r="U125" s="1"/>
      <c r="V125" s="1"/>
      <c r="W125" s="1"/>
      <c r="X125" s="1"/>
      <c r="Y125" s="1"/>
      <c r="Z125" s="1"/>
      <c r="AA125" s="15"/>
    </row>
    <row r="126" spans="1:35" s="3" customFormat="1" ht="12.75" x14ac:dyDescent="0.25">
      <c r="B126" s="2"/>
      <c r="C126" s="2" t="s">
        <v>8</v>
      </c>
      <c r="E126" s="209">
        <v>5257</v>
      </c>
      <c r="F126" s="209">
        <v>93</v>
      </c>
      <c r="G126" s="209">
        <v>5257</v>
      </c>
      <c r="H126" s="209">
        <v>91</v>
      </c>
      <c r="I126" s="209">
        <v>5257</v>
      </c>
      <c r="J126" s="209">
        <v>90</v>
      </c>
      <c r="K126" s="209">
        <v>5256</v>
      </c>
      <c r="L126" s="209">
        <v>85</v>
      </c>
      <c r="M126" s="209">
        <v>5257</v>
      </c>
      <c r="N126" s="209">
        <v>85</v>
      </c>
      <c r="O126" s="1"/>
      <c r="P126" s="1"/>
      <c r="Q126" s="1"/>
      <c r="R126" s="1"/>
      <c r="S126" s="1"/>
      <c r="T126" s="1"/>
      <c r="U126" s="1"/>
      <c r="V126" s="1"/>
      <c r="W126" s="1"/>
      <c r="X126" s="1"/>
      <c r="Y126" s="1"/>
      <c r="Z126" s="1"/>
      <c r="AA126" s="15"/>
    </row>
    <row r="127" spans="1:35" s="3" customFormat="1" ht="12.75" x14ac:dyDescent="0.25">
      <c r="A127" s="21"/>
      <c r="B127" s="22"/>
      <c r="C127" s="22" t="s">
        <v>7</v>
      </c>
      <c r="D127" s="21"/>
      <c r="E127" s="210">
        <v>3519</v>
      </c>
      <c r="F127" s="210">
        <v>94</v>
      </c>
      <c r="G127" s="210">
        <v>3519</v>
      </c>
      <c r="H127" s="210">
        <v>92</v>
      </c>
      <c r="I127" s="210">
        <v>3518</v>
      </c>
      <c r="J127" s="210">
        <v>91</v>
      </c>
      <c r="K127" s="210">
        <v>3519</v>
      </c>
      <c r="L127" s="210">
        <v>86</v>
      </c>
      <c r="M127" s="210">
        <v>3518</v>
      </c>
      <c r="N127" s="210">
        <v>87</v>
      </c>
      <c r="O127" s="2"/>
      <c r="P127" s="1"/>
      <c r="Q127" s="1"/>
      <c r="R127" s="1"/>
      <c r="S127" s="1"/>
      <c r="T127" s="1"/>
      <c r="U127" s="1"/>
      <c r="V127" s="1"/>
      <c r="W127" s="1"/>
      <c r="X127" s="1"/>
      <c r="Y127" s="1"/>
      <c r="Z127" s="1"/>
      <c r="AA127" s="15"/>
    </row>
    <row r="128" spans="1:35" s="3" customFormat="1" ht="12.75" x14ac:dyDescent="0.25">
      <c r="B128" s="2"/>
      <c r="C128" s="2"/>
      <c r="E128" s="17"/>
      <c r="F128" s="17"/>
      <c r="G128" s="17"/>
      <c r="H128" s="17"/>
      <c r="I128" s="17"/>
      <c r="J128" s="17"/>
      <c r="L128" s="17"/>
      <c r="N128" s="19" t="s">
        <v>6</v>
      </c>
      <c r="O128" s="18"/>
      <c r="Q128" s="1"/>
      <c r="S128" s="1"/>
      <c r="T128" s="1"/>
      <c r="U128" s="1"/>
      <c r="V128" s="1"/>
      <c r="W128" s="1"/>
      <c r="X128" s="1"/>
      <c r="Y128" s="1"/>
      <c r="Z128" s="1"/>
      <c r="AA128" s="1"/>
      <c r="AB128" s="1"/>
      <c r="AC128" s="1"/>
      <c r="AD128" s="1"/>
      <c r="AE128" s="1"/>
      <c r="AF128" s="1"/>
      <c r="AG128" s="1"/>
      <c r="AH128" s="1"/>
      <c r="AI128" s="15"/>
    </row>
    <row r="129" spans="1:35" s="3" customFormat="1" ht="6.4" customHeight="1" x14ac:dyDescent="0.25">
      <c r="B129" s="2"/>
      <c r="C129" s="2"/>
      <c r="E129" s="17"/>
      <c r="F129" s="17"/>
      <c r="G129" s="17"/>
      <c r="H129" s="17"/>
      <c r="I129" s="17"/>
      <c r="J129" s="17"/>
      <c r="K129" s="17"/>
      <c r="L129" s="17"/>
      <c r="M129" s="17"/>
      <c r="N129" s="17"/>
      <c r="O129" s="17"/>
      <c r="P129" s="16"/>
      <c r="Q129" s="1"/>
      <c r="R129" s="1"/>
      <c r="S129" s="1"/>
      <c r="T129" s="1"/>
      <c r="U129" s="1"/>
      <c r="V129" s="1"/>
      <c r="W129" s="1"/>
      <c r="X129" s="1"/>
      <c r="Y129" s="1"/>
      <c r="Z129" s="1"/>
      <c r="AA129" s="1"/>
      <c r="AB129" s="1"/>
      <c r="AC129" s="1"/>
      <c r="AD129" s="1"/>
      <c r="AE129" s="1"/>
      <c r="AF129" s="1"/>
      <c r="AG129" s="1"/>
      <c r="AH129" s="1"/>
      <c r="AI129" s="15"/>
    </row>
    <row r="130" spans="1:35" ht="12.75" x14ac:dyDescent="0.25">
      <c r="A130" s="6" t="s">
        <v>5</v>
      </c>
      <c r="B130" s="3"/>
      <c r="C130" s="3"/>
      <c r="D130" s="2"/>
      <c r="E130" s="2"/>
      <c r="F130" s="2"/>
      <c r="G130" s="2"/>
      <c r="H130" s="2"/>
      <c r="I130" s="2"/>
      <c r="J130" s="2"/>
      <c r="K130" s="2"/>
      <c r="L130" s="2"/>
      <c r="M130" s="2"/>
      <c r="N130" s="2"/>
      <c r="O130" s="2"/>
      <c r="P130" s="2"/>
      <c r="Q130" s="2"/>
    </row>
    <row r="131" spans="1:35" ht="12.75" x14ac:dyDescent="0.25">
      <c r="A131" s="1" t="s">
        <v>4</v>
      </c>
      <c r="B131" s="3"/>
      <c r="C131" s="3"/>
      <c r="D131" s="2"/>
      <c r="E131" s="2"/>
      <c r="F131" s="2"/>
      <c r="G131" s="2"/>
      <c r="H131" s="2"/>
      <c r="I131" s="2"/>
      <c r="J131" s="2"/>
      <c r="K131" s="2"/>
      <c r="L131" s="2"/>
      <c r="M131" s="2"/>
      <c r="N131" s="2"/>
      <c r="O131" s="2"/>
      <c r="P131" s="2"/>
      <c r="Q131" s="2"/>
    </row>
    <row r="132" spans="1:35" ht="12.75" x14ac:dyDescent="0.25">
      <c r="A132" s="5" t="s">
        <v>3</v>
      </c>
      <c r="B132" s="3"/>
      <c r="C132" s="3"/>
      <c r="D132" s="2"/>
      <c r="E132" s="2"/>
      <c r="F132" s="2"/>
      <c r="G132" s="2"/>
      <c r="H132" s="2"/>
      <c r="I132" s="2"/>
      <c r="J132" s="2"/>
      <c r="K132" s="2"/>
      <c r="L132" s="2"/>
      <c r="M132" s="2"/>
      <c r="N132" s="2"/>
      <c r="O132" s="2"/>
      <c r="P132" s="2"/>
      <c r="Q132" s="2"/>
    </row>
    <row r="133" spans="1:35" ht="12.75" x14ac:dyDescent="0.25">
      <c r="A133" s="5" t="s">
        <v>2</v>
      </c>
      <c r="B133" s="3"/>
      <c r="C133" s="3"/>
      <c r="D133" s="2"/>
      <c r="E133" s="2"/>
      <c r="F133" s="2"/>
      <c r="G133" s="2"/>
      <c r="H133" s="2"/>
      <c r="I133" s="2"/>
      <c r="J133" s="2"/>
      <c r="K133" s="2"/>
      <c r="L133" s="2"/>
      <c r="M133" s="2"/>
      <c r="N133" s="2"/>
      <c r="O133" s="2"/>
      <c r="P133" s="2"/>
      <c r="Q133" s="2"/>
    </row>
    <row r="134" spans="1:35" ht="14.25" customHeight="1" x14ac:dyDescent="0.25">
      <c r="A134" s="1" t="s">
        <v>1884</v>
      </c>
      <c r="B134" s="3"/>
      <c r="C134" s="3"/>
      <c r="D134" s="2"/>
      <c r="E134" s="2"/>
      <c r="F134" s="2"/>
      <c r="G134" s="2"/>
      <c r="H134" s="2"/>
      <c r="I134" s="2"/>
      <c r="J134" s="2"/>
      <c r="K134" s="2"/>
      <c r="L134" s="2"/>
      <c r="M134" s="2"/>
      <c r="N134" s="2"/>
      <c r="O134" s="2"/>
      <c r="P134" s="2"/>
      <c r="Q134" s="2"/>
    </row>
    <row r="135" spans="1:35" ht="12.75" x14ac:dyDescent="0.25">
      <c r="A135" s="4" t="s">
        <v>812</v>
      </c>
      <c r="B135" s="3"/>
      <c r="C135" s="3"/>
      <c r="D135" s="2"/>
      <c r="E135" s="2"/>
      <c r="F135" s="2"/>
      <c r="G135" s="2"/>
      <c r="H135" s="2"/>
      <c r="I135" s="2"/>
      <c r="J135" s="2"/>
      <c r="K135" s="2"/>
      <c r="L135" s="2"/>
      <c r="M135" s="2"/>
      <c r="N135" s="2"/>
      <c r="O135" s="2"/>
      <c r="P135" s="2"/>
      <c r="Q135" s="2"/>
    </row>
    <row r="136" spans="1:35" s="3" customFormat="1" ht="9.75" customHeight="1" x14ac:dyDescent="0.25">
      <c r="A136" s="235"/>
      <c r="B136" s="13"/>
      <c r="C136" s="13"/>
      <c r="D136" s="237"/>
      <c r="E136" s="237"/>
      <c r="F136" s="237"/>
      <c r="G136" s="237"/>
      <c r="H136" s="237"/>
      <c r="I136" s="237"/>
      <c r="J136" s="237"/>
      <c r="K136" s="237"/>
      <c r="L136" s="237"/>
      <c r="M136" s="237"/>
      <c r="N136" s="237"/>
      <c r="O136" s="237"/>
      <c r="P136" s="1"/>
      <c r="Q136" s="1"/>
      <c r="R136" s="1"/>
      <c r="S136" s="1"/>
      <c r="T136" s="1"/>
      <c r="U136" s="1"/>
      <c r="V136" s="1"/>
      <c r="W136" s="1"/>
      <c r="X136" s="1"/>
      <c r="Y136" s="1"/>
      <c r="Z136" s="1"/>
      <c r="AA136" s="1"/>
      <c r="AB136" s="1"/>
      <c r="AC136" s="1"/>
      <c r="AD136" s="1"/>
      <c r="AE136" s="1"/>
      <c r="AF136" s="1"/>
      <c r="AG136" s="1"/>
    </row>
    <row r="137" spans="1:35" s="2" customFormat="1" x14ac:dyDescent="0.2">
      <c r="A137" s="317" t="s">
        <v>1</v>
      </c>
      <c r="B137" s="317"/>
      <c r="C137" s="11"/>
      <c r="D137" s="11"/>
      <c r="E137" s="11"/>
      <c r="F137" s="10"/>
      <c r="G137" s="10"/>
      <c r="H137" s="10"/>
      <c r="I137" s="10"/>
      <c r="J137" s="10"/>
      <c r="K137" s="10"/>
      <c r="L137" s="10"/>
      <c r="M137" s="10"/>
    </row>
    <row r="138" spans="1:35" s="3" customFormat="1" ht="12.75" customHeight="1" x14ac:dyDescent="0.25">
      <c r="A138" s="307" t="s">
        <v>0</v>
      </c>
      <c r="B138" s="307"/>
      <c r="C138" s="307"/>
      <c r="D138" s="307"/>
      <c r="E138" s="307"/>
      <c r="F138" s="307"/>
      <c r="G138" s="307"/>
      <c r="H138" s="307"/>
      <c r="I138" s="307"/>
      <c r="J138" s="307"/>
      <c r="K138" s="307"/>
      <c r="L138" s="9"/>
      <c r="M138" s="9"/>
      <c r="N138" s="9"/>
      <c r="O138" s="9"/>
      <c r="P138" s="1"/>
      <c r="Q138" s="1"/>
      <c r="R138" s="1"/>
      <c r="S138" s="1"/>
      <c r="T138" s="1"/>
      <c r="U138" s="1"/>
      <c r="V138" s="1"/>
      <c r="W138" s="1"/>
      <c r="X138" s="1"/>
      <c r="Y138" s="1"/>
      <c r="Z138" s="1"/>
      <c r="AA138" s="1"/>
      <c r="AB138" s="1"/>
      <c r="AC138" s="1"/>
      <c r="AD138" s="1"/>
      <c r="AE138" s="1"/>
      <c r="AF138" s="1"/>
      <c r="AG138" s="1"/>
    </row>
    <row r="139" spans="1:35" ht="12.75" x14ac:dyDescent="0.25">
      <c r="A139" s="8"/>
      <c r="B139" s="7"/>
      <c r="C139" s="3"/>
      <c r="D139" s="3"/>
      <c r="E139" s="3"/>
      <c r="F139" s="3"/>
      <c r="G139" s="3"/>
      <c r="H139" s="3"/>
      <c r="I139" s="3"/>
      <c r="J139" s="3"/>
      <c r="K139" s="3"/>
      <c r="L139" s="3"/>
      <c r="M139" s="3"/>
      <c r="N139" s="3"/>
      <c r="O139" s="3"/>
      <c r="P139" s="3"/>
      <c r="Q139" s="3"/>
    </row>
    <row r="141" spans="1:35" ht="12.75" x14ac:dyDescent="0.25">
      <c r="A141" s="6"/>
      <c r="B141" s="3"/>
      <c r="C141" s="3"/>
      <c r="D141" s="2"/>
      <c r="E141" s="2"/>
      <c r="F141" s="2"/>
      <c r="G141" s="2"/>
      <c r="H141" s="2"/>
      <c r="I141" s="2"/>
      <c r="J141" s="2"/>
      <c r="K141" s="2"/>
      <c r="L141" s="2"/>
    </row>
    <row r="142" spans="1:35" ht="12.75" x14ac:dyDescent="0.25">
      <c r="B142" s="3"/>
      <c r="C142" s="3"/>
      <c r="D142" s="2"/>
      <c r="E142" s="2"/>
      <c r="F142" s="2"/>
      <c r="G142" s="2"/>
      <c r="H142" s="2"/>
      <c r="I142" s="2"/>
      <c r="J142" s="2"/>
      <c r="K142" s="2"/>
      <c r="L142" s="2"/>
    </row>
    <row r="143" spans="1:35" ht="12.75" x14ac:dyDescent="0.25">
      <c r="A143" s="5"/>
      <c r="B143" s="3"/>
      <c r="C143" s="3"/>
      <c r="D143" s="2"/>
      <c r="E143" s="2"/>
      <c r="F143" s="2"/>
      <c r="G143" s="2"/>
      <c r="H143" s="2"/>
      <c r="I143" s="2"/>
      <c r="J143" s="2"/>
      <c r="K143" s="2"/>
      <c r="L143" s="2"/>
    </row>
    <row r="144" spans="1:35" ht="12.75" x14ac:dyDescent="0.25">
      <c r="A144" s="5"/>
      <c r="B144" s="3"/>
      <c r="C144" s="3"/>
      <c r="D144" s="2"/>
      <c r="E144" s="2"/>
      <c r="F144" s="2"/>
      <c r="G144" s="2"/>
      <c r="H144" s="2"/>
      <c r="I144" s="2"/>
      <c r="J144" s="2"/>
      <c r="K144" s="2"/>
      <c r="L144" s="2"/>
    </row>
    <row r="145" spans="1:12" ht="12.75" x14ac:dyDescent="0.25">
      <c r="B145" s="3"/>
      <c r="C145" s="3"/>
      <c r="D145" s="2"/>
      <c r="E145" s="2"/>
      <c r="F145" s="2"/>
      <c r="G145" s="2"/>
      <c r="H145" s="2"/>
      <c r="I145" s="2"/>
      <c r="J145" s="2"/>
      <c r="K145" s="2"/>
      <c r="L145" s="2"/>
    </row>
    <row r="146" spans="1:12" ht="12.75" x14ac:dyDescent="0.25">
      <c r="A146" s="4"/>
      <c r="B146" s="3"/>
      <c r="C146" s="3"/>
      <c r="D146" s="2"/>
      <c r="E146" s="2"/>
      <c r="F146" s="2"/>
      <c r="G146" s="2"/>
      <c r="H146" s="2"/>
      <c r="I146" s="2"/>
      <c r="J146" s="2"/>
      <c r="K146" s="2"/>
      <c r="L146" s="2"/>
    </row>
    <row r="147" spans="1:12" x14ac:dyDescent="0.2">
      <c r="A147" s="308"/>
      <c r="B147" s="308"/>
      <c r="C147" s="308"/>
      <c r="D147" s="308"/>
      <c r="E147" s="308"/>
      <c r="F147" s="308"/>
      <c r="G147" s="308"/>
      <c r="H147" s="308"/>
      <c r="I147" s="308"/>
      <c r="J147" s="308"/>
      <c r="K147" s="308"/>
      <c r="L147" s="308"/>
    </row>
    <row r="148" spans="1:12" x14ac:dyDescent="0.2">
      <c r="A148" s="308"/>
      <c r="B148" s="308"/>
      <c r="C148" s="308"/>
      <c r="D148" s="308"/>
      <c r="E148" s="308"/>
      <c r="F148" s="308"/>
      <c r="G148" s="308"/>
      <c r="H148" s="308"/>
      <c r="I148" s="308"/>
      <c r="J148" s="308"/>
      <c r="K148" s="308"/>
      <c r="L148" s="308"/>
    </row>
  </sheetData>
  <mergeCells count="9">
    <mergeCell ref="M6:N6"/>
    <mergeCell ref="A137:B137"/>
    <mergeCell ref="A138:K138"/>
    <mergeCell ref="A147:L148"/>
    <mergeCell ref="C6:C7"/>
    <mergeCell ref="E6:F6"/>
    <mergeCell ref="G6:H6"/>
    <mergeCell ref="I6:J6"/>
    <mergeCell ref="K6:L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Y148"/>
  <sheetViews>
    <sheetView zoomScaleNormal="100" workbookViewId="0">
      <selection activeCell="A3" sqref="A3"/>
    </sheetView>
  </sheetViews>
  <sheetFormatPr defaultColWidth="9.140625" defaultRowHeight="11.25" x14ac:dyDescent="0.2"/>
  <cols>
    <col min="1" max="1" width="9.140625" style="1"/>
    <col min="2" max="2" width="3.7109375" style="1" customWidth="1"/>
    <col min="3" max="3" width="12" style="1" customWidth="1"/>
    <col min="4" max="4" width="9.140625" style="1"/>
    <col min="5" max="5" width="11.7109375" style="1" customWidth="1"/>
    <col min="6" max="6" width="13.5703125" style="1" customWidth="1"/>
    <col min="7" max="7" width="11.7109375" style="1" customWidth="1"/>
    <col min="8" max="8" width="13.5703125" style="1" customWidth="1"/>
    <col min="9" max="9" width="11.7109375" style="1" customWidth="1"/>
    <col min="10" max="10" width="13.5703125" style="1" customWidth="1"/>
    <col min="11" max="11" width="11.7109375" style="1" customWidth="1"/>
    <col min="12" max="12" width="13.5703125" style="1" customWidth="1"/>
    <col min="13" max="13" width="11.7109375" style="1" customWidth="1"/>
    <col min="14" max="14" width="13.5703125" style="1" customWidth="1"/>
    <col min="15" max="15" width="1.85546875" style="1" customWidth="1"/>
    <col min="16" max="16" width="9.140625" style="1"/>
    <col min="17" max="17" width="9.140625" style="1" customWidth="1"/>
    <col min="18" max="16384" width="9.140625" style="1"/>
  </cols>
  <sheetData>
    <row r="1" spans="1:25" ht="15" x14ac:dyDescent="0.25">
      <c r="A1" s="56" t="s">
        <v>57</v>
      </c>
      <c r="C1" s="55"/>
      <c r="D1" s="48"/>
      <c r="E1" s="48"/>
      <c r="F1" s="48"/>
      <c r="G1" s="48"/>
      <c r="H1" s="48"/>
      <c r="I1" s="48"/>
      <c r="J1" s="48"/>
      <c r="K1" s="48"/>
      <c r="L1" s="27"/>
      <c r="M1" s="27"/>
      <c r="N1" s="27"/>
      <c r="O1" s="27"/>
    </row>
    <row r="2" spans="1:25" ht="15.75" customHeight="1" x14ac:dyDescent="0.25">
      <c r="A2" s="49" t="s">
        <v>870</v>
      </c>
      <c r="C2" s="54"/>
      <c r="D2" s="53"/>
      <c r="E2" s="48"/>
      <c r="F2" s="48"/>
      <c r="G2" s="48"/>
      <c r="H2" s="48"/>
      <c r="I2" s="48"/>
      <c r="N2" s="27"/>
      <c r="O2" s="27"/>
    </row>
    <row r="3" spans="1:25" ht="15.75" customHeight="1" x14ac:dyDescent="0.25">
      <c r="A3" s="49" t="s">
        <v>56</v>
      </c>
      <c r="C3" s="54"/>
      <c r="D3" s="53"/>
      <c r="E3" s="48"/>
      <c r="F3" s="48"/>
      <c r="G3" s="48"/>
      <c r="H3" s="48"/>
      <c r="I3" s="48"/>
      <c r="N3" s="27"/>
      <c r="O3" s="27"/>
    </row>
    <row r="4" spans="1:25" s="27" customFormat="1" ht="15" customHeight="1" x14ac:dyDescent="0.25">
      <c r="A4" s="49" t="s">
        <v>55</v>
      </c>
      <c r="B4" s="52"/>
      <c r="C4" s="51"/>
      <c r="D4" s="51"/>
      <c r="E4" s="51"/>
      <c r="F4" s="51"/>
      <c r="G4" s="51"/>
      <c r="H4" s="51"/>
      <c r="I4" s="48"/>
      <c r="J4" s="48"/>
      <c r="P4" s="47"/>
      <c r="Q4" s="1"/>
      <c r="R4" s="47"/>
      <c r="S4" s="47"/>
      <c r="T4" s="47"/>
      <c r="U4" s="47"/>
      <c r="V4" s="47"/>
      <c r="W4" s="47"/>
      <c r="X4" s="47"/>
    </row>
    <row r="5" spans="1:25" s="27" customFormat="1" ht="10.5" customHeight="1" x14ac:dyDescent="0.25">
      <c r="A5" s="50"/>
      <c r="B5" s="49"/>
      <c r="C5" s="49"/>
      <c r="D5" s="48"/>
      <c r="E5" s="48"/>
      <c r="F5" s="48"/>
      <c r="G5" s="48"/>
      <c r="H5" s="48"/>
      <c r="I5" s="48"/>
      <c r="J5" s="48"/>
      <c r="P5" s="47"/>
      <c r="Q5" s="1"/>
      <c r="R5" s="47"/>
      <c r="S5" s="47"/>
      <c r="T5" s="47"/>
      <c r="U5" s="47"/>
      <c r="V5" s="47"/>
      <c r="W5" s="47"/>
      <c r="X5" s="47"/>
    </row>
    <row r="6" spans="1:25" s="38" customFormat="1" ht="26.25" customHeight="1" x14ac:dyDescent="0.2">
      <c r="B6" s="46"/>
      <c r="C6" s="311" t="s">
        <v>54</v>
      </c>
      <c r="D6" s="45"/>
      <c r="E6" s="313" t="s">
        <v>53</v>
      </c>
      <c r="F6" s="313"/>
      <c r="G6" s="313" t="s">
        <v>52</v>
      </c>
      <c r="H6" s="313"/>
      <c r="I6" s="313" t="s">
        <v>51</v>
      </c>
      <c r="J6" s="313"/>
      <c r="K6" s="313" t="s">
        <v>50</v>
      </c>
      <c r="L6" s="313"/>
      <c r="M6" s="313" t="s">
        <v>49</v>
      </c>
      <c r="N6" s="313"/>
      <c r="O6" s="44"/>
      <c r="P6" s="39"/>
    </row>
    <row r="7" spans="1:25" s="38" customFormat="1" ht="37.5" customHeight="1" x14ac:dyDescent="0.2">
      <c r="A7" s="43"/>
      <c r="B7" s="42"/>
      <c r="C7" s="312"/>
      <c r="D7" s="42"/>
      <c r="E7" s="40" t="s">
        <v>48</v>
      </c>
      <c r="F7" s="40" t="s">
        <v>47</v>
      </c>
      <c r="G7" s="40" t="s">
        <v>48</v>
      </c>
      <c r="H7" s="40" t="s">
        <v>47</v>
      </c>
      <c r="I7" s="40" t="s">
        <v>48</v>
      </c>
      <c r="J7" s="40" t="s">
        <v>47</v>
      </c>
      <c r="K7" s="40" t="s">
        <v>48</v>
      </c>
      <c r="L7" s="40" t="s">
        <v>47</v>
      </c>
      <c r="M7" s="41" t="s">
        <v>48</v>
      </c>
      <c r="N7" s="40" t="s">
        <v>47</v>
      </c>
      <c r="O7" s="39"/>
      <c r="P7" s="39"/>
    </row>
    <row r="8" spans="1:25" s="3" customFormat="1" ht="3.75" customHeight="1" x14ac:dyDescent="0.25">
      <c r="A8" s="37"/>
      <c r="C8" s="36"/>
      <c r="E8" s="35"/>
      <c r="F8" s="35"/>
      <c r="G8" s="35"/>
      <c r="H8" s="35"/>
      <c r="I8" s="35"/>
      <c r="J8" s="35"/>
      <c r="K8" s="35"/>
      <c r="L8" s="2"/>
      <c r="M8" s="1"/>
      <c r="N8" s="1"/>
      <c r="O8" s="1"/>
      <c r="P8" s="1"/>
    </row>
    <row r="9" spans="1:25" s="3" customFormat="1" ht="12.75" x14ac:dyDescent="0.25">
      <c r="A9" s="34" t="s">
        <v>46</v>
      </c>
      <c r="B9" s="33" t="s">
        <v>45</v>
      </c>
      <c r="C9" s="28" t="s">
        <v>44</v>
      </c>
      <c r="D9" s="27"/>
      <c r="E9" s="2"/>
      <c r="F9" s="2"/>
      <c r="G9" s="2"/>
      <c r="H9" s="2"/>
      <c r="I9" s="2"/>
      <c r="J9" s="2"/>
      <c r="K9" s="2"/>
      <c r="L9" s="2"/>
      <c r="M9" s="1"/>
      <c r="N9" s="1"/>
      <c r="O9" s="1"/>
      <c r="P9" s="1"/>
    </row>
    <row r="10" spans="1:25" s="3" customFormat="1" ht="12.75" x14ac:dyDescent="0.25">
      <c r="B10" s="2"/>
      <c r="C10" s="2" t="s">
        <v>16</v>
      </c>
      <c r="E10" s="10">
        <v>69638</v>
      </c>
      <c r="F10" s="10">
        <v>81</v>
      </c>
      <c r="G10" s="10">
        <v>69629</v>
      </c>
      <c r="H10" s="10">
        <v>79</v>
      </c>
      <c r="I10" s="10">
        <v>69635</v>
      </c>
      <c r="J10" s="10">
        <v>81</v>
      </c>
      <c r="K10" s="30">
        <v>69638</v>
      </c>
      <c r="L10" s="30">
        <v>68</v>
      </c>
      <c r="M10" s="30">
        <v>69621</v>
      </c>
      <c r="N10" s="30">
        <v>69</v>
      </c>
      <c r="O10" s="1"/>
      <c r="P10" s="119"/>
      <c r="Q10" s="119"/>
      <c r="R10" s="119"/>
      <c r="S10" s="119"/>
      <c r="T10" s="119"/>
      <c r="U10" s="119"/>
      <c r="V10" s="119"/>
      <c r="W10" s="119"/>
      <c r="X10" s="119"/>
      <c r="Y10" s="119"/>
    </row>
    <row r="11" spans="1:25" s="3" customFormat="1" ht="12.75" x14ac:dyDescent="0.25">
      <c r="B11" s="2"/>
      <c r="C11" s="24" t="s">
        <v>15</v>
      </c>
      <c r="D11" s="23"/>
      <c r="E11" s="10">
        <v>61535</v>
      </c>
      <c r="F11" s="10">
        <v>81</v>
      </c>
      <c r="G11" s="10">
        <v>61528</v>
      </c>
      <c r="H11" s="10">
        <v>79</v>
      </c>
      <c r="I11" s="10">
        <v>61534</v>
      </c>
      <c r="J11" s="10">
        <v>81</v>
      </c>
      <c r="K11" s="30">
        <v>61534</v>
      </c>
      <c r="L11" s="30">
        <v>68</v>
      </c>
      <c r="M11" s="30">
        <v>61523</v>
      </c>
      <c r="N11" s="30">
        <v>70</v>
      </c>
      <c r="O11" s="1"/>
      <c r="P11" s="119"/>
      <c r="Q11" s="119"/>
      <c r="R11" s="119"/>
      <c r="S11" s="119"/>
      <c r="T11" s="119"/>
      <c r="U11" s="119"/>
      <c r="V11" s="119"/>
      <c r="W11" s="119"/>
      <c r="X11" s="119"/>
      <c r="Y11" s="119"/>
    </row>
    <row r="12" spans="1:25" s="3" customFormat="1" ht="12.75" x14ac:dyDescent="0.25">
      <c r="B12" s="2"/>
      <c r="C12" s="2" t="s">
        <v>14</v>
      </c>
      <c r="E12" s="10">
        <v>55773</v>
      </c>
      <c r="F12" s="10">
        <v>83</v>
      </c>
      <c r="G12" s="10">
        <v>55764</v>
      </c>
      <c r="H12" s="10">
        <v>80</v>
      </c>
      <c r="I12" s="10">
        <v>55772</v>
      </c>
      <c r="J12" s="10">
        <v>82</v>
      </c>
      <c r="K12" s="30">
        <v>55772</v>
      </c>
      <c r="L12" s="30">
        <v>70</v>
      </c>
      <c r="M12" s="30">
        <v>55763</v>
      </c>
      <c r="N12" s="30">
        <v>71</v>
      </c>
      <c r="O12" s="1"/>
      <c r="P12" s="119"/>
      <c r="Q12" s="119"/>
      <c r="R12" s="119"/>
      <c r="S12" s="119"/>
      <c r="T12" s="119"/>
      <c r="U12" s="119"/>
      <c r="V12" s="119"/>
      <c r="W12" s="119"/>
      <c r="X12" s="119"/>
      <c r="Y12" s="119"/>
    </row>
    <row r="13" spans="1:25" s="3" customFormat="1" ht="12.75" x14ac:dyDescent="0.25">
      <c r="B13" s="2"/>
      <c r="C13" s="2" t="s">
        <v>13</v>
      </c>
      <c r="E13" s="10">
        <v>51883</v>
      </c>
      <c r="F13" s="10">
        <v>84</v>
      </c>
      <c r="G13" s="10">
        <v>51878</v>
      </c>
      <c r="H13" s="10">
        <v>81</v>
      </c>
      <c r="I13" s="10">
        <v>51882</v>
      </c>
      <c r="J13" s="10">
        <v>83</v>
      </c>
      <c r="K13" s="30">
        <v>51881</v>
      </c>
      <c r="L13" s="30">
        <v>71</v>
      </c>
      <c r="M13" s="30">
        <v>51873</v>
      </c>
      <c r="N13" s="30">
        <v>73</v>
      </c>
      <c r="P13" s="119"/>
      <c r="Q13" s="119"/>
      <c r="R13" s="119"/>
      <c r="S13" s="119"/>
      <c r="T13" s="119"/>
      <c r="U13" s="119"/>
      <c r="V13" s="119"/>
      <c r="W13" s="119"/>
      <c r="X13" s="119"/>
      <c r="Y13" s="119"/>
    </row>
    <row r="14" spans="1:25" s="3" customFormat="1" ht="12.75" x14ac:dyDescent="0.25">
      <c r="B14" s="2"/>
      <c r="C14" s="2" t="s">
        <v>12</v>
      </c>
      <c r="E14" s="10">
        <v>49624</v>
      </c>
      <c r="F14" s="10">
        <v>86</v>
      </c>
      <c r="G14" s="10">
        <v>49618</v>
      </c>
      <c r="H14" s="10">
        <v>83</v>
      </c>
      <c r="I14" s="10">
        <v>49620</v>
      </c>
      <c r="J14" s="10">
        <v>84</v>
      </c>
      <c r="K14" s="30">
        <v>49619</v>
      </c>
      <c r="L14" s="30">
        <v>73</v>
      </c>
      <c r="M14" s="30">
        <v>49614</v>
      </c>
      <c r="N14" s="30">
        <v>75</v>
      </c>
      <c r="P14" s="119"/>
      <c r="Q14" s="119"/>
      <c r="R14" s="119"/>
      <c r="S14" s="119"/>
      <c r="T14" s="119"/>
      <c r="U14" s="119"/>
      <c r="V14" s="119"/>
      <c r="W14" s="119"/>
      <c r="X14" s="119"/>
      <c r="Y14" s="119"/>
    </row>
    <row r="15" spans="1:25" s="3" customFormat="1" ht="12.75" x14ac:dyDescent="0.25">
      <c r="B15" s="2"/>
      <c r="C15" s="2" t="s">
        <v>11</v>
      </c>
      <c r="E15" s="10">
        <v>47986</v>
      </c>
      <c r="F15" s="10">
        <v>87</v>
      </c>
      <c r="G15" s="10">
        <v>47983</v>
      </c>
      <c r="H15" s="10">
        <v>85</v>
      </c>
      <c r="I15" s="10">
        <v>47985</v>
      </c>
      <c r="J15" s="10">
        <v>86</v>
      </c>
      <c r="K15" s="30">
        <v>47985</v>
      </c>
      <c r="L15" s="30">
        <v>75</v>
      </c>
      <c r="M15" s="30">
        <v>47980</v>
      </c>
      <c r="N15" s="30">
        <v>77</v>
      </c>
      <c r="O15" s="1"/>
      <c r="P15" s="119"/>
      <c r="Q15" s="119"/>
      <c r="R15" s="119"/>
      <c r="S15" s="119"/>
      <c r="T15" s="119"/>
      <c r="U15" s="119"/>
      <c r="V15" s="119"/>
      <c r="W15" s="119"/>
      <c r="X15" s="119"/>
      <c r="Y15" s="119"/>
    </row>
    <row r="16" spans="1:25" s="3" customFormat="1" ht="12.75" x14ac:dyDescent="0.25">
      <c r="B16" s="2"/>
      <c r="C16" s="2" t="s">
        <v>10</v>
      </c>
      <c r="E16" s="10">
        <v>48803</v>
      </c>
      <c r="F16" s="10">
        <v>89</v>
      </c>
      <c r="G16" s="10">
        <v>48799</v>
      </c>
      <c r="H16" s="10">
        <v>86</v>
      </c>
      <c r="I16" s="10">
        <v>48802</v>
      </c>
      <c r="J16" s="10">
        <v>87</v>
      </c>
      <c r="K16" s="30">
        <v>48801</v>
      </c>
      <c r="L16" s="30">
        <v>77</v>
      </c>
      <c r="M16" s="30">
        <v>48796</v>
      </c>
      <c r="N16" s="30">
        <v>79</v>
      </c>
      <c r="O16" s="1"/>
      <c r="P16" s="119"/>
      <c r="Q16" s="119"/>
      <c r="R16" s="119"/>
      <c r="S16" s="119"/>
      <c r="T16" s="119"/>
      <c r="U16" s="119"/>
      <c r="V16" s="119"/>
      <c r="W16" s="119"/>
      <c r="X16" s="119"/>
      <c r="Y16" s="119"/>
    </row>
    <row r="17" spans="1:25" s="3" customFormat="1" ht="12.75" x14ac:dyDescent="0.25">
      <c r="B17" s="2"/>
      <c r="C17" s="2" t="s">
        <v>9</v>
      </c>
      <c r="E17" s="10">
        <v>48469</v>
      </c>
      <c r="F17" s="10">
        <v>90</v>
      </c>
      <c r="G17" s="10">
        <v>48473</v>
      </c>
      <c r="H17" s="10">
        <v>88</v>
      </c>
      <c r="I17" s="10">
        <v>48469</v>
      </c>
      <c r="J17" s="10">
        <v>88</v>
      </c>
      <c r="K17" s="30">
        <v>48467</v>
      </c>
      <c r="L17" s="30">
        <v>79</v>
      </c>
      <c r="M17" s="30">
        <v>48467</v>
      </c>
      <c r="N17" s="30">
        <v>81</v>
      </c>
      <c r="O17" s="1"/>
      <c r="P17" s="119"/>
      <c r="Q17" s="119"/>
      <c r="R17" s="119"/>
      <c r="S17" s="119"/>
      <c r="T17" s="119"/>
      <c r="U17" s="119"/>
      <c r="V17" s="119"/>
      <c r="W17" s="119"/>
      <c r="X17" s="119"/>
      <c r="Y17" s="119"/>
    </row>
    <row r="18" spans="1:25" s="3" customFormat="1" ht="12.75" x14ac:dyDescent="0.25">
      <c r="B18" s="2"/>
      <c r="C18" s="2" t="s">
        <v>8</v>
      </c>
      <c r="E18" s="10">
        <v>48378</v>
      </c>
      <c r="F18" s="10">
        <v>91</v>
      </c>
      <c r="G18" s="10">
        <v>48375</v>
      </c>
      <c r="H18" s="10">
        <v>89</v>
      </c>
      <c r="I18" s="10">
        <v>48378</v>
      </c>
      <c r="J18" s="10">
        <v>90</v>
      </c>
      <c r="K18" s="30">
        <v>48375</v>
      </c>
      <c r="L18" s="30">
        <v>81</v>
      </c>
      <c r="M18" s="30">
        <v>48373</v>
      </c>
      <c r="N18" s="30">
        <v>83</v>
      </c>
      <c r="O18" s="1"/>
      <c r="P18" s="119"/>
      <c r="Q18" s="119"/>
      <c r="R18" s="119"/>
      <c r="S18" s="119"/>
      <c r="T18" s="119"/>
      <c r="U18" s="119"/>
      <c r="V18" s="119"/>
      <c r="W18" s="119"/>
      <c r="X18" s="119"/>
      <c r="Y18" s="119"/>
    </row>
    <row r="19" spans="1:25" s="3" customFormat="1" ht="12.75" x14ac:dyDescent="0.25">
      <c r="B19" s="2"/>
      <c r="C19" s="2" t="s">
        <v>7</v>
      </c>
      <c r="E19" s="10">
        <v>46245</v>
      </c>
      <c r="F19" s="10">
        <v>93</v>
      </c>
      <c r="G19" s="10">
        <v>46246</v>
      </c>
      <c r="H19" s="10">
        <v>91</v>
      </c>
      <c r="I19" s="10">
        <v>46244</v>
      </c>
      <c r="J19" s="10">
        <v>91</v>
      </c>
      <c r="K19" s="30">
        <v>46229</v>
      </c>
      <c r="L19" s="30">
        <v>84</v>
      </c>
      <c r="M19" s="30">
        <v>46243</v>
      </c>
      <c r="N19" s="30">
        <v>86</v>
      </c>
      <c r="O19" s="1"/>
      <c r="P19" s="119"/>
      <c r="Q19" s="119"/>
      <c r="R19" s="119"/>
      <c r="S19" s="119"/>
      <c r="T19" s="119"/>
      <c r="U19" s="119"/>
      <c r="V19" s="119"/>
      <c r="W19" s="119"/>
      <c r="X19" s="119"/>
      <c r="Y19" s="119"/>
    </row>
    <row r="20" spans="1:25" s="3" customFormat="1" ht="6" customHeight="1" x14ac:dyDescent="0.25">
      <c r="B20" s="2"/>
      <c r="C20" s="2"/>
      <c r="E20" s="10"/>
      <c r="F20" s="26"/>
      <c r="G20" s="10"/>
      <c r="H20" s="26"/>
      <c r="I20" s="10"/>
      <c r="J20" s="26"/>
      <c r="K20" s="25"/>
      <c r="L20" s="25"/>
      <c r="M20" s="25"/>
      <c r="N20" s="25"/>
      <c r="O20" s="1"/>
      <c r="P20" s="119"/>
      <c r="Q20" s="119"/>
      <c r="R20" s="119"/>
      <c r="S20" s="119"/>
      <c r="T20" s="119"/>
      <c r="U20" s="119"/>
      <c r="V20" s="119"/>
      <c r="W20" s="119"/>
      <c r="X20" s="119"/>
      <c r="Y20" s="119"/>
    </row>
    <row r="21" spans="1:25" s="3" customFormat="1" ht="12.75" x14ac:dyDescent="0.25">
      <c r="A21" s="29" t="s">
        <v>43</v>
      </c>
      <c r="B21" s="28" t="s">
        <v>42</v>
      </c>
      <c r="C21" s="28" t="s">
        <v>41</v>
      </c>
      <c r="D21" s="27"/>
      <c r="E21" s="10"/>
      <c r="F21" s="26"/>
      <c r="G21" s="10"/>
      <c r="H21" s="26"/>
      <c r="I21" s="10"/>
      <c r="J21" s="26"/>
      <c r="K21" s="25"/>
      <c r="L21" s="25"/>
      <c r="M21" s="25"/>
      <c r="N21" s="25"/>
      <c r="O21" s="1"/>
      <c r="P21" s="119"/>
      <c r="Q21" s="119"/>
      <c r="R21" s="119"/>
      <c r="S21" s="119"/>
      <c r="T21" s="119"/>
      <c r="U21" s="119"/>
      <c r="V21" s="119"/>
      <c r="W21" s="119"/>
      <c r="X21" s="119"/>
      <c r="Y21" s="119"/>
    </row>
    <row r="22" spans="1:25" s="3" customFormat="1" ht="12.75" x14ac:dyDescent="0.25">
      <c r="B22" s="2"/>
      <c r="C22" s="2" t="s">
        <v>16</v>
      </c>
      <c r="E22" s="10">
        <v>4093</v>
      </c>
      <c r="F22" s="10">
        <v>81</v>
      </c>
      <c r="G22" s="10">
        <v>4093</v>
      </c>
      <c r="H22" s="10">
        <v>78</v>
      </c>
      <c r="I22" s="10">
        <v>4093</v>
      </c>
      <c r="J22" s="10">
        <v>82</v>
      </c>
      <c r="K22" s="30">
        <v>4093</v>
      </c>
      <c r="L22" s="30">
        <v>65</v>
      </c>
      <c r="M22" s="30">
        <v>4093</v>
      </c>
      <c r="N22" s="30">
        <v>70</v>
      </c>
      <c r="O22" s="1"/>
      <c r="P22" s="119"/>
      <c r="Q22" s="119"/>
      <c r="R22" s="119"/>
      <c r="S22" s="119"/>
      <c r="T22" s="119"/>
      <c r="U22" s="119"/>
      <c r="V22" s="119"/>
      <c r="W22" s="119"/>
      <c r="X22" s="119"/>
      <c r="Y22" s="119"/>
    </row>
    <row r="23" spans="1:25" s="3" customFormat="1" ht="12.75" x14ac:dyDescent="0.25">
      <c r="B23" s="2"/>
      <c r="C23" s="24" t="s">
        <v>15</v>
      </c>
      <c r="D23" s="23"/>
      <c r="E23" s="10">
        <v>3665</v>
      </c>
      <c r="F23" s="10">
        <v>83</v>
      </c>
      <c r="G23" s="10">
        <v>3665</v>
      </c>
      <c r="H23" s="10">
        <v>79</v>
      </c>
      <c r="I23" s="10">
        <v>3665</v>
      </c>
      <c r="J23" s="10">
        <v>83</v>
      </c>
      <c r="K23" s="30">
        <v>3665</v>
      </c>
      <c r="L23" s="30">
        <v>69</v>
      </c>
      <c r="M23" s="30">
        <v>3665</v>
      </c>
      <c r="N23" s="30">
        <v>71</v>
      </c>
      <c r="O23" s="1"/>
      <c r="P23" s="119"/>
      <c r="Q23" s="119"/>
      <c r="R23" s="119"/>
      <c r="S23" s="119"/>
      <c r="T23" s="119"/>
      <c r="U23" s="119"/>
      <c r="V23" s="119"/>
      <c r="W23" s="119"/>
      <c r="X23" s="119"/>
      <c r="Y23" s="119"/>
    </row>
    <row r="24" spans="1:25" s="3" customFormat="1" ht="12.75" x14ac:dyDescent="0.25">
      <c r="B24" s="2"/>
      <c r="C24" s="2" t="s">
        <v>14</v>
      </c>
      <c r="E24" s="10">
        <v>3349</v>
      </c>
      <c r="F24" s="10">
        <v>85</v>
      </c>
      <c r="G24" s="10">
        <v>3349</v>
      </c>
      <c r="H24" s="10">
        <v>81</v>
      </c>
      <c r="I24" s="10">
        <v>3349</v>
      </c>
      <c r="J24" s="10">
        <v>85</v>
      </c>
      <c r="K24" s="30">
        <v>3349</v>
      </c>
      <c r="L24" s="30">
        <v>70</v>
      </c>
      <c r="M24" s="30">
        <v>3349</v>
      </c>
      <c r="N24" s="30">
        <v>74</v>
      </c>
      <c r="O24" s="1"/>
      <c r="P24" s="119"/>
      <c r="Q24" s="119"/>
      <c r="R24" s="119"/>
      <c r="S24" s="119"/>
      <c r="T24" s="119"/>
      <c r="U24" s="119"/>
      <c r="V24" s="119"/>
      <c r="W24" s="119"/>
      <c r="X24" s="119"/>
      <c r="Y24" s="119"/>
    </row>
    <row r="25" spans="1:25" s="3" customFormat="1" ht="12.75" x14ac:dyDescent="0.25">
      <c r="B25" s="2"/>
      <c r="C25" s="2" t="s">
        <v>13</v>
      </c>
      <c r="E25" s="10">
        <v>2488</v>
      </c>
      <c r="F25" s="10">
        <v>87</v>
      </c>
      <c r="G25" s="10">
        <v>2488</v>
      </c>
      <c r="H25" s="10">
        <v>83</v>
      </c>
      <c r="I25" s="10">
        <v>2488</v>
      </c>
      <c r="J25" s="10">
        <v>86</v>
      </c>
      <c r="K25" s="30">
        <v>2488</v>
      </c>
      <c r="L25" s="30">
        <v>72</v>
      </c>
      <c r="M25" s="30">
        <v>2488</v>
      </c>
      <c r="N25" s="30">
        <v>76</v>
      </c>
      <c r="O25" s="1"/>
      <c r="P25" s="119"/>
      <c r="Q25" s="119"/>
      <c r="R25" s="119"/>
      <c r="S25" s="119"/>
      <c r="T25" s="119"/>
      <c r="U25" s="119"/>
      <c r="V25" s="119"/>
      <c r="W25" s="119"/>
      <c r="X25" s="119"/>
      <c r="Y25" s="119"/>
    </row>
    <row r="26" spans="1:25" s="3" customFormat="1" ht="12.75" x14ac:dyDescent="0.25">
      <c r="B26" s="2"/>
      <c r="C26" s="2" t="s">
        <v>12</v>
      </c>
      <c r="E26" s="10">
        <v>2349</v>
      </c>
      <c r="F26" s="10">
        <v>88</v>
      </c>
      <c r="G26" s="10">
        <v>2349</v>
      </c>
      <c r="H26" s="10">
        <v>86</v>
      </c>
      <c r="I26" s="10">
        <v>2349</v>
      </c>
      <c r="J26" s="10">
        <v>87</v>
      </c>
      <c r="K26" s="30">
        <v>2349</v>
      </c>
      <c r="L26" s="30">
        <v>76</v>
      </c>
      <c r="M26" s="30">
        <v>2349</v>
      </c>
      <c r="N26" s="30">
        <v>79</v>
      </c>
      <c r="O26" s="1"/>
      <c r="P26" s="119"/>
      <c r="Q26" s="119"/>
      <c r="R26" s="119"/>
      <c r="S26" s="119"/>
      <c r="T26" s="119"/>
      <c r="U26" s="119"/>
      <c r="V26" s="119"/>
      <c r="W26" s="119"/>
      <c r="X26" s="119"/>
      <c r="Y26" s="119"/>
    </row>
    <row r="27" spans="1:25" s="3" customFormat="1" ht="12.75" x14ac:dyDescent="0.25">
      <c r="B27" s="2"/>
      <c r="C27" s="2" t="s">
        <v>11</v>
      </c>
      <c r="E27" s="10">
        <v>1605</v>
      </c>
      <c r="F27" s="10">
        <v>89</v>
      </c>
      <c r="G27" s="10">
        <v>1605</v>
      </c>
      <c r="H27" s="10">
        <v>87</v>
      </c>
      <c r="I27" s="10">
        <v>1604</v>
      </c>
      <c r="J27" s="10">
        <v>89</v>
      </c>
      <c r="K27" s="30">
        <v>1604</v>
      </c>
      <c r="L27" s="30">
        <v>79</v>
      </c>
      <c r="M27" s="30">
        <v>1604</v>
      </c>
      <c r="N27" s="30">
        <v>82</v>
      </c>
      <c r="O27" s="1"/>
      <c r="P27" s="119"/>
      <c r="Q27" s="119"/>
      <c r="R27" s="119"/>
      <c r="S27" s="119"/>
      <c r="T27" s="119"/>
      <c r="U27" s="119"/>
      <c r="V27" s="119"/>
      <c r="W27" s="119"/>
      <c r="X27" s="119"/>
      <c r="Y27" s="119"/>
    </row>
    <row r="28" spans="1:25" s="3" customFormat="1" ht="12.75" x14ac:dyDescent="0.25">
      <c r="B28" s="2"/>
      <c r="C28" s="2" t="s">
        <v>10</v>
      </c>
      <c r="E28" s="10">
        <v>1849</v>
      </c>
      <c r="F28" s="10">
        <v>91</v>
      </c>
      <c r="G28" s="10">
        <v>1849</v>
      </c>
      <c r="H28" s="10">
        <v>89</v>
      </c>
      <c r="I28" s="10">
        <v>1849</v>
      </c>
      <c r="J28" s="10">
        <v>91</v>
      </c>
      <c r="K28" s="30">
        <v>1849</v>
      </c>
      <c r="L28" s="30">
        <v>81</v>
      </c>
      <c r="M28" s="30">
        <v>1849</v>
      </c>
      <c r="N28" s="30">
        <v>84</v>
      </c>
      <c r="O28" s="1"/>
      <c r="P28" s="119"/>
      <c r="Q28" s="119"/>
      <c r="R28" s="119"/>
      <c r="S28" s="119"/>
      <c r="T28" s="119"/>
      <c r="U28" s="119"/>
      <c r="V28" s="119"/>
      <c r="W28" s="119"/>
      <c r="X28" s="119"/>
      <c r="Y28" s="119"/>
    </row>
    <row r="29" spans="1:25" s="3" customFormat="1" ht="12.75" x14ac:dyDescent="0.25">
      <c r="B29" s="2"/>
      <c r="C29" s="2" t="s">
        <v>9</v>
      </c>
      <c r="E29" s="10">
        <v>1525</v>
      </c>
      <c r="F29" s="10">
        <v>92</v>
      </c>
      <c r="G29" s="10">
        <v>1525</v>
      </c>
      <c r="H29" s="10">
        <v>90</v>
      </c>
      <c r="I29" s="10">
        <v>1525</v>
      </c>
      <c r="J29" s="10">
        <v>91</v>
      </c>
      <c r="K29" s="30">
        <v>1525</v>
      </c>
      <c r="L29" s="30">
        <v>82</v>
      </c>
      <c r="M29" s="30">
        <v>1525</v>
      </c>
      <c r="N29" s="30">
        <v>84</v>
      </c>
      <c r="O29" s="1"/>
      <c r="P29" s="119"/>
      <c r="Q29" s="119"/>
      <c r="R29" s="119"/>
      <c r="S29" s="119"/>
      <c r="T29" s="119"/>
      <c r="U29" s="119"/>
      <c r="V29" s="119"/>
      <c r="W29" s="119"/>
      <c r="X29" s="119"/>
      <c r="Y29" s="119"/>
    </row>
    <row r="30" spans="1:25" s="3" customFormat="1" ht="12.75" x14ac:dyDescent="0.25">
      <c r="B30" s="2"/>
      <c r="C30" s="2" t="s">
        <v>8</v>
      </c>
      <c r="E30" s="10">
        <v>1837</v>
      </c>
      <c r="F30" s="10">
        <v>93</v>
      </c>
      <c r="G30" s="10">
        <v>1837</v>
      </c>
      <c r="H30" s="10">
        <v>92</v>
      </c>
      <c r="I30" s="10">
        <v>1837</v>
      </c>
      <c r="J30" s="10">
        <v>93</v>
      </c>
      <c r="K30" s="30">
        <v>1837</v>
      </c>
      <c r="L30" s="30">
        <v>84</v>
      </c>
      <c r="M30" s="30">
        <v>1837</v>
      </c>
      <c r="N30" s="30">
        <v>87</v>
      </c>
      <c r="O30" s="1"/>
      <c r="P30" s="119"/>
      <c r="Q30" s="119"/>
      <c r="R30" s="119"/>
      <c r="S30" s="119"/>
      <c r="T30" s="119"/>
      <c r="U30" s="119"/>
      <c r="V30" s="119"/>
      <c r="W30" s="119"/>
      <c r="X30" s="119"/>
      <c r="Y30" s="119"/>
    </row>
    <row r="31" spans="1:25" s="3" customFormat="1" ht="12.75" x14ac:dyDescent="0.25">
      <c r="B31" s="2"/>
      <c r="C31" s="2" t="s">
        <v>7</v>
      </c>
      <c r="E31" s="10">
        <v>2681</v>
      </c>
      <c r="F31" s="10">
        <v>93</v>
      </c>
      <c r="G31" s="10">
        <v>2681</v>
      </c>
      <c r="H31" s="10">
        <v>92</v>
      </c>
      <c r="I31" s="10">
        <v>2681</v>
      </c>
      <c r="J31" s="10">
        <v>93</v>
      </c>
      <c r="K31" s="30">
        <v>2681</v>
      </c>
      <c r="L31" s="30">
        <v>85</v>
      </c>
      <c r="M31" s="30">
        <v>2681</v>
      </c>
      <c r="N31" s="30">
        <v>88</v>
      </c>
      <c r="O31" s="1"/>
      <c r="P31" s="119"/>
      <c r="Q31" s="119"/>
      <c r="R31" s="119"/>
      <c r="S31" s="119"/>
      <c r="T31" s="119"/>
      <c r="U31" s="119"/>
      <c r="V31" s="119"/>
      <c r="W31" s="119"/>
      <c r="X31" s="119"/>
      <c r="Y31" s="119"/>
    </row>
    <row r="32" spans="1:25" s="3" customFormat="1" ht="3.75" customHeight="1" x14ac:dyDescent="0.25">
      <c r="B32" s="2"/>
      <c r="C32" s="2"/>
      <c r="E32" s="10"/>
      <c r="F32" s="26"/>
      <c r="G32" s="10"/>
      <c r="H32" s="26"/>
      <c r="I32" s="10"/>
      <c r="J32" s="26"/>
      <c r="K32" s="25"/>
      <c r="L32" s="25"/>
      <c r="M32" s="25"/>
      <c r="N32" s="25"/>
      <c r="O32" s="1"/>
      <c r="P32" s="119"/>
      <c r="Q32" s="119"/>
      <c r="R32" s="119"/>
      <c r="S32" s="119"/>
      <c r="T32" s="119"/>
      <c r="U32" s="119"/>
      <c r="V32" s="119"/>
      <c r="W32" s="119"/>
      <c r="X32" s="119"/>
      <c r="Y32" s="119"/>
    </row>
    <row r="33" spans="1:25" s="3" customFormat="1" ht="12.75" x14ac:dyDescent="0.25">
      <c r="A33" s="29" t="s">
        <v>40</v>
      </c>
      <c r="B33" s="28" t="s">
        <v>39</v>
      </c>
      <c r="C33" s="28" t="s">
        <v>38</v>
      </c>
      <c r="D33" s="27"/>
      <c r="E33" s="10"/>
      <c r="F33" s="26"/>
      <c r="G33" s="10"/>
      <c r="H33" s="26"/>
      <c r="I33" s="10"/>
      <c r="J33" s="26"/>
      <c r="K33" s="25"/>
      <c r="L33" s="25"/>
      <c r="M33" s="25"/>
      <c r="N33" s="25"/>
      <c r="O33" s="1"/>
      <c r="P33" s="119"/>
      <c r="Q33" s="119"/>
      <c r="R33" s="119"/>
      <c r="S33" s="119"/>
      <c r="T33" s="119"/>
      <c r="U33" s="119"/>
      <c r="V33" s="119"/>
      <c r="W33" s="119"/>
      <c r="X33" s="119"/>
      <c r="Y33" s="119"/>
    </row>
    <row r="34" spans="1:25" s="3" customFormat="1" ht="12.75" x14ac:dyDescent="0.25">
      <c r="B34" s="28"/>
      <c r="C34" s="2" t="s">
        <v>16</v>
      </c>
      <c r="E34" s="10">
        <v>12358</v>
      </c>
      <c r="F34" s="10">
        <v>82</v>
      </c>
      <c r="G34" s="10">
        <v>12361</v>
      </c>
      <c r="H34" s="10">
        <v>78</v>
      </c>
      <c r="I34" s="10">
        <v>12357</v>
      </c>
      <c r="J34" s="10">
        <v>82</v>
      </c>
      <c r="K34" s="30">
        <v>12358</v>
      </c>
      <c r="L34" s="30">
        <v>67</v>
      </c>
      <c r="M34" s="30">
        <v>12355</v>
      </c>
      <c r="N34" s="30">
        <v>70</v>
      </c>
      <c r="O34" s="1"/>
      <c r="P34" s="119"/>
      <c r="Q34" s="119"/>
      <c r="R34" s="119"/>
      <c r="S34" s="119"/>
      <c r="T34" s="119"/>
      <c r="U34" s="119"/>
      <c r="V34" s="119"/>
      <c r="W34" s="119"/>
      <c r="X34" s="119"/>
      <c r="Y34" s="119"/>
    </row>
    <row r="35" spans="1:25" s="3" customFormat="1" ht="12.75" x14ac:dyDescent="0.25">
      <c r="B35" s="28"/>
      <c r="C35" s="24" t="s">
        <v>15</v>
      </c>
      <c r="D35" s="23"/>
      <c r="E35" s="10">
        <v>8712</v>
      </c>
      <c r="F35" s="10">
        <v>83</v>
      </c>
      <c r="G35" s="10">
        <v>8716</v>
      </c>
      <c r="H35" s="10">
        <v>79</v>
      </c>
      <c r="I35" s="10">
        <v>8712</v>
      </c>
      <c r="J35" s="10">
        <v>83</v>
      </c>
      <c r="K35" s="30">
        <v>8712</v>
      </c>
      <c r="L35" s="30">
        <v>69</v>
      </c>
      <c r="M35" s="30">
        <v>8712</v>
      </c>
      <c r="N35" s="30">
        <v>71</v>
      </c>
      <c r="O35" s="1"/>
      <c r="P35" s="119"/>
      <c r="Q35" s="119"/>
      <c r="R35" s="119"/>
      <c r="S35" s="119"/>
      <c r="T35" s="119"/>
      <c r="U35" s="119"/>
      <c r="V35" s="119"/>
      <c r="W35" s="119"/>
      <c r="X35" s="119"/>
      <c r="Y35" s="119"/>
    </row>
    <row r="36" spans="1:25" s="3" customFormat="1" ht="12.75" x14ac:dyDescent="0.25">
      <c r="B36" s="28"/>
      <c r="C36" s="2" t="s">
        <v>14</v>
      </c>
      <c r="E36" s="10">
        <v>7730</v>
      </c>
      <c r="F36" s="10">
        <v>84</v>
      </c>
      <c r="G36" s="10">
        <v>7728</v>
      </c>
      <c r="H36" s="10">
        <v>81</v>
      </c>
      <c r="I36" s="10">
        <v>7730</v>
      </c>
      <c r="J36" s="10">
        <v>84</v>
      </c>
      <c r="K36" s="30">
        <v>7730</v>
      </c>
      <c r="L36" s="30">
        <v>71</v>
      </c>
      <c r="M36" s="30">
        <v>7728</v>
      </c>
      <c r="N36" s="30">
        <v>73</v>
      </c>
      <c r="O36" s="1"/>
      <c r="P36" s="119"/>
      <c r="Q36" s="119"/>
      <c r="R36" s="119"/>
      <c r="S36" s="119"/>
      <c r="T36" s="119"/>
      <c r="U36" s="119"/>
      <c r="V36" s="119"/>
      <c r="W36" s="119"/>
      <c r="X36" s="119"/>
      <c r="Y36" s="119"/>
    </row>
    <row r="37" spans="1:25" s="3" customFormat="1" ht="12.75" x14ac:dyDescent="0.25">
      <c r="B37" s="28"/>
      <c r="C37" s="2" t="s">
        <v>13</v>
      </c>
      <c r="E37" s="10">
        <v>6707</v>
      </c>
      <c r="F37" s="10">
        <v>86</v>
      </c>
      <c r="G37" s="10">
        <v>6710</v>
      </c>
      <c r="H37" s="10">
        <v>82</v>
      </c>
      <c r="I37" s="10">
        <v>6707</v>
      </c>
      <c r="J37" s="10">
        <v>85</v>
      </c>
      <c r="K37" s="30">
        <v>6707</v>
      </c>
      <c r="L37" s="30">
        <v>71</v>
      </c>
      <c r="M37" s="30">
        <v>6706</v>
      </c>
      <c r="N37" s="30">
        <v>75</v>
      </c>
      <c r="O37" s="1"/>
      <c r="P37" s="119"/>
      <c r="Q37" s="119"/>
      <c r="R37" s="119"/>
      <c r="S37" s="119"/>
      <c r="T37" s="119"/>
      <c r="U37" s="119"/>
      <c r="V37" s="119"/>
      <c r="W37" s="119"/>
      <c r="X37" s="119"/>
      <c r="Y37" s="119"/>
    </row>
    <row r="38" spans="1:25" s="3" customFormat="1" ht="12.75" x14ac:dyDescent="0.25">
      <c r="B38" s="28"/>
      <c r="C38" s="2" t="s">
        <v>12</v>
      </c>
      <c r="E38" s="10">
        <v>5534</v>
      </c>
      <c r="F38" s="10">
        <v>88</v>
      </c>
      <c r="G38" s="10">
        <v>5534</v>
      </c>
      <c r="H38" s="10">
        <v>85</v>
      </c>
      <c r="I38" s="10">
        <v>5533</v>
      </c>
      <c r="J38" s="10">
        <v>87</v>
      </c>
      <c r="K38" s="30">
        <v>5534</v>
      </c>
      <c r="L38" s="30">
        <v>76</v>
      </c>
      <c r="M38" s="30">
        <v>5533</v>
      </c>
      <c r="N38" s="30">
        <v>78</v>
      </c>
      <c r="O38" s="1"/>
      <c r="P38" s="119"/>
      <c r="Q38" s="119"/>
      <c r="R38" s="119"/>
      <c r="S38" s="119"/>
      <c r="T38" s="119"/>
      <c r="U38" s="119"/>
      <c r="V38" s="119"/>
      <c r="W38" s="119"/>
      <c r="X38" s="119"/>
      <c r="Y38" s="119"/>
    </row>
    <row r="39" spans="1:25" s="3" customFormat="1" ht="12.75" x14ac:dyDescent="0.25">
      <c r="B39" s="28"/>
      <c r="C39" s="2" t="s">
        <v>11</v>
      </c>
      <c r="E39" s="10">
        <v>5124</v>
      </c>
      <c r="F39" s="10">
        <v>89</v>
      </c>
      <c r="G39" s="10">
        <v>5124</v>
      </c>
      <c r="H39" s="10">
        <v>87</v>
      </c>
      <c r="I39" s="10">
        <v>5125</v>
      </c>
      <c r="J39" s="10">
        <v>88</v>
      </c>
      <c r="K39" s="30">
        <v>5125</v>
      </c>
      <c r="L39" s="30">
        <v>77</v>
      </c>
      <c r="M39" s="30">
        <v>5123</v>
      </c>
      <c r="N39" s="30">
        <v>80</v>
      </c>
      <c r="O39" s="1"/>
      <c r="P39" s="119"/>
      <c r="Q39" s="119"/>
      <c r="R39" s="119"/>
      <c r="S39" s="119"/>
      <c r="T39" s="119"/>
      <c r="U39" s="119"/>
      <c r="V39" s="119"/>
      <c r="W39" s="119"/>
      <c r="X39" s="119"/>
      <c r="Y39" s="119"/>
    </row>
    <row r="40" spans="1:25" s="3" customFormat="1" ht="12.75" x14ac:dyDescent="0.25">
      <c r="B40" s="28"/>
      <c r="C40" s="2" t="s">
        <v>10</v>
      </c>
      <c r="E40" s="10">
        <v>5476</v>
      </c>
      <c r="F40" s="10">
        <v>90</v>
      </c>
      <c r="G40" s="10">
        <v>5478</v>
      </c>
      <c r="H40" s="10">
        <v>88</v>
      </c>
      <c r="I40" s="10">
        <v>5476</v>
      </c>
      <c r="J40" s="10">
        <v>89</v>
      </c>
      <c r="K40" s="30">
        <v>5476</v>
      </c>
      <c r="L40" s="30">
        <v>79</v>
      </c>
      <c r="M40" s="30">
        <v>5476</v>
      </c>
      <c r="N40" s="30">
        <v>82</v>
      </c>
      <c r="O40" s="1"/>
      <c r="P40" s="119"/>
      <c r="Q40" s="119"/>
      <c r="R40" s="119"/>
      <c r="S40" s="119"/>
      <c r="T40" s="119"/>
      <c r="U40" s="119"/>
      <c r="V40" s="119"/>
      <c r="W40" s="119"/>
      <c r="X40" s="119"/>
      <c r="Y40" s="119"/>
    </row>
    <row r="41" spans="1:25" s="3" customFormat="1" ht="12.75" x14ac:dyDescent="0.25">
      <c r="B41" s="28"/>
      <c r="C41" s="2" t="s">
        <v>9</v>
      </c>
      <c r="E41" s="10">
        <v>5994</v>
      </c>
      <c r="F41" s="10">
        <v>91</v>
      </c>
      <c r="G41" s="10">
        <v>5999</v>
      </c>
      <c r="H41" s="10">
        <v>88</v>
      </c>
      <c r="I41" s="10">
        <v>5994</v>
      </c>
      <c r="J41" s="10">
        <v>90</v>
      </c>
      <c r="K41" s="30">
        <v>5994</v>
      </c>
      <c r="L41" s="30">
        <v>81</v>
      </c>
      <c r="M41" s="30">
        <v>5993</v>
      </c>
      <c r="N41" s="30">
        <v>83</v>
      </c>
      <c r="O41" s="1"/>
      <c r="P41" s="119"/>
      <c r="Q41" s="119"/>
      <c r="R41" s="119"/>
      <c r="S41" s="119"/>
      <c r="T41" s="119"/>
      <c r="U41" s="119"/>
      <c r="V41" s="119"/>
      <c r="W41" s="119"/>
      <c r="X41" s="119"/>
      <c r="Y41" s="119"/>
    </row>
    <row r="42" spans="1:25" s="3" customFormat="1" ht="12.75" x14ac:dyDescent="0.25">
      <c r="B42" s="28"/>
      <c r="C42" s="2" t="s">
        <v>8</v>
      </c>
      <c r="E42" s="10">
        <v>7174</v>
      </c>
      <c r="F42" s="10">
        <v>92</v>
      </c>
      <c r="G42" s="10">
        <v>7176</v>
      </c>
      <c r="H42" s="10">
        <v>91</v>
      </c>
      <c r="I42" s="10">
        <v>7174</v>
      </c>
      <c r="J42" s="10">
        <v>91</v>
      </c>
      <c r="K42" s="30">
        <v>7174</v>
      </c>
      <c r="L42" s="30">
        <v>83</v>
      </c>
      <c r="M42" s="30">
        <v>7174</v>
      </c>
      <c r="N42" s="30">
        <v>86</v>
      </c>
      <c r="O42" s="1"/>
      <c r="P42" s="119"/>
      <c r="Q42" s="119"/>
      <c r="R42" s="119"/>
      <c r="S42" s="119"/>
      <c r="T42" s="119"/>
      <c r="U42" s="119"/>
      <c r="V42" s="119"/>
      <c r="W42" s="119"/>
      <c r="X42" s="119"/>
      <c r="Y42" s="119"/>
    </row>
    <row r="43" spans="1:25" s="3" customFormat="1" ht="12.75" x14ac:dyDescent="0.25">
      <c r="B43" s="28"/>
      <c r="C43" s="2" t="s">
        <v>7</v>
      </c>
      <c r="E43" s="10">
        <v>7825</v>
      </c>
      <c r="F43" s="10">
        <v>94</v>
      </c>
      <c r="G43" s="10">
        <v>7827</v>
      </c>
      <c r="H43" s="10">
        <v>92</v>
      </c>
      <c r="I43" s="10">
        <v>7825</v>
      </c>
      <c r="J43" s="10">
        <v>93</v>
      </c>
      <c r="K43" s="30">
        <v>7825</v>
      </c>
      <c r="L43" s="30">
        <v>85</v>
      </c>
      <c r="M43" s="30">
        <v>7825</v>
      </c>
      <c r="N43" s="30">
        <v>87</v>
      </c>
      <c r="O43" s="1"/>
      <c r="P43" s="119"/>
      <c r="Q43" s="119"/>
      <c r="R43" s="119"/>
      <c r="S43" s="119"/>
      <c r="T43" s="119"/>
      <c r="U43" s="119"/>
      <c r="V43" s="119"/>
      <c r="W43" s="119"/>
      <c r="X43" s="119"/>
      <c r="Y43" s="119"/>
    </row>
    <row r="44" spans="1:25" s="3" customFormat="1" ht="8.25" customHeight="1" x14ac:dyDescent="0.25">
      <c r="B44" s="28"/>
      <c r="C44" s="2"/>
      <c r="E44" s="10"/>
      <c r="F44" s="26"/>
      <c r="G44" s="10"/>
      <c r="H44" s="26"/>
      <c r="I44" s="10"/>
      <c r="J44" s="26"/>
      <c r="K44" s="25"/>
      <c r="L44" s="25"/>
      <c r="M44" s="25"/>
      <c r="N44" s="25"/>
      <c r="O44" s="1"/>
      <c r="P44" s="119"/>
      <c r="Q44" s="119"/>
      <c r="R44" s="119"/>
      <c r="S44" s="119"/>
      <c r="T44" s="119"/>
      <c r="U44" s="119"/>
      <c r="V44" s="119"/>
      <c r="W44" s="119"/>
      <c r="X44" s="119"/>
      <c r="Y44" s="119"/>
    </row>
    <row r="45" spans="1:25" s="3" customFormat="1" ht="12.75" x14ac:dyDescent="0.25">
      <c r="A45" s="29" t="s">
        <v>37</v>
      </c>
      <c r="B45" s="28" t="s">
        <v>36</v>
      </c>
      <c r="C45" s="28" t="s">
        <v>35</v>
      </c>
      <c r="D45" s="27"/>
      <c r="E45" s="10"/>
      <c r="F45" s="26"/>
      <c r="G45" s="10"/>
      <c r="H45" s="26"/>
      <c r="I45" s="10"/>
      <c r="J45" s="26"/>
      <c r="K45" s="25"/>
      <c r="L45" s="25"/>
      <c r="M45" s="25"/>
      <c r="N45" s="25"/>
      <c r="O45" s="1"/>
      <c r="P45" s="119"/>
      <c r="Q45" s="119"/>
      <c r="R45" s="119"/>
      <c r="S45" s="119"/>
      <c r="T45" s="119"/>
      <c r="U45" s="119"/>
      <c r="V45" s="119"/>
      <c r="W45" s="119"/>
      <c r="X45" s="119"/>
      <c r="Y45" s="119"/>
    </row>
    <row r="46" spans="1:25" s="3" customFormat="1" ht="12.75" x14ac:dyDescent="0.25">
      <c r="B46" s="2"/>
      <c r="C46" s="2" t="s">
        <v>16</v>
      </c>
      <c r="E46" s="10">
        <v>6928</v>
      </c>
      <c r="F46" s="10">
        <v>74</v>
      </c>
      <c r="G46" s="10">
        <v>6926</v>
      </c>
      <c r="H46" s="10">
        <v>73</v>
      </c>
      <c r="I46" s="10">
        <v>6928</v>
      </c>
      <c r="J46" s="10">
        <v>75</v>
      </c>
      <c r="K46" s="30">
        <v>6928</v>
      </c>
      <c r="L46" s="30">
        <v>58</v>
      </c>
      <c r="M46" s="30">
        <v>6926</v>
      </c>
      <c r="N46" s="30">
        <v>61</v>
      </c>
      <c r="O46" s="1"/>
      <c r="P46" s="119"/>
      <c r="Q46" s="119"/>
      <c r="R46" s="119"/>
      <c r="S46" s="119"/>
      <c r="T46" s="119"/>
      <c r="U46" s="119"/>
      <c r="V46" s="119"/>
      <c r="W46" s="119"/>
      <c r="X46" s="119"/>
      <c r="Y46" s="119"/>
    </row>
    <row r="47" spans="1:25" s="3" customFormat="1" ht="12.75" x14ac:dyDescent="0.25">
      <c r="B47" s="2"/>
      <c r="C47" s="24" t="s">
        <v>15</v>
      </c>
      <c r="D47" s="23"/>
      <c r="E47" s="10">
        <v>7499</v>
      </c>
      <c r="F47" s="10">
        <v>76</v>
      </c>
      <c r="G47" s="10">
        <v>7496</v>
      </c>
      <c r="H47" s="10">
        <v>75</v>
      </c>
      <c r="I47" s="10">
        <v>7499</v>
      </c>
      <c r="J47" s="10">
        <v>77</v>
      </c>
      <c r="K47" s="30">
        <v>7499</v>
      </c>
      <c r="L47" s="30">
        <v>62</v>
      </c>
      <c r="M47" s="30">
        <v>7496</v>
      </c>
      <c r="N47" s="30">
        <v>64</v>
      </c>
      <c r="O47" s="1"/>
      <c r="P47" s="119"/>
      <c r="Q47" s="119"/>
      <c r="R47" s="119"/>
      <c r="S47" s="119"/>
      <c r="T47" s="119"/>
      <c r="U47" s="119"/>
      <c r="V47" s="119"/>
      <c r="W47" s="119"/>
      <c r="X47" s="119"/>
      <c r="Y47" s="119"/>
    </row>
    <row r="48" spans="1:25" s="3" customFormat="1" ht="12.75" x14ac:dyDescent="0.25">
      <c r="B48" s="2"/>
      <c r="C48" s="2" t="s">
        <v>14</v>
      </c>
      <c r="E48" s="10">
        <v>5764</v>
      </c>
      <c r="F48" s="10">
        <v>81</v>
      </c>
      <c r="G48" s="10">
        <v>5764</v>
      </c>
      <c r="H48" s="10">
        <v>79</v>
      </c>
      <c r="I48" s="10">
        <v>5764</v>
      </c>
      <c r="J48" s="10">
        <v>80</v>
      </c>
      <c r="K48" s="30">
        <v>5764</v>
      </c>
      <c r="L48" s="30">
        <v>66</v>
      </c>
      <c r="M48" s="30">
        <v>5764</v>
      </c>
      <c r="N48" s="30">
        <v>69</v>
      </c>
      <c r="O48" s="1"/>
      <c r="P48" s="119"/>
      <c r="Q48" s="119"/>
      <c r="R48" s="119"/>
      <c r="S48" s="119"/>
      <c r="T48" s="119"/>
      <c r="U48" s="119"/>
      <c r="V48" s="119"/>
      <c r="W48" s="119"/>
      <c r="X48" s="119"/>
      <c r="Y48" s="119"/>
    </row>
    <row r="49" spans="1:25" s="3" customFormat="1" ht="12.75" x14ac:dyDescent="0.25">
      <c r="B49" s="2"/>
      <c r="C49" s="2" t="s">
        <v>13</v>
      </c>
      <c r="E49" s="10">
        <v>5123</v>
      </c>
      <c r="F49" s="10">
        <v>82</v>
      </c>
      <c r="G49" s="10">
        <v>5121</v>
      </c>
      <c r="H49" s="10">
        <v>79</v>
      </c>
      <c r="I49" s="10">
        <v>5123</v>
      </c>
      <c r="J49" s="10">
        <v>81</v>
      </c>
      <c r="K49" s="30">
        <v>5123</v>
      </c>
      <c r="L49" s="30">
        <v>67</v>
      </c>
      <c r="M49" s="30">
        <v>5121</v>
      </c>
      <c r="N49" s="30">
        <v>70</v>
      </c>
      <c r="O49" s="1"/>
      <c r="P49" s="119"/>
      <c r="Q49" s="119"/>
      <c r="R49" s="119"/>
      <c r="S49" s="119"/>
      <c r="T49" s="119"/>
      <c r="U49" s="119"/>
      <c r="V49" s="119"/>
      <c r="W49" s="119"/>
      <c r="X49" s="119"/>
      <c r="Y49" s="119"/>
    </row>
    <row r="50" spans="1:25" s="3" customFormat="1" ht="12.75" x14ac:dyDescent="0.25">
      <c r="B50" s="2"/>
      <c r="C50" s="2" t="s">
        <v>12</v>
      </c>
      <c r="E50" s="10">
        <v>4781</v>
      </c>
      <c r="F50" s="10">
        <v>84</v>
      </c>
      <c r="G50" s="10">
        <v>4780</v>
      </c>
      <c r="H50" s="10">
        <v>82</v>
      </c>
      <c r="I50" s="10">
        <v>4781</v>
      </c>
      <c r="J50" s="10">
        <v>83</v>
      </c>
      <c r="K50" s="30">
        <v>4781</v>
      </c>
      <c r="L50" s="30">
        <v>69</v>
      </c>
      <c r="M50" s="30">
        <v>4780</v>
      </c>
      <c r="N50" s="30">
        <v>72</v>
      </c>
      <c r="O50" s="1"/>
      <c r="P50" s="119"/>
      <c r="Q50" s="119"/>
      <c r="R50" s="119"/>
      <c r="S50" s="119"/>
      <c r="T50" s="119"/>
      <c r="U50" s="119"/>
      <c r="V50" s="119"/>
      <c r="W50" s="119"/>
      <c r="X50" s="119"/>
      <c r="Y50" s="119"/>
    </row>
    <row r="51" spans="1:25" s="3" customFormat="1" ht="12.75" x14ac:dyDescent="0.25">
      <c r="B51" s="2"/>
      <c r="C51" s="2" t="s">
        <v>11</v>
      </c>
      <c r="E51" s="10">
        <v>4368</v>
      </c>
      <c r="F51" s="10">
        <v>87</v>
      </c>
      <c r="G51" s="10">
        <v>4368</v>
      </c>
      <c r="H51" s="10">
        <v>85</v>
      </c>
      <c r="I51" s="10">
        <v>4368</v>
      </c>
      <c r="J51" s="10">
        <v>85</v>
      </c>
      <c r="K51" s="30">
        <v>4368</v>
      </c>
      <c r="L51" s="30">
        <v>73</v>
      </c>
      <c r="M51" s="30">
        <v>4368</v>
      </c>
      <c r="N51" s="30">
        <v>76</v>
      </c>
      <c r="O51" s="1"/>
      <c r="P51" s="119"/>
      <c r="Q51" s="119"/>
      <c r="R51" s="119"/>
      <c r="S51" s="119"/>
      <c r="T51" s="119"/>
      <c r="U51" s="119"/>
      <c r="V51" s="119"/>
      <c r="W51" s="119"/>
      <c r="X51" s="119"/>
      <c r="Y51" s="119"/>
    </row>
    <row r="52" spans="1:25" s="3" customFormat="1" ht="12.75" x14ac:dyDescent="0.25">
      <c r="B52" s="2"/>
      <c r="C52" s="2" t="s">
        <v>10</v>
      </c>
      <c r="E52" s="10">
        <v>4930</v>
      </c>
      <c r="F52" s="10">
        <v>88</v>
      </c>
      <c r="G52" s="10">
        <v>4930</v>
      </c>
      <c r="H52" s="10">
        <v>85</v>
      </c>
      <c r="I52" s="10">
        <v>4930</v>
      </c>
      <c r="J52" s="10">
        <v>86</v>
      </c>
      <c r="K52" s="30">
        <v>4930</v>
      </c>
      <c r="L52" s="30">
        <v>75</v>
      </c>
      <c r="M52" s="30">
        <v>4930</v>
      </c>
      <c r="N52" s="30">
        <v>78</v>
      </c>
      <c r="O52" s="1"/>
      <c r="P52" s="119"/>
      <c r="Q52" s="119"/>
      <c r="R52" s="119"/>
      <c r="S52" s="119"/>
      <c r="T52" s="119"/>
      <c r="U52" s="119"/>
      <c r="V52" s="119"/>
      <c r="W52" s="119"/>
      <c r="X52" s="119"/>
      <c r="Y52" s="119"/>
    </row>
    <row r="53" spans="1:25" s="3" customFormat="1" ht="12.75" x14ac:dyDescent="0.25">
      <c r="B53" s="2"/>
      <c r="C53" s="2" t="s">
        <v>9</v>
      </c>
      <c r="E53" s="10">
        <v>4721</v>
      </c>
      <c r="F53" s="10">
        <v>89</v>
      </c>
      <c r="G53" s="10">
        <v>4721</v>
      </c>
      <c r="H53" s="10">
        <v>88</v>
      </c>
      <c r="I53" s="10">
        <v>4721</v>
      </c>
      <c r="J53" s="10">
        <v>88</v>
      </c>
      <c r="K53" s="30">
        <v>4721</v>
      </c>
      <c r="L53" s="30">
        <v>76</v>
      </c>
      <c r="M53" s="30">
        <v>4721</v>
      </c>
      <c r="N53" s="30">
        <v>80</v>
      </c>
      <c r="O53" s="1"/>
      <c r="P53" s="119"/>
      <c r="Q53" s="119"/>
      <c r="R53" s="119"/>
      <c r="S53" s="119"/>
      <c r="T53" s="119"/>
      <c r="U53" s="119"/>
      <c r="V53" s="119"/>
      <c r="W53" s="119"/>
      <c r="X53" s="119"/>
      <c r="Y53" s="119"/>
    </row>
    <row r="54" spans="1:25" s="3" customFormat="1" ht="12.75" x14ac:dyDescent="0.25">
      <c r="B54" s="2"/>
      <c r="C54" s="2" t="s">
        <v>8</v>
      </c>
      <c r="E54" s="10">
        <v>5210</v>
      </c>
      <c r="F54" s="10">
        <v>90</v>
      </c>
      <c r="G54" s="10">
        <v>5210</v>
      </c>
      <c r="H54" s="10">
        <v>89</v>
      </c>
      <c r="I54" s="10">
        <v>5210</v>
      </c>
      <c r="J54" s="10">
        <v>89</v>
      </c>
      <c r="K54" s="30">
        <v>5210</v>
      </c>
      <c r="L54" s="30">
        <v>80</v>
      </c>
      <c r="M54" s="30">
        <v>5210</v>
      </c>
      <c r="N54" s="30">
        <v>82</v>
      </c>
      <c r="O54" s="1"/>
      <c r="P54" s="119"/>
      <c r="Q54" s="119"/>
      <c r="R54" s="119"/>
      <c r="S54" s="119"/>
      <c r="T54" s="119"/>
      <c r="U54" s="119"/>
      <c r="V54" s="119"/>
      <c r="W54" s="119"/>
      <c r="X54" s="119"/>
      <c r="Y54" s="119"/>
    </row>
    <row r="55" spans="1:25" s="3" customFormat="1" ht="12.75" x14ac:dyDescent="0.25">
      <c r="B55" s="2"/>
      <c r="C55" s="2" t="s">
        <v>7</v>
      </c>
      <c r="E55" s="10">
        <v>5106</v>
      </c>
      <c r="F55" s="10">
        <v>93</v>
      </c>
      <c r="G55" s="10">
        <v>5106</v>
      </c>
      <c r="H55" s="10">
        <v>91</v>
      </c>
      <c r="I55" s="10">
        <v>5106</v>
      </c>
      <c r="J55" s="10">
        <v>91</v>
      </c>
      <c r="K55" s="30">
        <v>5106</v>
      </c>
      <c r="L55" s="30">
        <v>82</v>
      </c>
      <c r="M55" s="30">
        <v>5106</v>
      </c>
      <c r="N55" s="30">
        <v>86</v>
      </c>
      <c r="O55" s="1"/>
      <c r="P55" s="119"/>
      <c r="Q55" s="119"/>
      <c r="R55" s="119"/>
      <c r="S55" s="119"/>
      <c r="T55" s="119"/>
      <c r="U55" s="119"/>
      <c r="V55" s="119"/>
      <c r="W55" s="119"/>
      <c r="X55" s="119"/>
      <c r="Y55" s="119"/>
    </row>
    <row r="56" spans="1:25" s="3" customFormat="1" ht="10.5" customHeight="1" x14ac:dyDescent="0.25">
      <c r="B56" s="2"/>
      <c r="C56" s="2"/>
      <c r="E56" s="10"/>
      <c r="F56" s="26"/>
      <c r="G56" s="10"/>
      <c r="H56" s="26"/>
      <c r="I56" s="10"/>
      <c r="J56" s="26"/>
      <c r="K56" s="25"/>
      <c r="L56" s="25"/>
      <c r="M56" s="25"/>
      <c r="N56" s="25"/>
      <c r="O56" s="1"/>
      <c r="P56" s="119"/>
      <c r="Q56" s="119"/>
      <c r="R56" s="119"/>
      <c r="S56" s="119"/>
      <c r="T56" s="119"/>
      <c r="U56" s="119"/>
      <c r="V56" s="119"/>
      <c r="W56" s="119"/>
      <c r="X56" s="119"/>
      <c r="Y56" s="119"/>
    </row>
    <row r="57" spans="1:25" s="3" customFormat="1" ht="12.75" x14ac:dyDescent="0.25">
      <c r="A57" s="31" t="s">
        <v>34</v>
      </c>
      <c r="B57" s="28" t="s">
        <v>33</v>
      </c>
      <c r="C57" s="28" t="s">
        <v>32</v>
      </c>
      <c r="D57" s="27"/>
      <c r="E57" s="10"/>
      <c r="F57" s="26"/>
      <c r="G57" s="10"/>
      <c r="H57" s="26"/>
      <c r="I57" s="10"/>
      <c r="J57" s="26"/>
      <c r="K57" s="25"/>
      <c r="L57" s="25"/>
      <c r="M57" s="25"/>
      <c r="N57" s="25"/>
      <c r="O57" s="1"/>
      <c r="P57" s="119"/>
      <c r="Q57" s="119"/>
      <c r="R57" s="119"/>
      <c r="S57" s="119"/>
      <c r="T57" s="119"/>
      <c r="U57" s="119"/>
      <c r="V57" s="119"/>
      <c r="W57" s="119"/>
      <c r="X57" s="119"/>
      <c r="Y57" s="119"/>
    </row>
    <row r="58" spans="1:25" s="3" customFormat="1" ht="12.75" x14ac:dyDescent="0.25">
      <c r="B58" s="28"/>
      <c r="C58" s="2" t="s">
        <v>16</v>
      </c>
      <c r="E58" s="10">
        <v>4153</v>
      </c>
      <c r="F58" s="10">
        <v>78</v>
      </c>
      <c r="G58" s="10">
        <v>4153</v>
      </c>
      <c r="H58" s="10">
        <v>74</v>
      </c>
      <c r="I58" s="10">
        <v>4153</v>
      </c>
      <c r="J58" s="10">
        <v>78</v>
      </c>
      <c r="K58" s="30">
        <v>4153</v>
      </c>
      <c r="L58" s="30">
        <v>62</v>
      </c>
      <c r="M58" s="30">
        <v>4153</v>
      </c>
      <c r="N58" s="30">
        <v>65</v>
      </c>
      <c r="O58" s="1"/>
      <c r="P58" s="119"/>
      <c r="Q58" s="119"/>
      <c r="R58" s="119"/>
      <c r="S58" s="119"/>
      <c r="T58" s="119"/>
      <c r="U58" s="119"/>
      <c r="V58" s="119"/>
      <c r="W58" s="119"/>
      <c r="X58" s="119"/>
      <c r="Y58" s="119"/>
    </row>
    <row r="59" spans="1:25" s="3" customFormat="1" ht="12.75" x14ac:dyDescent="0.25">
      <c r="B59" s="28"/>
      <c r="C59" s="24" t="s">
        <v>15</v>
      </c>
      <c r="D59" s="23"/>
      <c r="E59" s="10">
        <v>4542</v>
      </c>
      <c r="F59" s="10">
        <v>80</v>
      </c>
      <c r="G59" s="10">
        <v>4541</v>
      </c>
      <c r="H59" s="10">
        <v>76</v>
      </c>
      <c r="I59" s="10">
        <v>4542</v>
      </c>
      <c r="J59" s="10">
        <v>79</v>
      </c>
      <c r="K59" s="30">
        <v>4542</v>
      </c>
      <c r="L59" s="30">
        <v>64</v>
      </c>
      <c r="M59" s="30">
        <v>4541</v>
      </c>
      <c r="N59" s="30">
        <v>67</v>
      </c>
      <c r="O59" s="1"/>
      <c r="P59" s="119"/>
      <c r="Q59" s="119"/>
      <c r="R59" s="119"/>
      <c r="S59" s="119"/>
      <c r="T59" s="119"/>
      <c r="U59" s="119"/>
      <c r="V59" s="119"/>
      <c r="W59" s="119"/>
      <c r="X59" s="119"/>
      <c r="Y59" s="119"/>
    </row>
    <row r="60" spans="1:25" s="3" customFormat="1" ht="12.75" x14ac:dyDescent="0.25">
      <c r="B60" s="28"/>
      <c r="C60" s="2" t="s">
        <v>14</v>
      </c>
      <c r="E60" s="10">
        <v>4324</v>
      </c>
      <c r="F60" s="10">
        <v>81</v>
      </c>
      <c r="G60" s="10">
        <v>4324</v>
      </c>
      <c r="H60" s="10">
        <v>77</v>
      </c>
      <c r="I60" s="10">
        <v>4324</v>
      </c>
      <c r="J60" s="10">
        <v>80</v>
      </c>
      <c r="K60" s="30">
        <v>4323</v>
      </c>
      <c r="L60" s="30">
        <v>66</v>
      </c>
      <c r="M60" s="30">
        <v>4324</v>
      </c>
      <c r="N60" s="30">
        <v>68</v>
      </c>
      <c r="O60" s="1"/>
      <c r="P60" s="119"/>
      <c r="Q60" s="119"/>
      <c r="R60" s="119"/>
      <c r="S60" s="119"/>
      <c r="T60" s="119"/>
      <c r="U60" s="119"/>
      <c r="V60" s="119"/>
      <c r="W60" s="119"/>
      <c r="X60" s="119"/>
      <c r="Y60" s="119"/>
    </row>
    <row r="61" spans="1:25" s="3" customFormat="1" ht="12.75" x14ac:dyDescent="0.25">
      <c r="B61" s="28"/>
      <c r="C61" s="2" t="s">
        <v>13</v>
      </c>
      <c r="E61" s="10">
        <v>4215</v>
      </c>
      <c r="F61" s="10">
        <v>84</v>
      </c>
      <c r="G61" s="10">
        <v>4215</v>
      </c>
      <c r="H61" s="10">
        <v>81</v>
      </c>
      <c r="I61" s="10">
        <v>4214</v>
      </c>
      <c r="J61" s="10">
        <v>82</v>
      </c>
      <c r="K61" s="30">
        <v>4215</v>
      </c>
      <c r="L61" s="30">
        <v>70</v>
      </c>
      <c r="M61" s="30">
        <v>4214</v>
      </c>
      <c r="N61" s="30">
        <v>72</v>
      </c>
      <c r="O61" s="1"/>
      <c r="P61" s="119"/>
      <c r="Q61" s="119"/>
      <c r="R61" s="119"/>
      <c r="S61" s="119"/>
      <c r="T61" s="119"/>
      <c r="U61" s="119"/>
      <c r="V61" s="119"/>
      <c r="W61" s="119"/>
      <c r="X61" s="119"/>
      <c r="Y61" s="119"/>
    </row>
    <row r="62" spans="1:25" s="3" customFormat="1" ht="12.75" x14ac:dyDescent="0.25">
      <c r="B62" s="28"/>
      <c r="C62" s="2" t="s">
        <v>12</v>
      </c>
      <c r="E62" s="10">
        <v>4602</v>
      </c>
      <c r="F62" s="10">
        <v>86</v>
      </c>
      <c r="G62" s="10">
        <v>4600</v>
      </c>
      <c r="H62" s="10">
        <v>83</v>
      </c>
      <c r="I62" s="10">
        <v>4601</v>
      </c>
      <c r="J62" s="10">
        <v>84</v>
      </c>
      <c r="K62" s="30">
        <v>4602</v>
      </c>
      <c r="L62" s="30">
        <v>72</v>
      </c>
      <c r="M62" s="30">
        <v>4599</v>
      </c>
      <c r="N62" s="30">
        <v>74</v>
      </c>
      <c r="O62" s="1"/>
      <c r="P62" s="119"/>
      <c r="Q62" s="119"/>
      <c r="R62" s="119"/>
      <c r="S62" s="119"/>
      <c r="T62" s="119"/>
      <c r="U62" s="119"/>
      <c r="V62" s="119"/>
      <c r="W62" s="119"/>
      <c r="X62" s="119"/>
      <c r="Y62" s="119"/>
    </row>
    <row r="63" spans="1:25" s="3" customFormat="1" ht="12.75" x14ac:dyDescent="0.25">
      <c r="B63" s="28"/>
      <c r="C63" s="2" t="s">
        <v>11</v>
      </c>
      <c r="E63" s="10">
        <v>4361</v>
      </c>
      <c r="F63" s="10">
        <v>87</v>
      </c>
      <c r="G63" s="10">
        <v>4361</v>
      </c>
      <c r="H63" s="10">
        <v>84</v>
      </c>
      <c r="I63" s="10">
        <v>4361</v>
      </c>
      <c r="J63" s="10">
        <v>85</v>
      </c>
      <c r="K63" s="30">
        <v>4361</v>
      </c>
      <c r="L63" s="30">
        <v>75</v>
      </c>
      <c r="M63" s="30">
        <v>4361</v>
      </c>
      <c r="N63" s="30">
        <v>76</v>
      </c>
      <c r="O63" s="1"/>
      <c r="P63" s="119"/>
      <c r="Q63" s="119"/>
      <c r="R63" s="119"/>
      <c r="S63" s="119"/>
      <c r="T63" s="119"/>
      <c r="U63" s="119"/>
      <c r="V63" s="119"/>
      <c r="W63" s="119"/>
      <c r="X63" s="119"/>
      <c r="Y63" s="119"/>
    </row>
    <row r="64" spans="1:25" s="3" customFormat="1" ht="12.75" x14ac:dyDescent="0.25">
      <c r="B64" s="28"/>
      <c r="C64" s="2" t="s">
        <v>10</v>
      </c>
      <c r="E64" s="10">
        <v>4504</v>
      </c>
      <c r="F64" s="10">
        <v>89</v>
      </c>
      <c r="G64" s="10">
        <v>4504</v>
      </c>
      <c r="H64" s="10">
        <v>85</v>
      </c>
      <c r="I64" s="10">
        <v>4504</v>
      </c>
      <c r="J64" s="10">
        <v>86</v>
      </c>
      <c r="K64" s="30">
        <v>4504</v>
      </c>
      <c r="L64" s="30">
        <v>76</v>
      </c>
      <c r="M64" s="30">
        <v>4504</v>
      </c>
      <c r="N64" s="30">
        <v>78</v>
      </c>
      <c r="O64" s="1"/>
      <c r="P64" s="119"/>
      <c r="Q64" s="119"/>
      <c r="R64" s="119"/>
      <c r="S64" s="119"/>
      <c r="T64" s="119"/>
      <c r="U64" s="119"/>
      <c r="V64" s="119"/>
      <c r="W64" s="119"/>
      <c r="X64" s="119"/>
      <c r="Y64" s="119"/>
    </row>
    <row r="65" spans="1:25" s="3" customFormat="1" ht="12.75" x14ac:dyDescent="0.25">
      <c r="B65" s="28"/>
      <c r="C65" s="2" t="s">
        <v>9</v>
      </c>
      <c r="E65" s="10">
        <v>5352</v>
      </c>
      <c r="F65" s="10">
        <v>90</v>
      </c>
      <c r="G65" s="10">
        <v>5352</v>
      </c>
      <c r="H65" s="10">
        <v>87</v>
      </c>
      <c r="I65" s="10">
        <v>5352</v>
      </c>
      <c r="J65" s="10">
        <v>88</v>
      </c>
      <c r="K65" s="30">
        <v>5352</v>
      </c>
      <c r="L65" s="30">
        <v>79</v>
      </c>
      <c r="M65" s="30">
        <v>5352</v>
      </c>
      <c r="N65" s="30">
        <v>80</v>
      </c>
      <c r="O65" s="1"/>
      <c r="P65" s="119"/>
      <c r="Q65" s="119"/>
      <c r="R65" s="119"/>
      <c r="S65" s="119"/>
      <c r="T65" s="119"/>
      <c r="U65" s="119"/>
      <c r="V65" s="119"/>
      <c r="W65" s="119"/>
      <c r="X65" s="119"/>
      <c r="Y65" s="119"/>
    </row>
    <row r="66" spans="1:25" s="3" customFormat="1" ht="12.75" x14ac:dyDescent="0.25">
      <c r="B66" s="28"/>
      <c r="C66" s="2" t="s">
        <v>8</v>
      </c>
      <c r="E66" s="10">
        <v>5379</v>
      </c>
      <c r="F66" s="10">
        <v>91</v>
      </c>
      <c r="G66" s="10">
        <v>5379</v>
      </c>
      <c r="H66" s="10">
        <v>90</v>
      </c>
      <c r="I66" s="10">
        <v>5379</v>
      </c>
      <c r="J66" s="10">
        <v>89</v>
      </c>
      <c r="K66" s="30">
        <v>5379</v>
      </c>
      <c r="L66" s="30">
        <v>81</v>
      </c>
      <c r="M66" s="30">
        <v>5379</v>
      </c>
      <c r="N66" s="30">
        <v>82</v>
      </c>
      <c r="O66" s="1"/>
      <c r="P66" s="119"/>
      <c r="Q66" s="119"/>
      <c r="R66" s="119"/>
      <c r="S66" s="119"/>
      <c r="T66" s="119"/>
      <c r="U66" s="119"/>
      <c r="V66" s="119"/>
      <c r="W66" s="119"/>
      <c r="X66" s="119"/>
      <c r="Y66" s="119"/>
    </row>
    <row r="67" spans="1:25" s="3" customFormat="1" ht="12.75" x14ac:dyDescent="0.25">
      <c r="B67" s="28"/>
      <c r="C67" s="2" t="s">
        <v>7</v>
      </c>
      <c r="E67" s="10">
        <v>4040</v>
      </c>
      <c r="F67" s="10">
        <v>92</v>
      </c>
      <c r="G67" s="10">
        <v>4040</v>
      </c>
      <c r="H67" s="10">
        <v>91</v>
      </c>
      <c r="I67" s="10">
        <v>4040</v>
      </c>
      <c r="J67" s="10">
        <v>92</v>
      </c>
      <c r="K67" s="30">
        <v>4040</v>
      </c>
      <c r="L67" s="30">
        <v>82</v>
      </c>
      <c r="M67" s="30">
        <v>4040</v>
      </c>
      <c r="N67" s="30">
        <v>85</v>
      </c>
      <c r="O67" s="1"/>
      <c r="P67" s="119"/>
      <c r="Q67" s="119"/>
      <c r="R67" s="119"/>
      <c r="S67" s="119"/>
      <c r="T67" s="119"/>
      <c r="U67" s="119"/>
      <c r="V67" s="119"/>
      <c r="W67" s="119"/>
      <c r="X67" s="119"/>
      <c r="Y67" s="119"/>
    </row>
    <row r="68" spans="1:25" s="3" customFormat="1" ht="10.5" customHeight="1" x14ac:dyDescent="0.25">
      <c r="B68" s="28"/>
      <c r="C68" s="2"/>
      <c r="E68" s="10"/>
      <c r="F68" s="26"/>
      <c r="G68" s="10"/>
      <c r="H68" s="26"/>
      <c r="I68" s="10"/>
      <c r="J68" s="26"/>
      <c r="K68" s="25"/>
      <c r="L68" s="25"/>
      <c r="M68" s="25"/>
      <c r="N68" s="25"/>
      <c r="O68" s="1"/>
      <c r="P68" s="119"/>
      <c r="Q68" s="119"/>
      <c r="R68" s="119"/>
      <c r="S68" s="119"/>
      <c r="T68" s="119"/>
      <c r="U68" s="119"/>
      <c r="V68" s="119"/>
      <c r="W68" s="119"/>
      <c r="X68" s="119"/>
      <c r="Y68" s="119"/>
    </row>
    <row r="69" spans="1:25" s="3" customFormat="1" ht="12.75" x14ac:dyDescent="0.25">
      <c r="A69" s="29" t="s">
        <v>31</v>
      </c>
      <c r="B69" s="28" t="s">
        <v>30</v>
      </c>
      <c r="C69" s="28" t="s">
        <v>29</v>
      </c>
      <c r="D69" s="27"/>
      <c r="E69" s="10"/>
      <c r="F69" s="26"/>
      <c r="G69" s="10"/>
      <c r="H69" s="26"/>
      <c r="I69" s="10"/>
      <c r="J69" s="26"/>
      <c r="K69" s="25"/>
      <c r="L69" s="25"/>
      <c r="M69" s="25"/>
      <c r="N69" s="25"/>
      <c r="O69" s="1"/>
      <c r="P69" s="119"/>
      <c r="Q69" s="119"/>
      <c r="R69" s="119"/>
      <c r="S69" s="119"/>
      <c r="T69" s="119"/>
      <c r="U69" s="119"/>
      <c r="V69" s="119"/>
      <c r="W69" s="119"/>
      <c r="X69" s="119"/>
      <c r="Y69" s="119"/>
    </row>
    <row r="70" spans="1:25" s="3" customFormat="1" ht="12.75" x14ac:dyDescent="0.25">
      <c r="B70" s="2"/>
      <c r="C70" s="2" t="s">
        <v>16</v>
      </c>
      <c r="E70" s="10">
        <v>10582</v>
      </c>
      <c r="F70" s="10">
        <v>80</v>
      </c>
      <c r="G70" s="10">
        <v>10577</v>
      </c>
      <c r="H70" s="10">
        <v>78</v>
      </c>
      <c r="I70" s="10">
        <v>10581</v>
      </c>
      <c r="J70" s="10">
        <v>79</v>
      </c>
      <c r="K70" s="30">
        <v>10582</v>
      </c>
      <c r="L70" s="30">
        <v>67</v>
      </c>
      <c r="M70" s="30">
        <v>10576</v>
      </c>
      <c r="N70" s="30">
        <v>67</v>
      </c>
      <c r="O70" s="1"/>
      <c r="P70" s="119"/>
      <c r="Q70" s="119"/>
      <c r="R70" s="119"/>
      <c r="S70" s="119"/>
      <c r="T70" s="119"/>
      <c r="U70" s="119"/>
      <c r="V70" s="119"/>
      <c r="W70" s="119"/>
      <c r="X70" s="119"/>
      <c r="Y70" s="119"/>
    </row>
    <row r="71" spans="1:25" s="3" customFormat="1" ht="12.75" x14ac:dyDescent="0.25">
      <c r="B71" s="2"/>
      <c r="C71" s="24" t="s">
        <v>15</v>
      </c>
      <c r="D71" s="23"/>
      <c r="E71" s="10">
        <v>8565</v>
      </c>
      <c r="F71" s="10">
        <v>80</v>
      </c>
      <c r="G71" s="10">
        <v>8564</v>
      </c>
      <c r="H71" s="10">
        <v>78</v>
      </c>
      <c r="I71" s="10">
        <v>8565</v>
      </c>
      <c r="J71" s="10">
        <v>79</v>
      </c>
      <c r="K71" s="30">
        <v>8565</v>
      </c>
      <c r="L71" s="30">
        <v>66</v>
      </c>
      <c r="M71" s="30">
        <v>8564</v>
      </c>
      <c r="N71" s="30">
        <v>68</v>
      </c>
      <c r="O71" s="1"/>
      <c r="P71" s="119"/>
      <c r="Q71" s="119"/>
      <c r="R71" s="119"/>
      <c r="S71" s="119"/>
      <c r="T71" s="119"/>
      <c r="U71" s="119"/>
      <c r="V71" s="119"/>
      <c r="W71" s="119"/>
      <c r="X71" s="119"/>
      <c r="Y71" s="119"/>
    </row>
    <row r="72" spans="1:25" s="3" customFormat="1" ht="12.75" x14ac:dyDescent="0.25">
      <c r="B72" s="2"/>
      <c r="C72" s="2" t="s">
        <v>14</v>
      </c>
      <c r="E72" s="10">
        <v>6175</v>
      </c>
      <c r="F72" s="10">
        <v>82</v>
      </c>
      <c r="G72" s="10">
        <v>6174</v>
      </c>
      <c r="H72" s="10">
        <v>80</v>
      </c>
      <c r="I72" s="10">
        <v>6175</v>
      </c>
      <c r="J72" s="10">
        <v>81</v>
      </c>
      <c r="K72" s="30">
        <v>6175</v>
      </c>
      <c r="L72" s="30">
        <v>69</v>
      </c>
      <c r="M72" s="30">
        <v>6174</v>
      </c>
      <c r="N72" s="30">
        <v>70</v>
      </c>
      <c r="O72" s="1"/>
      <c r="P72" s="119"/>
      <c r="Q72" s="119"/>
      <c r="R72" s="119"/>
      <c r="S72" s="119"/>
      <c r="T72" s="119"/>
      <c r="U72" s="119"/>
      <c r="V72" s="119"/>
      <c r="W72" s="119"/>
      <c r="X72" s="119"/>
      <c r="Y72" s="119"/>
    </row>
    <row r="73" spans="1:25" s="3" customFormat="1" ht="12.75" x14ac:dyDescent="0.25">
      <c r="B73" s="2"/>
      <c r="C73" s="2" t="s">
        <v>13</v>
      </c>
      <c r="E73" s="10">
        <v>5226</v>
      </c>
      <c r="F73" s="10">
        <v>83</v>
      </c>
      <c r="G73" s="10">
        <v>5225</v>
      </c>
      <c r="H73" s="10">
        <v>81</v>
      </c>
      <c r="I73" s="10">
        <v>5226</v>
      </c>
      <c r="J73" s="10">
        <v>81</v>
      </c>
      <c r="K73" s="30">
        <v>5226</v>
      </c>
      <c r="L73" s="30">
        <v>69</v>
      </c>
      <c r="M73" s="30">
        <v>5225</v>
      </c>
      <c r="N73" s="30">
        <v>71</v>
      </c>
      <c r="O73" s="1"/>
      <c r="P73" s="119"/>
      <c r="Q73" s="119"/>
      <c r="R73" s="119"/>
      <c r="S73" s="119"/>
      <c r="T73" s="119"/>
      <c r="U73" s="119"/>
      <c r="V73" s="119"/>
      <c r="W73" s="119"/>
      <c r="X73" s="119"/>
      <c r="Y73" s="119"/>
    </row>
    <row r="74" spans="1:25" s="3" customFormat="1" ht="12.75" x14ac:dyDescent="0.25">
      <c r="B74" s="2"/>
      <c r="C74" s="2" t="s">
        <v>12</v>
      </c>
      <c r="E74" s="10">
        <v>4948</v>
      </c>
      <c r="F74" s="10">
        <v>86</v>
      </c>
      <c r="G74" s="10">
        <v>4948</v>
      </c>
      <c r="H74" s="10">
        <v>84</v>
      </c>
      <c r="I74" s="10">
        <v>4948</v>
      </c>
      <c r="J74" s="10">
        <v>84</v>
      </c>
      <c r="K74" s="30">
        <v>4948</v>
      </c>
      <c r="L74" s="30">
        <v>74</v>
      </c>
      <c r="M74" s="30">
        <v>4948</v>
      </c>
      <c r="N74" s="30">
        <v>75</v>
      </c>
      <c r="O74" s="1"/>
      <c r="P74" s="119"/>
      <c r="Q74" s="119"/>
      <c r="R74" s="119"/>
      <c r="S74" s="119"/>
      <c r="T74" s="119"/>
      <c r="U74" s="119"/>
      <c r="V74" s="119"/>
      <c r="W74" s="119"/>
      <c r="X74" s="119"/>
      <c r="Y74" s="119"/>
    </row>
    <row r="75" spans="1:25" s="3" customFormat="1" ht="12.75" x14ac:dyDescent="0.25">
      <c r="B75" s="2"/>
      <c r="C75" s="2" t="s">
        <v>11</v>
      </c>
      <c r="E75" s="10">
        <v>5285</v>
      </c>
      <c r="F75" s="10">
        <v>87</v>
      </c>
      <c r="G75" s="10">
        <v>5284</v>
      </c>
      <c r="H75" s="10">
        <v>85</v>
      </c>
      <c r="I75" s="10">
        <v>5285</v>
      </c>
      <c r="J75" s="10">
        <v>86</v>
      </c>
      <c r="K75" s="30">
        <v>5285</v>
      </c>
      <c r="L75" s="30">
        <v>75</v>
      </c>
      <c r="M75" s="30">
        <v>5284</v>
      </c>
      <c r="N75" s="30">
        <v>78</v>
      </c>
      <c r="O75" s="1"/>
      <c r="P75" s="119"/>
      <c r="Q75" s="119"/>
      <c r="R75" s="119"/>
      <c r="S75" s="119"/>
      <c r="T75" s="119"/>
      <c r="U75" s="119"/>
      <c r="V75" s="119"/>
      <c r="W75" s="119"/>
      <c r="X75" s="119"/>
      <c r="Y75" s="119"/>
    </row>
    <row r="76" spans="1:25" s="3" customFormat="1" ht="12.75" x14ac:dyDescent="0.25">
      <c r="B76" s="2"/>
      <c r="C76" s="2" t="s">
        <v>10</v>
      </c>
      <c r="E76" s="10">
        <v>4769</v>
      </c>
      <c r="F76" s="10">
        <v>88</v>
      </c>
      <c r="G76" s="10">
        <v>4768</v>
      </c>
      <c r="H76" s="10">
        <v>87</v>
      </c>
      <c r="I76" s="10">
        <v>4769</v>
      </c>
      <c r="J76" s="10">
        <v>86</v>
      </c>
      <c r="K76" s="30">
        <v>4769</v>
      </c>
      <c r="L76" s="30">
        <v>76</v>
      </c>
      <c r="M76" s="30">
        <v>4768</v>
      </c>
      <c r="N76" s="30">
        <v>79</v>
      </c>
      <c r="O76" s="1"/>
      <c r="P76" s="119"/>
      <c r="Q76" s="119"/>
      <c r="R76" s="119"/>
      <c r="S76" s="119"/>
      <c r="T76" s="119"/>
      <c r="U76" s="119"/>
      <c r="V76" s="119"/>
      <c r="W76" s="119"/>
      <c r="X76" s="119"/>
      <c r="Y76" s="119"/>
    </row>
    <row r="77" spans="1:25" s="3" customFormat="1" ht="12.75" x14ac:dyDescent="0.25">
      <c r="B77" s="2"/>
      <c r="C77" s="2" t="s">
        <v>9</v>
      </c>
      <c r="E77" s="10">
        <v>4746</v>
      </c>
      <c r="F77" s="10">
        <v>89</v>
      </c>
      <c r="G77" s="10">
        <v>4746</v>
      </c>
      <c r="H77" s="10">
        <v>87</v>
      </c>
      <c r="I77" s="10">
        <v>4746</v>
      </c>
      <c r="J77" s="10">
        <v>87</v>
      </c>
      <c r="K77" s="30">
        <v>4746</v>
      </c>
      <c r="L77" s="30">
        <v>78</v>
      </c>
      <c r="M77" s="30">
        <v>4746</v>
      </c>
      <c r="N77" s="30">
        <v>79</v>
      </c>
      <c r="O77" s="1"/>
      <c r="P77" s="119"/>
      <c r="Q77" s="119"/>
      <c r="R77" s="119"/>
      <c r="S77" s="119"/>
      <c r="T77" s="119"/>
      <c r="U77" s="119"/>
      <c r="V77" s="119"/>
      <c r="W77" s="119"/>
      <c r="X77" s="119"/>
      <c r="Y77" s="119"/>
    </row>
    <row r="78" spans="1:25" s="3" customFormat="1" ht="12.75" x14ac:dyDescent="0.25">
      <c r="B78" s="2"/>
      <c r="C78" s="2" t="s">
        <v>8</v>
      </c>
      <c r="E78" s="10">
        <v>4822</v>
      </c>
      <c r="F78" s="10">
        <v>91</v>
      </c>
      <c r="G78" s="10">
        <v>4821</v>
      </c>
      <c r="H78" s="10">
        <v>89</v>
      </c>
      <c r="I78" s="10">
        <v>4822</v>
      </c>
      <c r="J78" s="10">
        <v>88</v>
      </c>
      <c r="K78" s="30">
        <v>4822</v>
      </c>
      <c r="L78" s="30">
        <v>81</v>
      </c>
      <c r="M78" s="30">
        <v>4821</v>
      </c>
      <c r="N78" s="30">
        <v>82</v>
      </c>
      <c r="O78" s="1"/>
      <c r="P78" s="119"/>
      <c r="Q78" s="119"/>
      <c r="R78" s="119"/>
      <c r="S78" s="119"/>
      <c r="T78" s="119"/>
      <c r="U78" s="119"/>
      <c r="V78" s="119"/>
      <c r="W78" s="119"/>
      <c r="X78" s="119"/>
      <c r="Y78" s="119"/>
    </row>
    <row r="79" spans="1:25" s="3" customFormat="1" ht="12.75" x14ac:dyDescent="0.25">
      <c r="B79" s="2"/>
      <c r="C79" s="2" t="s">
        <v>7</v>
      </c>
      <c r="E79" s="10">
        <v>4357</v>
      </c>
      <c r="F79" s="10">
        <v>92</v>
      </c>
      <c r="G79" s="10">
        <v>4357</v>
      </c>
      <c r="H79" s="10">
        <v>91</v>
      </c>
      <c r="I79" s="10">
        <v>4356</v>
      </c>
      <c r="J79" s="10">
        <v>89</v>
      </c>
      <c r="K79" s="30">
        <v>4356</v>
      </c>
      <c r="L79" s="30">
        <v>81</v>
      </c>
      <c r="M79" s="30">
        <v>4356</v>
      </c>
      <c r="N79" s="30">
        <v>84</v>
      </c>
      <c r="O79" s="1"/>
      <c r="P79" s="119"/>
      <c r="Q79" s="119"/>
      <c r="R79" s="119"/>
      <c r="S79" s="119"/>
      <c r="T79" s="119"/>
      <c r="U79" s="119"/>
      <c r="V79" s="119"/>
      <c r="W79" s="119"/>
      <c r="X79" s="119"/>
      <c r="Y79" s="119"/>
    </row>
    <row r="80" spans="1:25" s="3" customFormat="1" ht="9.1999999999999993" customHeight="1" x14ac:dyDescent="0.25">
      <c r="B80" s="2"/>
      <c r="C80" s="2"/>
      <c r="E80" s="10"/>
      <c r="F80" s="26"/>
      <c r="G80" s="10"/>
      <c r="H80" s="26"/>
      <c r="I80" s="10"/>
      <c r="J80" s="26"/>
      <c r="K80" s="25"/>
      <c r="L80" s="25"/>
      <c r="M80" s="25"/>
      <c r="N80" s="25"/>
      <c r="O80" s="1"/>
      <c r="P80" s="119"/>
      <c r="Q80" s="119"/>
      <c r="R80" s="119"/>
      <c r="S80" s="119"/>
      <c r="T80" s="119"/>
      <c r="U80" s="119"/>
      <c r="V80" s="119"/>
      <c r="W80" s="119"/>
      <c r="X80" s="119"/>
      <c r="Y80" s="119"/>
    </row>
    <row r="81" spans="1:25" s="3" customFormat="1" ht="12.75" x14ac:dyDescent="0.25">
      <c r="A81" s="29" t="s">
        <v>28</v>
      </c>
      <c r="B81" s="28" t="s">
        <v>27</v>
      </c>
      <c r="C81" s="28" t="s">
        <v>26</v>
      </c>
      <c r="D81" s="27"/>
      <c r="E81" s="10"/>
      <c r="F81" s="26"/>
      <c r="G81" s="10"/>
      <c r="H81" s="26"/>
      <c r="I81" s="10"/>
      <c r="J81" s="26"/>
      <c r="K81" s="25"/>
      <c r="L81" s="25"/>
      <c r="M81" s="25"/>
      <c r="N81" s="25"/>
      <c r="O81" s="1"/>
      <c r="P81" s="119"/>
      <c r="Q81" s="119"/>
      <c r="R81" s="119"/>
      <c r="S81" s="119"/>
      <c r="T81" s="119"/>
      <c r="U81" s="119"/>
      <c r="V81" s="119"/>
      <c r="W81" s="119"/>
      <c r="X81" s="119"/>
      <c r="Y81" s="119"/>
    </row>
    <row r="82" spans="1:25" s="3" customFormat="1" ht="12.75" x14ac:dyDescent="0.25">
      <c r="B82" s="28"/>
      <c r="C82" s="2" t="s">
        <v>16</v>
      </c>
      <c r="E82" s="10">
        <v>2649</v>
      </c>
      <c r="F82" s="10">
        <v>75</v>
      </c>
      <c r="G82" s="10">
        <v>2649</v>
      </c>
      <c r="H82" s="10">
        <v>72</v>
      </c>
      <c r="I82" s="10">
        <v>2649</v>
      </c>
      <c r="J82" s="10">
        <v>72</v>
      </c>
      <c r="K82" s="30">
        <v>2649</v>
      </c>
      <c r="L82" s="30">
        <v>60</v>
      </c>
      <c r="M82" s="30">
        <v>2649</v>
      </c>
      <c r="N82" s="30">
        <v>58</v>
      </c>
      <c r="O82" s="1"/>
      <c r="P82" s="119"/>
      <c r="Q82" s="119"/>
      <c r="R82" s="119"/>
      <c r="S82" s="119"/>
      <c r="T82" s="119"/>
      <c r="U82" s="119"/>
      <c r="V82" s="119"/>
      <c r="W82" s="119"/>
      <c r="X82" s="119"/>
      <c r="Y82" s="119"/>
    </row>
    <row r="83" spans="1:25" s="3" customFormat="1" ht="12.75" x14ac:dyDescent="0.25">
      <c r="B83" s="28"/>
      <c r="C83" s="24" t="s">
        <v>15</v>
      </c>
      <c r="D83" s="23"/>
      <c r="E83" s="10">
        <v>4631</v>
      </c>
      <c r="F83" s="10">
        <v>78</v>
      </c>
      <c r="G83" s="10">
        <v>4630</v>
      </c>
      <c r="H83" s="10">
        <v>76</v>
      </c>
      <c r="I83" s="10">
        <v>4630</v>
      </c>
      <c r="J83" s="10">
        <v>78</v>
      </c>
      <c r="K83" s="30">
        <v>4631</v>
      </c>
      <c r="L83" s="30">
        <v>64</v>
      </c>
      <c r="M83" s="30">
        <v>4629</v>
      </c>
      <c r="N83" s="30">
        <v>65</v>
      </c>
      <c r="O83" s="1"/>
      <c r="P83" s="119"/>
      <c r="Q83" s="119"/>
      <c r="R83" s="119"/>
      <c r="S83" s="119"/>
      <c r="T83" s="119"/>
      <c r="U83" s="119"/>
      <c r="V83" s="119"/>
      <c r="W83" s="119"/>
      <c r="X83" s="119"/>
      <c r="Y83" s="119"/>
    </row>
    <row r="84" spans="1:25" s="3" customFormat="1" ht="12.75" x14ac:dyDescent="0.25">
      <c r="B84" s="28"/>
      <c r="C84" s="2" t="s">
        <v>14</v>
      </c>
      <c r="E84" s="10">
        <v>5737</v>
      </c>
      <c r="F84" s="10">
        <v>80</v>
      </c>
      <c r="G84" s="10">
        <v>5735</v>
      </c>
      <c r="H84" s="10">
        <v>78</v>
      </c>
      <c r="I84" s="10">
        <v>5737</v>
      </c>
      <c r="J84" s="10">
        <v>79</v>
      </c>
      <c r="K84" s="30">
        <v>5737</v>
      </c>
      <c r="L84" s="30">
        <v>66</v>
      </c>
      <c r="M84" s="30">
        <v>5735</v>
      </c>
      <c r="N84" s="30">
        <v>67</v>
      </c>
      <c r="O84" s="1"/>
      <c r="P84" s="119"/>
      <c r="Q84" s="119"/>
      <c r="R84" s="119"/>
      <c r="S84" s="119"/>
      <c r="T84" s="119"/>
      <c r="U84" s="119"/>
      <c r="V84" s="119"/>
      <c r="W84" s="119"/>
      <c r="X84" s="119"/>
      <c r="Y84" s="119"/>
    </row>
    <row r="85" spans="1:25" s="3" customFormat="1" ht="12.75" x14ac:dyDescent="0.25">
      <c r="B85" s="28"/>
      <c r="C85" s="2" t="s">
        <v>13</v>
      </c>
      <c r="E85" s="10">
        <v>6425</v>
      </c>
      <c r="F85" s="10">
        <v>82</v>
      </c>
      <c r="G85" s="10">
        <v>6421</v>
      </c>
      <c r="H85" s="10">
        <v>80</v>
      </c>
      <c r="I85" s="10">
        <v>6425</v>
      </c>
      <c r="J85" s="10">
        <v>80</v>
      </c>
      <c r="K85" s="30">
        <v>6425</v>
      </c>
      <c r="L85" s="30">
        <v>69</v>
      </c>
      <c r="M85" s="30">
        <v>6421</v>
      </c>
      <c r="N85" s="30">
        <v>70</v>
      </c>
      <c r="O85" s="1"/>
      <c r="P85" s="119"/>
      <c r="Q85" s="119"/>
      <c r="R85" s="119"/>
      <c r="S85" s="119"/>
      <c r="T85" s="119"/>
      <c r="U85" s="119"/>
      <c r="V85" s="119"/>
      <c r="W85" s="119"/>
      <c r="X85" s="119"/>
      <c r="Y85" s="119"/>
    </row>
    <row r="86" spans="1:25" s="3" customFormat="1" ht="12.75" x14ac:dyDescent="0.25">
      <c r="B86" s="28"/>
      <c r="C86" s="2" t="s">
        <v>12</v>
      </c>
      <c r="E86" s="10">
        <v>6687</v>
      </c>
      <c r="F86" s="10">
        <v>84</v>
      </c>
      <c r="G86" s="10">
        <v>6685</v>
      </c>
      <c r="H86" s="10">
        <v>81</v>
      </c>
      <c r="I86" s="10">
        <v>6687</v>
      </c>
      <c r="J86" s="10">
        <v>82</v>
      </c>
      <c r="K86" s="30">
        <v>6686</v>
      </c>
      <c r="L86" s="30">
        <v>70</v>
      </c>
      <c r="M86" s="30">
        <v>6685</v>
      </c>
      <c r="N86" s="30">
        <v>71</v>
      </c>
      <c r="O86" s="1"/>
      <c r="P86" s="119"/>
      <c r="Q86" s="119"/>
      <c r="R86" s="119"/>
      <c r="S86" s="119"/>
      <c r="T86" s="119"/>
      <c r="U86" s="119"/>
      <c r="V86" s="119"/>
      <c r="W86" s="119"/>
      <c r="X86" s="119"/>
      <c r="Y86" s="119"/>
    </row>
    <row r="87" spans="1:25" s="3" customFormat="1" ht="12.75" x14ac:dyDescent="0.25">
      <c r="B87" s="28"/>
      <c r="C87" s="2" t="s">
        <v>11</v>
      </c>
      <c r="E87" s="10">
        <v>6978</v>
      </c>
      <c r="F87" s="10">
        <v>86</v>
      </c>
      <c r="G87" s="10">
        <v>6978</v>
      </c>
      <c r="H87" s="10">
        <v>84</v>
      </c>
      <c r="I87" s="10">
        <v>6978</v>
      </c>
      <c r="J87" s="10">
        <v>84</v>
      </c>
      <c r="K87" s="30">
        <v>6978</v>
      </c>
      <c r="L87" s="30">
        <v>74</v>
      </c>
      <c r="M87" s="30">
        <v>6978</v>
      </c>
      <c r="N87" s="30">
        <v>75</v>
      </c>
      <c r="O87" s="1"/>
      <c r="P87" s="119"/>
      <c r="Q87" s="119"/>
      <c r="R87" s="119"/>
      <c r="S87" s="119"/>
      <c r="T87" s="119"/>
      <c r="U87" s="119"/>
      <c r="V87" s="119"/>
      <c r="W87" s="119"/>
      <c r="X87" s="119"/>
      <c r="Y87" s="119"/>
    </row>
    <row r="88" spans="1:25" s="3" customFormat="1" ht="12.75" x14ac:dyDescent="0.25">
      <c r="B88" s="28"/>
      <c r="C88" s="2" t="s">
        <v>10</v>
      </c>
      <c r="E88" s="10">
        <v>7390</v>
      </c>
      <c r="F88" s="10">
        <v>88</v>
      </c>
      <c r="G88" s="10">
        <v>7389</v>
      </c>
      <c r="H88" s="10">
        <v>85</v>
      </c>
      <c r="I88" s="10">
        <v>7389</v>
      </c>
      <c r="J88" s="10">
        <v>86</v>
      </c>
      <c r="K88" s="30">
        <v>7390</v>
      </c>
      <c r="L88" s="30">
        <v>75</v>
      </c>
      <c r="M88" s="30">
        <v>7388</v>
      </c>
      <c r="N88" s="30">
        <v>77</v>
      </c>
      <c r="O88" s="1"/>
      <c r="P88" s="119"/>
      <c r="Q88" s="119"/>
      <c r="R88" s="119"/>
      <c r="S88" s="119"/>
      <c r="T88" s="119"/>
      <c r="U88" s="119"/>
      <c r="V88" s="119"/>
      <c r="W88" s="119"/>
      <c r="X88" s="119"/>
      <c r="Y88" s="119"/>
    </row>
    <row r="89" spans="1:25" s="3" customFormat="1" ht="12.75" x14ac:dyDescent="0.25">
      <c r="B89" s="28"/>
      <c r="C89" s="2" t="s">
        <v>9</v>
      </c>
      <c r="E89" s="10">
        <v>7421</v>
      </c>
      <c r="F89" s="10">
        <v>89</v>
      </c>
      <c r="G89" s="10">
        <v>7420</v>
      </c>
      <c r="H89" s="10">
        <v>87</v>
      </c>
      <c r="I89" s="10">
        <v>7421</v>
      </c>
      <c r="J89" s="10">
        <v>87</v>
      </c>
      <c r="K89" s="30">
        <v>7420</v>
      </c>
      <c r="L89" s="30">
        <v>78</v>
      </c>
      <c r="M89" s="30">
        <v>7420</v>
      </c>
      <c r="N89" s="30">
        <v>79</v>
      </c>
      <c r="O89" s="1"/>
      <c r="P89" s="119"/>
      <c r="Q89" s="119"/>
      <c r="R89" s="119"/>
      <c r="S89" s="119"/>
      <c r="T89" s="119"/>
      <c r="U89" s="119"/>
      <c r="V89" s="119"/>
      <c r="W89" s="119"/>
      <c r="X89" s="119"/>
      <c r="Y89" s="119"/>
    </row>
    <row r="90" spans="1:25" s="3" customFormat="1" ht="12.75" x14ac:dyDescent="0.25">
      <c r="B90" s="28"/>
      <c r="C90" s="2" t="s">
        <v>8</v>
      </c>
      <c r="E90" s="10">
        <v>6161</v>
      </c>
      <c r="F90" s="10">
        <v>90</v>
      </c>
      <c r="G90" s="10">
        <v>6160</v>
      </c>
      <c r="H90" s="10">
        <v>89</v>
      </c>
      <c r="I90" s="10">
        <v>6161</v>
      </c>
      <c r="J90" s="10">
        <v>89</v>
      </c>
      <c r="K90" s="30">
        <v>6161</v>
      </c>
      <c r="L90" s="30">
        <v>80</v>
      </c>
      <c r="M90" s="30">
        <v>6160</v>
      </c>
      <c r="N90" s="30">
        <v>82</v>
      </c>
      <c r="O90" s="1"/>
      <c r="P90" s="119"/>
      <c r="Q90" s="119"/>
      <c r="R90" s="119"/>
      <c r="S90" s="119"/>
      <c r="T90" s="119"/>
      <c r="U90" s="119"/>
      <c r="V90" s="119"/>
      <c r="W90" s="119"/>
      <c r="X90" s="119"/>
      <c r="Y90" s="119"/>
    </row>
    <row r="91" spans="1:25" s="3" customFormat="1" ht="12.75" x14ac:dyDescent="0.25">
      <c r="B91" s="28"/>
      <c r="C91" s="2" t="s">
        <v>7</v>
      </c>
      <c r="E91" s="10">
        <v>5039</v>
      </c>
      <c r="F91" s="10">
        <v>93</v>
      </c>
      <c r="G91" s="10">
        <v>5038</v>
      </c>
      <c r="H91" s="10">
        <v>91</v>
      </c>
      <c r="I91" s="10">
        <v>5039</v>
      </c>
      <c r="J91" s="10">
        <v>90</v>
      </c>
      <c r="K91" s="30">
        <v>5039</v>
      </c>
      <c r="L91" s="30">
        <v>84</v>
      </c>
      <c r="M91" s="30">
        <v>5038</v>
      </c>
      <c r="N91" s="30">
        <v>85</v>
      </c>
      <c r="O91" s="1"/>
      <c r="P91" s="119"/>
      <c r="Q91" s="119"/>
      <c r="R91" s="119"/>
      <c r="S91" s="119"/>
      <c r="T91" s="119"/>
      <c r="U91" s="119"/>
      <c r="V91" s="119"/>
      <c r="W91" s="119"/>
      <c r="X91" s="119"/>
      <c r="Y91" s="119"/>
    </row>
    <row r="92" spans="1:25" s="3" customFormat="1" ht="9.1999999999999993" customHeight="1" x14ac:dyDescent="0.25">
      <c r="B92" s="28"/>
      <c r="C92" s="2"/>
      <c r="E92" s="10"/>
      <c r="F92" s="26"/>
      <c r="G92" s="10"/>
      <c r="H92" s="26"/>
      <c r="I92" s="10"/>
      <c r="J92" s="26"/>
      <c r="K92" s="25"/>
      <c r="L92" s="25"/>
      <c r="M92" s="25"/>
      <c r="N92" s="25"/>
      <c r="O92" s="1"/>
      <c r="P92" s="119"/>
      <c r="Q92" s="119"/>
      <c r="R92" s="119"/>
      <c r="S92" s="119"/>
      <c r="T92" s="119"/>
      <c r="U92" s="119"/>
      <c r="V92" s="119"/>
      <c r="W92" s="119"/>
      <c r="X92" s="119"/>
      <c r="Y92" s="119"/>
    </row>
    <row r="93" spans="1:25" s="3" customFormat="1" ht="12.75" x14ac:dyDescent="0.25">
      <c r="A93" s="29" t="s">
        <v>25</v>
      </c>
      <c r="B93" s="28" t="s">
        <v>24</v>
      </c>
      <c r="C93" s="28" t="s">
        <v>23</v>
      </c>
      <c r="D93" s="27"/>
      <c r="E93" s="10"/>
      <c r="F93" s="26"/>
      <c r="G93" s="10"/>
      <c r="H93" s="26"/>
      <c r="I93" s="10"/>
      <c r="J93" s="26"/>
      <c r="K93" s="25"/>
      <c r="L93" s="25"/>
      <c r="M93" s="25"/>
      <c r="N93" s="25"/>
      <c r="O93" s="1"/>
      <c r="P93" s="119"/>
      <c r="Q93" s="119"/>
      <c r="R93" s="119"/>
      <c r="S93" s="119"/>
      <c r="T93" s="119"/>
      <c r="U93" s="119"/>
      <c r="V93" s="119"/>
      <c r="W93" s="119"/>
      <c r="X93" s="119"/>
      <c r="Y93" s="119"/>
    </row>
    <row r="94" spans="1:25" s="3" customFormat="1" ht="12.75" x14ac:dyDescent="0.25">
      <c r="B94" s="2"/>
      <c r="C94" s="2" t="s">
        <v>16</v>
      </c>
      <c r="E94" s="10">
        <v>23921</v>
      </c>
      <c r="F94" s="10">
        <v>85</v>
      </c>
      <c r="G94" s="10">
        <v>23917</v>
      </c>
      <c r="H94" s="10">
        <v>84</v>
      </c>
      <c r="I94" s="10">
        <v>23920</v>
      </c>
      <c r="J94" s="10">
        <v>85</v>
      </c>
      <c r="K94" s="30">
        <v>23921</v>
      </c>
      <c r="L94" s="30">
        <v>76</v>
      </c>
      <c r="M94" s="30">
        <v>23916</v>
      </c>
      <c r="N94" s="30">
        <v>75</v>
      </c>
      <c r="O94" s="1"/>
      <c r="P94" s="119"/>
      <c r="Q94" s="119"/>
      <c r="R94" s="119"/>
      <c r="S94" s="119"/>
      <c r="T94" s="119"/>
      <c r="U94" s="119"/>
      <c r="V94" s="119"/>
      <c r="W94" s="119"/>
      <c r="X94" s="119"/>
      <c r="Y94" s="119"/>
    </row>
    <row r="95" spans="1:25" s="3" customFormat="1" ht="12.75" x14ac:dyDescent="0.25">
      <c r="B95" s="2"/>
      <c r="C95" s="24" t="s">
        <v>15</v>
      </c>
      <c r="D95" s="23"/>
      <c r="E95" s="10">
        <v>15912</v>
      </c>
      <c r="F95" s="10">
        <v>86</v>
      </c>
      <c r="G95" s="10">
        <v>15908</v>
      </c>
      <c r="H95" s="10">
        <v>84</v>
      </c>
      <c r="I95" s="10">
        <v>15912</v>
      </c>
      <c r="J95" s="10">
        <v>86</v>
      </c>
      <c r="K95" s="30">
        <v>15912</v>
      </c>
      <c r="L95" s="30">
        <v>76</v>
      </c>
      <c r="M95" s="30">
        <v>15908</v>
      </c>
      <c r="N95" s="30">
        <v>76</v>
      </c>
      <c r="O95" s="1"/>
      <c r="P95" s="119"/>
      <c r="Q95" s="119"/>
      <c r="R95" s="119"/>
      <c r="S95" s="119"/>
      <c r="T95" s="119"/>
      <c r="U95" s="119"/>
      <c r="V95" s="119"/>
      <c r="W95" s="119"/>
      <c r="X95" s="119"/>
      <c r="Y95" s="119"/>
    </row>
    <row r="96" spans="1:25" s="3" customFormat="1" ht="12.75" x14ac:dyDescent="0.25">
      <c r="B96" s="2"/>
      <c r="C96" s="2" t="s">
        <v>14</v>
      </c>
      <c r="E96" s="10">
        <v>11213</v>
      </c>
      <c r="F96" s="10">
        <v>87</v>
      </c>
      <c r="G96" s="10">
        <v>11212</v>
      </c>
      <c r="H96" s="10">
        <v>84</v>
      </c>
      <c r="I96" s="10">
        <v>11213</v>
      </c>
      <c r="J96" s="10">
        <v>87</v>
      </c>
      <c r="K96" s="30">
        <v>11213</v>
      </c>
      <c r="L96" s="30">
        <v>78</v>
      </c>
      <c r="M96" s="30">
        <v>11212</v>
      </c>
      <c r="N96" s="30">
        <v>78</v>
      </c>
      <c r="O96" s="1"/>
      <c r="P96" s="119"/>
      <c r="Q96" s="119"/>
      <c r="R96" s="119"/>
      <c r="S96" s="119"/>
      <c r="T96" s="119"/>
      <c r="U96" s="119"/>
      <c r="V96" s="119"/>
      <c r="W96" s="119"/>
      <c r="X96" s="119"/>
      <c r="Y96" s="119"/>
    </row>
    <row r="97" spans="1:25" s="3" customFormat="1" ht="12.75" x14ac:dyDescent="0.25">
      <c r="B97" s="2"/>
      <c r="C97" s="2" t="s">
        <v>13</v>
      </c>
      <c r="E97" s="10">
        <v>7192</v>
      </c>
      <c r="F97" s="10">
        <v>88</v>
      </c>
      <c r="G97" s="10">
        <v>7192</v>
      </c>
      <c r="H97" s="10">
        <v>86</v>
      </c>
      <c r="I97" s="10">
        <v>7192</v>
      </c>
      <c r="J97" s="10">
        <v>87</v>
      </c>
      <c r="K97" s="30">
        <v>7192</v>
      </c>
      <c r="L97" s="30">
        <v>80</v>
      </c>
      <c r="M97" s="30">
        <v>7192</v>
      </c>
      <c r="N97" s="30">
        <v>79</v>
      </c>
      <c r="O97" s="1"/>
      <c r="P97" s="119"/>
      <c r="Q97" s="119"/>
      <c r="R97" s="119"/>
      <c r="S97" s="119"/>
      <c r="T97" s="119"/>
      <c r="U97" s="119"/>
      <c r="V97" s="119"/>
      <c r="W97" s="119"/>
      <c r="X97" s="119"/>
      <c r="Y97" s="119"/>
    </row>
    <row r="98" spans="1:25" s="3" customFormat="1" ht="12.75" x14ac:dyDescent="0.25">
      <c r="B98" s="2"/>
      <c r="C98" s="2" t="s">
        <v>12</v>
      </c>
      <c r="E98" s="10">
        <v>5211</v>
      </c>
      <c r="F98" s="10">
        <v>90</v>
      </c>
      <c r="G98" s="10">
        <v>5210</v>
      </c>
      <c r="H98" s="10">
        <v>88</v>
      </c>
      <c r="I98" s="10">
        <v>5210</v>
      </c>
      <c r="J98" s="10">
        <v>89</v>
      </c>
      <c r="K98" s="30">
        <v>5211</v>
      </c>
      <c r="L98" s="30">
        <v>82</v>
      </c>
      <c r="M98" s="30">
        <v>5209</v>
      </c>
      <c r="N98" s="30">
        <v>81</v>
      </c>
      <c r="O98" s="1"/>
      <c r="P98" s="119"/>
      <c r="Q98" s="119"/>
      <c r="R98" s="119"/>
      <c r="S98" s="119"/>
      <c r="T98" s="119"/>
      <c r="U98" s="119"/>
      <c r="V98" s="119"/>
      <c r="W98" s="119"/>
      <c r="X98" s="119"/>
      <c r="Y98" s="119"/>
    </row>
    <row r="99" spans="1:25" s="3" customFormat="1" ht="12.75" x14ac:dyDescent="0.25">
      <c r="B99" s="2"/>
      <c r="C99" s="2" t="s">
        <v>11</v>
      </c>
      <c r="E99" s="10">
        <v>3924</v>
      </c>
      <c r="F99" s="10">
        <v>91</v>
      </c>
      <c r="G99" s="10">
        <v>3923</v>
      </c>
      <c r="H99" s="10">
        <v>88</v>
      </c>
      <c r="I99" s="10">
        <v>3923</v>
      </c>
      <c r="J99" s="10">
        <v>90</v>
      </c>
      <c r="K99" s="30">
        <v>3924</v>
      </c>
      <c r="L99" s="30">
        <v>84</v>
      </c>
      <c r="M99" s="30">
        <v>3922</v>
      </c>
      <c r="N99" s="30">
        <v>82</v>
      </c>
      <c r="O99" s="1"/>
      <c r="P99" s="119"/>
      <c r="Q99" s="119"/>
      <c r="R99" s="119"/>
      <c r="S99" s="119"/>
      <c r="T99" s="119"/>
      <c r="U99" s="119"/>
      <c r="V99" s="119"/>
      <c r="W99" s="119"/>
      <c r="X99" s="119"/>
      <c r="Y99" s="119"/>
    </row>
    <row r="100" spans="1:25" s="3" customFormat="1" ht="12.75" x14ac:dyDescent="0.25">
      <c r="B100" s="2"/>
      <c r="C100" s="2" t="s">
        <v>10</v>
      </c>
      <c r="E100" s="10">
        <v>3571</v>
      </c>
      <c r="F100" s="10">
        <v>92</v>
      </c>
      <c r="G100" s="10">
        <v>3569</v>
      </c>
      <c r="H100" s="10">
        <v>89</v>
      </c>
      <c r="I100" s="10">
        <v>3571</v>
      </c>
      <c r="J100" s="10">
        <v>91</v>
      </c>
      <c r="K100" s="30">
        <v>3570</v>
      </c>
      <c r="L100" s="30">
        <v>84</v>
      </c>
      <c r="M100" s="30">
        <v>3569</v>
      </c>
      <c r="N100" s="30">
        <v>84</v>
      </c>
      <c r="O100" s="1"/>
      <c r="P100" s="119"/>
      <c r="Q100" s="119"/>
      <c r="R100" s="119"/>
      <c r="S100" s="119"/>
      <c r="T100" s="119"/>
      <c r="U100" s="119"/>
      <c r="V100" s="119"/>
      <c r="W100" s="119"/>
      <c r="X100" s="119"/>
      <c r="Y100" s="119"/>
    </row>
    <row r="101" spans="1:25" s="3" customFormat="1" ht="12.75" x14ac:dyDescent="0.25">
      <c r="B101" s="2"/>
      <c r="C101" s="2" t="s">
        <v>9</v>
      </c>
      <c r="E101" s="10">
        <v>2922</v>
      </c>
      <c r="F101" s="10">
        <v>93</v>
      </c>
      <c r="G101" s="10">
        <v>2922</v>
      </c>
      <c r="H101" s="10">
        <v>91</v>
      </c>
      <c r="I101" s="10">
        <v>2922</v>
      </c>
      <c r="J101" s="10">
        <v>91</v>
      </c>
      <c r="K101" s="30">
        <v>2922</v>
      </c>
      <c r="L101" s="30">
        <v>86</v>
      </c>
      <c r="M101" s="30">
        <v>2922</v>
      </c>
      <c r="N101" s="30">
        <v>86</v>
      </c>
      <c r="O101" s="1"/>
      <c r="P101" s="119"/>
      <c r="Q101" s="119"/>
      <c r="R101" s="119"/>
      <c r="S101" s="119"/>
      <c r="T101" s="119"/>
      <c r="U101" s="119"/>
      <c r="V101" s="119"/>
      <c r="W101" s="119"/>
      <c r="X101" s="119"/>
      <c r="Y101" s="119"/>
    </row>
    <row r="102" spans="1:25" s="3" customFormat="1" ht="12.75" x14ac:dyDescent="0.25">
      <c r="B102" s="2"/>
      <c r="C102" s="2" t="s">
        <v>8</v>
      </c>
      <c r="E102" s="10">
        <v>2664</v>
      </c>
      <c r="F102" s="10">
        <v>94</v>
      </c>
      <c r="G102" s="10">
        <v>2664</v>
      </c>
      <c r="H102" s="10">
        <v>92</v>
      </c>
      <c r="I102" s="10">
        <v>2664</v>
      </c>
      <c r="J102" s="10">
        <v>94</v>
      </c>
      <c r="K102" s="30">
        <v>2664</v>
      </c>
      <c r="L102" s="30">
        <v>88</v>
      </c>
      <c r="M102" s="30">
        <v>2664</v>
      </c>
      <c r="N102" s="30">
        <v>89</v>
      </c>
      <c r="O102" s="1"/>
      <c r="P102" s="119"/>
      <c r="Q102" s="119"/>
      <c r="R102" s="119"/>
      <c r="S102" s="119"/>
      <c r="T102" s="119"/>
      <c r="U102" s="119"/>
      <c r="V102" s="119"/>
      <c r="W102" s="119"/>
      <c r="X102" s="119"/>
      <c r="Y102" s="119"/>
    </row>
    <row r="103" spans="1:25" s="3" customFormat="1" ht="12.75" x14ac:dyDescent="0.25">
      <c r="B103" s="2"/>
      <c r="C103" s="2" t="s">
        <v>7</v>
      </c>
      <c r="E103" s="10">
        <v>1908</v>
      </c>
      <c r="F103" s="10">
        <v>96</v>
      </c>
      <c r="G103" s="10">
        <v>1908</v>
      </c>
      <c r="H103" s="10">
        <v>94</v>
      </c>
      <c r="I103" s="10">
        <v>1908</v>
      </c>
      <c r="J103" s="10">
        <v>95</v>
      </c>
      <c r="K103" s="30">
        <v>1908</v>
      </c>
      <c r="L103" s="30">
        <v>90</v>
      </c>
      <c r="M103" s="30">
        <v>1908</v>
      </c>
      <c r="N103" s="30">
        <v>91</v>
      </c>
      <c r="O103" s="1"/>
      <c r="P103" s="119"/>
      <c r="Q103" s="119"/>
      <c r="R103" s="119"/>
      <c r="S103" s="119"/>
      <c r="T103" s="119"/>
      <c r="U103" s="119"/>
      <c r="V103" s="119"/>
      <c r="W103" s="119"/>
      <c r="X103" s="119"/>
      <c r="Y103" s="119"/>
    </row>
    <row r="104" spans="1:25" s="3" customFormat="1" ht="9.1999999999999993" customHeight="1" x14ac:dyDescent="0.25">
      <c r="B104" s="2"/>
      <c r="C104" s="2"/>
      <c r="E104" s="10"/>
      <c r="F104" s="26"/>
      <c r="G104" s="10"/>
      <c r="H104" s="26"/>
      <c r="I104" s="10"/>
      <c r="J104" s="26"/>
      <c r="K104" s="25"/>
      <c r="L104" s="25"/>
      <c r="M104" s="25"/>
      <c r="N104" s="25"/>
      <c r="O104" s="1"/>
      <c r="P104" s="119"/>
      <c r="Q104" s="119"/>
      <c r="R104" s="119"/>
      <c r="S104" s="119"/>
      <c r="T104" s="119"/>
      <c r="U104" s="119"/>
      <c r="V104" s="119"/>
      <c r="W104" s="119"/>
      <c r="X104" s="119"/>
      <c r="Y104" s="119"/>
    </row>
    <row r="105" spans="1:25" s="3" customFormat="1" ht="12.75" x14ac:dyDescent="0.25">
      <c r="A105" s="29" t="s">
        <v>22</v>
      </c>
      <c r="B105" s="28" t="s">
        <v>21</v>
      </c>
      <c r="C105" s="28" t="s">
        <v>20</v>
      </c>
      <c r="D105" s="27"/>
      <c r="E105" s="10"/>
      <c r="F105" s="26"/>
      <c r="G105" s="10"/>
      <c r="H105" s="26"/>
      <c r="I105" s="10"/>
      <c r="J105" s="26"/>
      <c r="K105" s="25"/>
      <c r="L105" s="25"/>
      <c r="M105" s="25"/>
      <c r="N105" s="25"/>
      <c r="O105" s="1"/>
      <c r="P105" s="119"/>
      <c r="Q105" s="119"/>
      <c r="R105" s="119"/>
      <c r="S105" s="119"/>
      <c r="T105" s="119"/>
      <c r="U105" s="119"/>
      <c r="V105" s="119"/>
      <c r="W105" s="119"/>
      <c r="X105" s="119"/>
      <c r="Y105" s="119"/>
    </row>
    <row r="106" spans="1:25" s="3" customFormat="1" ht="12.75" x14ac:dyDescent="0.25">
      <c r="B106" s="28"/>
      <c r="C106" s="2" t="s">
        <v>16</v>
      </c>
      <c r="E106" s="10">
        <v>2868</v>
      </c>
      <c r="F106" s="10">
        <v>76</v>
      </c>
      <c r="G106" s="10">
        <v>2867</v>
      </c>
      <c r="H106" s="10">
        <v>72</v>
      </c>
      <c r="I106" s="10">
        <v>2868</v>
      </c>
      <c r="J106" s="10">
        <v>75</v>
      </c>
      <c r="K106" s="30">
        <v>2868</v>
      </c>
      <c r="L106" s="30">
        <v>58</v>
      </c>
      <c r="M106" s="30">
        <v>2867</v>
      </c>
      <c r="N106" s="30">
        <v>62</v>
      </c>
      <c r="O106" s="1"/>
      <c r="P106" s="119"/>
      <c r="Q106" s="119"/>
      <c r="R106" s="119"/>
      <c r="S106" s="119"/>
      <c r="T106" s="119"/>
      <c r="U106" s="119"/>
      <c r="V106" s="119"/>
      <c r="W106" s="119"/>
      <c r="X106" s="119"/>
      <c r="Y106" s="119"/>
    </row>
    <row r="107" spans="1:25" s="3" customFormat="1" ht="12.75" x14ac:dyDescent="0.25">
      <c r="B107" s="28"/>
      <c r="C107" s="24" t="s">
        <v>15</v>
      </c>
      <c r="D107" s="23"/>
      <c r="E107" s="10">
        <v>5204</v>
      </c>
      <c r="F107" s="10">
        <v>78</v>
      </c>
      <c r="G107" s="10">
        <v>5203</v>
      </c>
      <c r="H107" s="10">
        <v>74</v>
      </c>
      <c r="I107" s="10">
        <v>5204</v>
      </c>
      <c r="J107" s="10">
        <v>77</v>
      </c>
      <c r="K107" s="30">
        <v>5204</v>
      </c>
      <c r="L107" s="30">
        <v>60</v>
      </c>
      <c r="M107" s="30">
        <v>5203</v>
      </c>
      <c r="N107" s="30">
        <v>64</v>
      </c>
      <c r="O107" s="1"/>
      <c r="P107" s="119"/>
      <c r="Q107" s="119"/>
      <c r="R107" s="119"/>
      <c r="S107" s="119"/>
      <c r="T107" s="119"/>
      <c r="U107" s="119"/>
      <c r="V107" s="119"/>
      <c r="W107" s="119"/>
      <c r="X107" s="119"/>
      <c r="Y107" s="119"/>
    </row>
    <row r="108" spans="1:25" s="3" customFormat="1" ht="12.75" x14ac:dyDescent="0.25">
      <c r="B108" s="28"/>
      <c r="C108" s="2" t="s">
        <v>14</v>
      </c>
      <c r="E108" s="10">
        <v>7128</v>
      </c>
      <c r="F108" s="10">
        <v>81</v>
      </c>
      <c r="G108" s="10">
        <v>7125</v>
      </c>
      <c r="H108" s="10">
        <v>77</v>
      </c>
      <c r="I108" s="10">
        <v>7127</v>
      </c>
      <c r="J108" s="10">
        <v>79</v>
      </c>
      <c r="K108" s="30">
        <v>7128</v>
      </c>
      <c r="L108" s="30">
        <v>66</v>
      </c>
      <c r="M108" s="30">
        <v>7124</v>
      </c>
      <c r="N108" s="30">
        <v>67</v>
      </c>
      <c r="O108" s="1"/>
      <c r="P108" s="119"/>
      <c r="Q108" s="119"/>
      <c r="R108" s="119"/>
      <c r="S108" s="119"/>
      <c r="T108" s="119"/>
      <c r="U108" s="119"/>
      <c r="V108" s="119"/>
      <c r="W108" s="119"/>
      <c r="X108" s="119"/>
      <c r="Y108" s="119"/>
    </row>
    <row r="109" spans="1:25" s="3" customFormat="1" ht="12.75" x14ac:dyDescent="0.25">
      <c r="B109" s="28"/>
      <c r="C109" s="2" t="s">
        <v>13</v>
      </c>
      <c r="E109" s="10">
        <v>9350</v>
      </c>
      <c r="F109" s="10">
        <v>83</v>
      </c>
      <c r="G109" s="10">
        <v>9350</v>
      </c>
      <c r="H109" s="10">
        <v>79</v>
      </c>
      <c r="I109" s="10">
        <v>9350</v>
      </c>
      <c r="J109" s="10">
        <v>81</v>
      </c>
      <c r="K109" s="30">
        <v>9348</v>
      </c>
      <c r="L109" s="30">
        <v>68</v>
      </c>
      <c r="M109" s="30">
        <v>9350</v>
      </c>
      <c r="N109" s="30">
        <v>71</v>
      </c>
      <c r="O109" s="1"/>
      <c r="P109" s="119"/>
      <c r="Q109" s="119"/>
      <c r="R109" s="119"/>
      <c r="S109" s="119"/>
      <c r="T109" s="119"/>
      <c r="U109" s="119"/>
      <c r="V109" s="119"/>
      <c r="W109" s="119"/>
      <c r="X109" s="119"/>
      <c r="Y109" s="119"/>
    </row>
    <row r="110" spans="1:25" s="3" customFormat="1" ht="12.75" x14ac:dyDescent="0.25">
      <c r="B110" s="28"/>
      <c r="C110" s="2" t="s">
        <v>12</v>
      </c>
      <c r="E110" s="10">
        <v>9087</v>
      </c>
      <c r="F110" s="10">
        <v>86</v>
      </c>
      <c r="G110" s="10">
        <v>9087</v>
      </c>
      <c r="H110" s="10">
        <v>82</v>
      </c>
      <c r="I110" s="10">
        <v>9087</v>
      </c>
      <c r="J110" s="10">
        <v>83</v>
      </c>
      <c r="K110" s="30">
        <v>9086</v>
      </c>
      <c r="L110" s="30">
        <v>71</v>
      </c>
      <c r="M110" s="30">
        <v>9087</v>
      </c>
      <c r="N110" s="30">
        <v>73</v>
      </c>
      <c r="O110" s="1"/>
      <c r="P110" s="119"/>
      <c r="Q110" s="119"/>
      <c r="R110" s="119"/>
      <c r="S110" s="119"/>
      <c r="T110" s="119"/>
      <c r="U110" s="119"/>
      <c r="V110" s="119"/>
      <c r="W110" s="119"/>
      <c r="X110" s="119"/>
      <c r="Y110" s="119"/>
    </row>
    <row r="111" spans="1:25" s="3" customFormat="1" ht="12.75" x14ac:dyDescent="0.25">
      <c r="B111" s="28"/>
      <c r="C111" s="2" t="s">
        <v>11</v>
      </c>
      <c r="E111" s="10">
        <v>8795</v>
      </c>
      <c r="F111" s="10">
        <v>87</v>
      </c>
      <c r="G111" s="10">
        <v>8795</v>
      </c>
      <c r="H111" s="10">
        <v>84</v>
      </c>
      <c r="I111" s="10">
        <v>8795</v>
      </c>
      <c r="J111" s="10">
        <v>85</v>
      </c>
      <c r="K111" s="30">
        <v>8794</v>
      </c>
      <c r="L111" s="30">
        <v>74</v>
      </c>
      <c r="M111" s="30">
        <v>8795</v>
      </c>
      <c r="N111" s="30">
        <v>76</v>
      </c>
      <c r="O111" s="1"/>
      <c r="P111" s="119"/>
      <c r="Q111" s="119"/>
      <c r="R111" s="119"/>
      <c r="S111" s="119"/>
      <c r="T111" s="119"/>
      <c r="U111" s="119"/>
      <c r="V111" s="119"/>
      <c r="W111" s="119"/>
      <c r="X111" s="119"/>
      <c r="Y111" s="119"/>
    </row>
    <row r="112" spans="1:25" s="3" customFormat="1" ht="12.75" x14ac:dyDescent="0.25">
      <c r="B112" s="28"/>
      <c r="C112" s="2" t="s">
        <v>10</v>
      </c>
      <c r="E112" s="10">
        <v>9530</v>
      </c>
      <c r="F112" s="10">
        <v>89</v>
      </c>
      <c r="G112" s="10">
        <v>9529</v>
      </c>
      <c r="H112" s="10">
        <v>85</v>
      </c>
      <c r="I112" s="10">
        <v>9530</v>
      </c>
      <c r="J112" s="10">
        <v>87</v>
      </c>
      <c r="K112" s="30">
        <v>9529</v>
      </c>
      <c r="L112" s="30">
        <v>76</v>
      </c>
      <c r="M112" s="30">
        <v>9529</v>
      </c>
      <c r="N112" s="30">
        <v>78</v>
      </c>
      <c r="O112" s="1"/>
      <c r="P112" s="119"/>
      <c r="Q112" s="119"/>
      <c r="R112" s="119"/>
      <c r="S112" s="119"/>
      <c r="T112" s="119"/>
      <c r="U112" s="119"/>
      <c r="V112" s="119"/>
      <c r="W112" s="119"/>
      <c r="X112" s="119"/>
      <c r="Y112" s="119"/>
    </row>
    <row r="113" spans="1:25" s="3" customFormat="1" ht="12.75" x14ac:dyDescent="0.25">
      <c r="B113" s="28"/>
      <c r="C113" s="2" t="s">
        <v>9</v>
      </c>
      <c r="E113" s="10">
        <v>9571</v>
      </c>
      <c r="F113" s="10">
        <v>90</v>
      </c>
      <c r="G113" s="10">
        <v>9571</v>
      </c>
      <c r="H113" s="10">
        <v>87</v>
      </c>
      <c r="I113" s="10">
        <v>9571</v>
      </c>
      <c r="J113" s="10">
        <v>88</v>
      </c>
      <c r="K113" s="30">
        <v>9570</v>
      </c>
      <c r="L113" s="30">
        <v>78</v>
      </c>
      <c r="M113" s="30">
        <v>9571</v>
      </c>
      <c r="N113" s="30">
        <v>80</v>
      </c>
      <c r="O113" s="1"/>
      <c r="P113" s="119"/>
      <c r="Q113" s="119"/>
      <c r="R113" s="119"/>
      <c r="S113" s="119"/>
      <c r="T113" s="119"/>
      <c r="U113" s="119"/>
      <c r="V113" s="119"/>
      <c r="W113" s="119"/>
      <c r="X113" s="119"/>
      <c r="Y113" s="119"/>
    </row>
    <row r="114" spans="1:25" s="3" customFormat="1" ht="12.75" x14ac:dyDescent="0.25">
      <c r="B114" s="28"/>
      <c r="C114" s="2" t="s">
        <v>8</v>
      </c>
      <c r="E114" s="10">
        <v>9950</v>
      </c>
      <c r="F114" s="10">
        <v>91</v>
      </c>
      <c r="G114" s="10">
        <v>9949</v>
      </c>
      <c r="H114" s="10">
        <v>88</v>
      </c>
      <c r="I114" s="10">
        <v>9950</v>
      </c>
      <c r="J114" s="10">
        <v>89</v>
      </c>
      <c r="K114" s="30">
        <v>9947</v>
      </c>
      <c r="L114" s="30">
        <v>80</v>
      </c>
      <c r="M114" s="30">
        <v>9949</v>
      </c>
      <c r="N114" s="30">
        <v>82</v>
      </c>
      <c r="O114" s="1"/>
      <c r="P114" s="119"/>
      <c r="Q114" s="119"/>
      <c r="R114" s="119"/>
      <c r="S114" s="119"/>
      <c r="T114" s="119"/>
      <c r="U114" s="119"/>
      <c r="V114" s="119"/>
      <c r="W114" s="119"/>
      <c r="X114" s="119"/>
      <c r="Y114" s="119"/>
    </row>
    <row r="115" spans="1:25" s="3" customFormat="1" ht="12.75" x14ac:dyDescent="0.25">
      <c r="B115" s="28"/>
      <c r="C115" s="2" t="s">
        <v>7</v>
      </c>
      <c r="E115" s="10">
        <v>12027</v>
      </c>
      <c r="F115" s="10">
        <v>93</v>
      </c>
      <c r="G115" s="10">
        <v>12027</v>
      </c>
      <c r="H115" s="10">
        <v>90</v>
      </c>
      <c r="I115" s="10">
        <v>12027</v>
      </c>
      <c r="J115" s="10">
        <v>91</v>
      </c>
      <c r="K115" s="30">
        <v>12012</v>
      </c>
      <c r="L115" s="30">
        <v>84</v>
      </c>
      <c r="M115" s="30">
        <v>12027</v>
      </c>
      <c r="N115" s="30">
        <v>85</v>
      </c>
      <c r="O115" s="1"/>
      <c r="P115" s="119"/>
      <c r="Q115" s="119"/>
      <c r="R115" s="119"/>
      <c r="S115" s="119"/>
      <c r="T115" s="119"/>
      <c r="U115" s="119"/>
      <c r="V115" s="119"/>
      <c r="W115" s="119"/>
      <c r="X115" s="119"/>
      <c r="Y115" s="119"/>
    </row>
    <row r="116" spans="1:25" s="3" customFormat="1" ht="9.1999999999999993" customHeight="1" x14ac:dyDescent="0.25">
      <c r="B116" s="28"/>
      <c r="C116" s="2"/>
      <c r="E116" s="10"/>
      <c r="F116" s="26"/>
      <c r="G116" s="10"/>
      <c r="H116" s="26"/>
      <c r="I116" s="10"/>
      <c r="J116" s="26"/>
      <c r="K116" s="25"/>
      <c r="L116" s="25"/>
      <c r="M116" s="25"/>
      <c r="N116" s="25"/>
      <c r="O116" s="1"/>
      <c r="P116" s="119"/>
      <c r="Q116" s="119"/>
      <c r="R116" s="119"/>
      <c r="S116" s="119"/>
      <c r="T116" s="119"/>
      <c r="U116" s="119"/>
      <c r="V116" s="119"/>
      <c r="W116" s="119"/>
      <c r="X116" s="119"/>
      <c r="Y116" s="119"/>
    </row>
    <row r="117" spans="1:25" s="3" customFormat="1" ht="12.75" x14ac:dyDescent="0.25">
      <c r="A117" s="29" t="s">
        <v>19</v>
      </c>
      <c r="B117" s="28" t="s">
        <v>18</v>
      </c>
      <c r="C117" s="28" t="s">
        <v>17</v>
      </c>
      <c r="D117" s="27"/>
      <c r="E117" s="10"/>
      <c r="F117" s="26"/>
      <c r="G117" s="10"/>
      <c r="H117" s="26"/>
      <c r="I117" s="10"/>
      <c r="J117" s="26"/>
      <c r="K117" s="25"/>
      <c r="L117" s="25"/>
      <c r="M117" s="25"/>
      <c r="N117" s="25"/>
      <c r="O117" s="1"/>
      <c r="P117" s="119"/>
      <c r="Q117" s="119"/>
      <c r="R117" s="119"/>
      <c r="S117" s="119"/>
      <c r="T117" s="119"/>
      <c r="U117" s="119"/>
      <c r="V117" s="119"/>
      <c r="W117" s="119"/>
      <c r="X117" s="119"/>
      <c r="Y117" s="119"/>
    </row>
    <row r="118" spans="1:25" s="3" customFormat="1" ht="12.75" x14ac:dyDescent="0.25">
      <c r="B118" s="2"/>
      <c r="C118" s="2" t="s">
        <v>16</v>
      </c>
      <c r="E118" s="10">
        <v>2086</v>
      </c>
      <c r="F118" s="10">
        <v>78</v>
      </c>
      <c r="G118" s="10">
        <v>2086</v>
      </c>
      <c r="H118" s="10">
        <v>74</v>
      </c>
      <c r="I118" s="10">
        <v>2086</v>
      </c>
      <c r="J118" s="10">
        <v>77</v>
      </c>
      <c r="K118" s="10">
        <v>2086</v>
      </c>
      <c r="L118" s="10">
        <v>62</v>
      </c>
      <c r="M118" s="10">
        <v>2086</v>
      </c>
      <c r="N118" s="10">
        <v>65</v>
      </c>
      <c r="O118" s="1"/>
      <c r="P118" s="119"/>
      <c r="Q118" s="119"/>
      <c r="R118" s="119"/>
      <c r="S118" s="119"/>
      <c r="T118" s="119"/>
      <c r="U118" s="119"/>
      <c r="V118" s="119"/>
      <c r="W118" s="119"/>
      <c r="X118" s="119"/>
      <c r="Y118" s="119"/>
    </row>
    <row r="119" spans="1:25" s="3" customFormat="1" ht="12.75" x14ac:dyDescent="0.25">
      <c r="B119" s="2"/>
      <c r="C119" s="24" t="s">
        <v>15</v>
      </c>
      <c r="D119" s="23"/>
      <c r="E119" s="10">
        <v>2805</v>
      </c>
      <c r="F119" s="10">
        <v>80</v>
      </c>
      <c r="G119" s="10">
        <v>2805</v>
      </c>
      <c r="H119" s="10">
        <v>76</v>
      </c>
      <c r="I119" s="10">
        <v>2805</v>
      </c>
      <c r="J119" s="10">
        <v>79</v>
      </c>
      <c r="K119" s="10">
        <v>2804</v>
      </c>
      <c r="L119" s="10">
        <v>62</v>
      </c>
      <c r="M119" s="10">
        <v>2805</v>
      </c>
      <c r="N119" s="10">
        <v>67</v>
      </c>
      <c r="O119" s="1"/>
      <c r="P119" s="119"/>
      <c r="Q119" s="119"/>
      <c r="R119" s="119"/>
      <c r="S119" s="119"/>
      <c r="T119" s="119"/>
      <c r="U119" s="119"/>
      <c r="V119" s="119"/>
      <c r="W119" s="119"/>
      <c r="X119" s="119"/>
      <c r="Y119" s="119"/>
    </row>
    <row r="120" spans="1:25" s="3" customFormat="1" ht="12.75" x14ac:dyDescent="0.25">
      <c r="B120" s="2"/>
      <c r="C120" s="2" t="s">
        <v>14</v>
      </c>
      <c r="E120" s="10">
        <v>4353</v>
      </c>
      <c r="F120" s="10">
        <v>81</v>
      </c>
      <c r="G120" s="10">
        <v>4353</v>
      </c>
      <c r="H120" s="10">
        <v>77</v>
      </c>
      <c r="I120" s="10">
        <v>4353</v>
      </c>
      <c r="J120" s="10">
        <v>79</v>
      </c>
      <c r="K120" s="10">
        <v>4353</v>
      </c>
      <c r="L120" s="10">
        <v>67</v>
      </c>
      <c r="M120" s="10">
        <v>4353</v>
      </c>
      <c r="N120" s="10">
        <v>68</v>
      </c>
      <c r="O120" s="1"/>
      <c r="P120" s="119"/>
      <c r="Q120" s="119"/>
      <c r="R120" s="119"/>
      <c r="S120" s="119"/>
      <c r="T120" s="119"/>
      <c r="U120" s="119"/>
      <c r="V120" s="119"/>
      <c r="W120" s="119"/>
      <c r="X120" s="119"/>
      <c r="Y120" s="119"/>
    </row>
    <row r="121" spans="1:25" s="3" customFormat="1" ht="12.75" x14ac:dyDescent="0.25">
      <c r="B121" s="2"/>
      <c r="C121" s="2" t="s">
        <v>13</v>
      </c>
      <c r="E121" s="10">
        <v>5157</v>
      </c>
      <c r="F121" s="10">
        <v>85</v>
      </c>
      <c r="G121" s="10">
        <v>5156</v>
      </c>
      <c r="H121" s="10">
        <v>81</v>
      </c>
      <c r="I121" s="10">
        <v>5157</v>
      </c>
      <c r="J121" s="10">
        <v>83</v>
      </c>
      <c r="K121" s="10">
        <v>5157</v>
      </c>
      <c r="L121" s="10">
        <v>70</v>
      </c>
      <c r="M121" s="10">
        <v>5156</v>
      </c>
      <c r="N121" s="10">
        <v>72</v>
      </c>
      <c r="O121" s="1"/>
      <c r="P121" s="119"/>
      <c r="Q121" s="119"/>
      <c r="R121" s="119"/>
      <c r="S121" s="119"/>
      <c r="T121" s="119"/>
      <c r="U121" s="119"/>
      <c r="V121" s="119"/>
      <c r="W121" s="119"/>
      <c r="X121" s="119"/>
      <c r="Y121" s="119"/>
    </row>
    <row r="122" spans="1:25" s="3" customFormat="1" ht="12.75" x14ac:dyDescent="0.25">
      <c r="B122" s="2"/>
      <c r="C122" s="2" t="s">
        <v>12</v>
      </c>
      <c r="E122" s="10">
        <v>6425</v>
      </c>
      <c r="F122" s="10">
        <v>86</v>
      </c>
      <c r="G122" s="10">
        <v>6425</v>
      </c>
      <c r="H122" s="10">
        <v>82</v>
      </c>
      <c r="I122" s="10">
        <v>6424</v>
      </c>
      <c r="J122" s="10">
        <v>84</v>
      </c>
      <c r="K122" s="10">
        <v>6422</v>
      </c>
      <c r="L122" s="10">
        <v>72</v>
      </c>
      <c r="M122" s="10">
        <v>6424</v>
      </c>
      <c r="N122" s="10">
        <v>74</v>
      </c>
      <c r="O122" s="1"/>
      <c r="P122" s="119"/>
      <c r="Q122" s="119"/>
      <c r="R122" s="119"/>
      <c r="S122" s="119"/>
      <c r="T122" s="119"/>
      <c r="U122" s="119"/>
      <c r="V122" s="119"/>
      <c r="W122" s="119"/>
      <c r="X122" s="119"/>
      <c r="Y122" s="119"/>
    </row>
    <row r="123" spans="1:25" s="3" customFormat="1" ht="12.75" x14ac:dyDescent="0.25">
      <c r="B123" s="2"/>
      <c r="C123" s="2" t="s">
        <v>11</v>
      </c>
      <c r="E123" s="10">
        <v>7546</v>
      </c>
      <c r="F123" s="10">
        <v>87</v>
      </c>
      <c r="G123" s="10">
        <v>7545</v>
      </c>
      <c r="H123" s="10">
        <v>84</v>
      </c>
      <c r="I123" s="10">
        <v>7546</v>
      </c>
      <c r="J123" s="10">
        <v>84</v>
      </c>
      <c r="K123" s="10">
        <v>7546</v>
      </c>
      <c r="L123" s="10">
        <v>74</v>
      </c>
      <c r="M123" s="10">
        <v>7545</v>
      </c>
      <c r="N123" s="10">
        <v>76</v>
      </c>
      <c r="O123" s="1"/>
      <c r="P123" s="119"/>
      <c r="Q123" s="119"/>
      <c r="R123" s="119"/>
      <c r="S123" s="119"/>
      <c r="T123" s="119"/>
      <c r="U123" s="119"/>
      <c r="V123" s="119"/>
      <c r="W123" s="119"/>
      <c r="X123" s="119"/>
      <c r="Y123" s="119"/>
    </row>
    <row r="124" spans="1:25" s="3" customFormat="1" ht="12.75" x14ac:dyDescent="0.25">
      <c r="B124" s="2"/>
      <c r="C124" s="2" t="s">
        <v>10</v>
      </c>
      <c r="E124" s="10">
        <v>6784</v>
      </c>
      <c r="F124" s="10">
        <v>89</v>
      </c>
      <c r="G124" s="10">
        <v>6783</v>
      </c>
      <c r="H124" s="10">
        <v>86</v>
      </c>
      <c r="I124" s="10">
        <v>6784</v>
      </c>
      <c r="J124" s="10">
        <v>86</v>
      </c>
      <c r="K124" s="10">
        <v>6784</v>
      </c>
      <c r="L124" s="10">
        <v>75</v>
      </c>
      <c r="M124" s="10">
        <v>6783</v>
      </c>
      <c r="N124" s="10">
        <v>78</v>
      </c>
      <c r="O124" s="1"/>
      <c r="P124" s="119"/>
      <c r="Q124" s="119"/>
      <c r="R124" s="119"/>
      <c r="S124" s="119"/>
      <c r="T124" s="119"/>
      <c r="U124" s="119"/>
      <c r="V124" s="119"/>
      <c r="W124" s="119"/>
      <c r="X124" s="119"/>
      <c r="Y124" s="119"/>
    </row>
    <row r="125" spans="1:25" s="3" customFormat="1" ht="12.75" x14ac:dyDescent="0.25">
      <c r="B125" s="2"/>
      <c r="C125" s="2" t="s">
        <v>9</v>
      </c>
      <c r="E125" s="10">
        <v>6217</v>
      </c>
      <c r="F125" s="10">
        <v>91</v>
      </c>
      <c r="G125" s="10">
        <v>6217</v>
      </c>
      <c r="H125" s="10">
        <v>89</v>
      </c>
      <c r="I125" s="10">
        <v>6217</v>
      </c>
      <c r="J125" s="10">
        <v>88</v>
      </c>
      <c r="K125" s="10">
        <v>6217</v>
      </c>
      <c r="L125" s="10">
        <v>79</v>
      </c>
      <c r="M125" s="10">
        <v>6217</v>
      </c>
      <c r="N125" s="10">
        <v>82</v>
      </c>
      <c r="O125" s="1"/>
      <c r="P125" s="119"/>
      <c r="Q125" s="119"/>
      <c r="R125" s="119"/>
      <c r="S125" s="119"/>
      <c r="T125" s="119"/>
      <c r="U125" s="119"/>
      <c r="V125" s="119"/>
      <c r="W125" s="119"/>
      <c r="X125" s="119"/>
      <c r="Y125" s="119"/>
    </row>
    <row r="126" spans="1:25" s="3" customFormat="1" ht="12.75" x14ac:dyDescent="0.25">
      <c r="B126" s="2"/>
      <c r="C126" s="2" t="s">
        <v>8</v>
      </c>
      <c r="E126" s="10">
        <v>5181</v>
      </c>
      <c r="F126" s="10">
        <v>91</v>
      </c>
      <c r="G126" s="10">
        <v>5179</v>
      </c>
      <c r="H126" s="10">
        <v>88</v>
      </c>
      <c r="I126" s="10">
        <v>5181</v>
      </c>
      <c r="J126" s="10">
        <v>89</v>
      </c>
      <c r="K126" s="10">
        <v>5181</v>
      </c>
      <c r="L126" s="10">
        <v>80</v>
      </c>
      <c r="M126" s="10">
        <v>5179</v>
      </c>
      <c r="N126" s="10">
        <v>82</v>
      </c>
      <c r="O126" s="1"/>
      <c r="P126" s="119"/>
      <c r="Q126" s="119"/>
      <c r="R126" s="119"/>
      <c r="S126" s="119"/>
      <c r="T126" s="119"/>
      <c r="U126" s="119"/>
      <c r="V126" s="119"/>
      <c r="W126" s="119"/>
      <c r="X126" s="119"/>
      <c r="Y126" s="119"/>
    </row>
    <row r="127" spans="1:25" s="3" customFormat="1" ht="12.75" x14ac:dyDescent="0.25">
      <c r="A127" s="21"/>
      <c r="B127" s="22"/>
      <c r="C127" s="22" t="s">
        <v>7</v>
      </c>
      <c r="D127" s="21"/>
      <c r="E127" s="20">
        <v>3262</v>
      </c>
      <c r="F127" s="20">
        <v>93</v>
      </c>
      <c r="G127" s="20">
        <v>3262</v>
      </c>
      <c r="H127" s="20">
        <v>90</v>
      </c>
      <c r="I127" s="20">
        <v>3262</v>
      </c>
      <c r="J127" s="20">
        <v>90</v>
      </c>
      <c r="K127" s="20">
        <v>3262</v>
      </c>
      <c r="L127" s="20">
        <v>83</v>
      </c>
      <c r="M127" s="20">
        <v>3262</v>
      </c>
      <c r="N127" s="20">
        <v>84</v>
      </c>
      <c r="O127" s="2"/>
      <c r="P127" s="119"/>
      <c r="Q127" s="119"/>
      <c r="R127" s="119"/>
      <c r="S127" s="119"/>
      <c r="T127" s="119"/>
      <c r="U127" s="119"/>
      <c r="V127" s="119"/>
      <c r="W127" s="119"/>
      <c r="X127" s="119"/>
      <c r="Y127" s="119"/>
    </row>
    <row r="128" spans="1:25" s="3" customFormat="1" ht="12.75" x14ac:dyDescent="0.25">
      <c r="B128" s="2"/>
      <c r="C128" s="2"/>
      <c r="E128" s="17"/>
      <c r="F128" s="17"/>
      <c r="G128" s="17"/>
      <c r="H128" s="17"/>
      <c r="I128" s="17"/>
      <c r="J128" s="17"/>
      <c r="L128" s="17"/>
      <c r="N128" s="19" t="s">
        <v>6</v>
      </c>
      <c r="O128" s="18"/>
      <c r="P128" s="1"/>
      <c r="Q128" s="1"/>
      <c r="R128" s="1"/>
      <c r="S128" s="1"/>
      <c r="T128" s="1"/>
      <c r="U128" s="1"/>
      <c r="V128" s="1"/>
      <c r="W128" s="1"/>
      <c r="X128" s="1"/>
      <c r="Y128" s="15"/>
    </row>
    <row r="129" spans="1:25" s="3" customFormat="1" ht="6.4" customHeight="1" x14ac:dyDescent="0.25">
      <c r="B129" s="2"/>
      <c r="C129" s="2"/>
      <c r="E129" s="17"/>
      <c r="F129" s="17"/>
      <c r="G129" s="17"/>
      <c r="H129" s="17"/>
      <c r="I129" s="17"/>
      <c r="J129" s="17"/>
      <c r="K129" s="17"/>
      <c r="L129" s="17"/>
      <c r="M129" s="17"/>
      <c r="N129" s="17"/>
      <c r="O129" s="17"/>
      <c r="P129" s="1"/>
      <c r="Q129" s="1"/>
      <c r="R129" s="1"/>
      <c r="S129" s="1"/>
      <c r="T129" s="1"/>
      <c r="U129" s="1"/>
      <c r="V129" s="1"/>
      <c r="W129" s="1"/>
      <c r="X129" s="1"/>
      <c r="Y129" s="15"/>
    </row>
    <row r="130" spans="1:25" ht="12.75" x14ac:dyDescent="0.25">
      <c r="A130" s="6" t="s">
        <v>5</v>
      </c>
      <c r="B130" s="3"/>
      <c r="C130" s="3"/>
      <c r="D130" s="2"/>
      <c r="E130" s="2"/>
      <c r="F130" s="2"/>
      <c r="G130" s="2"/>
      <c r="H130" s="2"/>
      <c r="I130" s="2"/>
      <c r="J130" s="2"/>
      <c r="K130" s="2"/>
      <c r="L130" s="2"/>
      <c r="M130" s="2"/>
      <c r="N130" s="2"/>
      <c r="O130" s="2"/>
    </row>
    <row r="131" spans="1:25" ht="12.75" x14ac:dyDescent="0.25">
      <c r="A131" s="1" t="s">
        <v>4</v>
      </c>
      <c r="B131" s="3"/>
      <c r="C131" s="3"/>
      <c r="D131" s="2"/>
      <c r="E131" s="2"/>
      <c r="F131" s="2"/>
      <c r="G131" s="2"/>
      <c r="H131" s="2"/>
      <c r="I131" s="2"/>
      <c r="J131" s="2"/>
      <c r="K131" s="2"/>
      <c r="L131" s="2"/>
      <c r="M131" s="2"/>
      <c r="N131" s="2"/>
      <c r="O131" s="2"/>
    </row>
    <row r="132" spans="1:25" ht="12.75" x14ac:dyDescent="0.25">
      <c r="A132" s="5" t="s">
        <v>3</v>
      </c>
      <c r="B132" s="3"/>
      <c r="C132" s="3"/>
      <c r="D132" s="2"/>
      <c r="E132" s="2"/>
      <c r="F132" s="2"/>
      <c r="G132" s="2"/>
      <c r="H132" s="2"/>
      <c r="I132" s="2"/>
      <c r="J132" s="2"/>
      <c r="K132" s="2"/>
      <c r="L132" s="2"/>
      <c r="M132" s="2"/>
      <c r="N132" s="2"/>
      <c r="O132" s="2"/>
    </row>
    <row r="133" spans="1:25" ht="12.75" x14ac:dyDescent="0.25">
      <c r="A133" s="5" t="s">
        <v>2</v>
      </c>
      <c r="B133" s="3"/>
      <c r="C133" s="3"/>
      <c r="D133" s="2"/>
      <c r="E133" s="2"/>
      <c r="F133" s="2"/>
      <c r="G133" s="2"/>
      <c r="H133" s="2"/>
      <c r="I133" s="2"/>
      <c r="J133" s="2"/>
      <c r="K133" s="2"/>
      <c r="L133" s="2"/>
      <c r="M133" s="2"/>
      <c r="N133" s="2"/>
      <c r="O133" s="2"/>
    </row>
    <row r="134" spans="1:25" ht="14.25" customHeight="1" x14ac:dyDescent="0.25">
      <c r="A134" s="1" t="s">
        <v>869</v>
      </c>
      <c r="B134" s="3"/>
      <c r="C134" s="3"/>
      <c r="D134" s="2"/>
      <c r="E134" s="2"/>
      <c r="F134" s="2"/>
      <c r="G134" s="2"/>
      <c r="H134" s="2"/>
      <c r="I134" s="2"/>
      <c r="J134" s="2"/>
      <c r="K134" s="2"/>
      <c r="L134" s="2"/>
      <c r="M134" s="2"/>
      <c r="N134" s="2"/>
      <c r="O134" s="2"/>
    </row>
    <row r="135" spans="1:25" ht="12.75" x14ac:dyDescent="0.25">
      <c r="A135" s="4" t="s">
        <v>812</v>
      </c>
      <c r="B135" s="3"/>
      <c r="C135" s="3"/>
      <c r="D135" s="2"/>
      <c r="E135" s="2"/>
      <c r="F135" s="2"/>
      <c r="G135" s="2"/>
      <c r="H135" s="2"/>
      <c r="I135" s="2"/>
      <c r="J135" s="2"/>
      <c r="K135" s="2"/>
      <c r="L135" s="2"/>
      <c r="M135" s="2"/>
      <c r="N135" s="2"/>
      <c r="O135" s="2"/>
    </row>
    <row r="136" spans="1:25" s="3" customFormat="1" ht="9.75" customHeight="1" x14ac:dyDescent="0.25">
      <c r="A136" s="14"/>
      <c r="B136" s="13"/>
      <c r="C136" s="13"/>
      <c r="D136" s="12"/>
      <c r="E136" s="12"/>
      <c r="F136" s="12"/>
      <c r="G136" s="12"/>
      <c r="H136" s="12"/>
      <c r="I136" s="12"/>
      <c r="J136" s="12"/>
      <c r="K136" s="12"/>
      <c r="L136" s="12"/>
      <c r="M136" s="12"/>
      <c r="N136" s="12"/>
      <c r="O136" s="12"/>
      <c r="P136" s="1"/>
      <c r="Q136" s="1"/>
      <c r="R136" s="1"/>
      <c r="S136" s="1"/>
      <c r="T136" s="1"/>
      <c r="U136" s="1"/>
      <c r="V136" s="1"/>
      <c r="W136" s="1"/>
    </row>
    <row r="137" spans="1:25" s="2" customFormat="1" x14ac:dyDescent="0.2">
      <c r="A137" s="317" t="s">
        <v>1</v>
      </c>
      <c r="B137" s="317"/>
      <c r="C137" s="11"/>
      <c r="D137" s="11"/>
      <c r="E137" s="11"/>
      <c r="F137" s="10"/>
      <c r="G137" s="10"/>
      <c r="H137" s="10"/>
      <c r="I137" s="10"/>
      <c r="J137" s="10"/>
      <c r="K137" s="10"/>
      <c r="L137" s="10"/>
      <c r="M137" s="10"/>
    </row>
    <row r="138" spans="1:25" s="3" customFormat="1" ht="12.75" customHeight="1" x14ac:dyDescent="0.25">
      <c r="A138" s="307" t="s">
        <v>0</v>
      </c>
      <c r="B138" s="307"/>
      <c r="C138" s="307"/>
      <c r="D138" s="307"/>
      <c r="E138" s="307"/>
      <c r="F138" s="307"/>
      <c r="G138" s="307"/>
      <c r="H138" s="307"/>
      <c r="I138" s="307"/>
      <c r="J138" s="307"/>
      <c r="K138" s="307"/>
      <c r="L138" s="9"/>
      <c r="M138" s="9"/>
      <c r="N138" s="9"/>
      <c r="O138" s="9"/>
      <c r="P138" s="1"/>
      <c r="Q138" s="1"/>
      <c r="R138" s="1"/>
      <c r="S138" s="1"/>
      <c r="T138" s="1"/>
      <c r="U138" s="1"/>
      <c r="V138" s="1"/>
      <c r="W138" s="1"/>
    </row>
    <row r="139" spans="1:25" ht="12.75" x14ac:dyDescent="0.25">
      <c r="A139" s="8"/>
      <c r="B139" s="7"/>
      <c r="C139" s="3"/>
      <c r="D139" s="3"/>
      <c r="E139" s="3"/>
      <c r="F139" s="3"/>
      <c r="G139" s="3"/>
      <c r="H139" s="3"/>
      <c r="I139" s="3"/>
      <c r="J139" s="3"/>
      <c r="K139" s="3"/>
      <c r="L139" s="3"/>
      <c r="M139" s="3"/>
      <c r="N139" s="3"/>
      <c r="O139" s="3"/>
    </row>
    <row r="141" spans="1:25" ht="12.75" x14ac:dyDescent="0.25">
      <c r="A141" s="6"/>
      <c r="B141" s="3"/>
      <c r="C141" s="3"/>
      <c r="D141" s="2"/>
      <c r="E141" s="2"/>
      <c r="F141" s="2"/>
      <c r="G141" s="2"/>
      <c r="H141" s="2"/>
      <c r="I141" s="2"/>
      <c r="J141" s="2"/>
      <c r="K141" s="2"/>
      <c r="L141" s="2"/>
    </row>
    <row r="142" spans="1:25" ht="12.75" x14ac:dyDescent="0.25">
      <c r="B142" s="3"/>
      <c r="C142" s="3"/>
      <c r="D142" s="2"/>
      <c r="E142" s="2"/>
      <c r="F142" s="2"/>
      <c r="G142" s="2"/>
      <c r="H142" s="2"/>
      <c r="I142" s="2"/>
      <c r="J142" s="2"/>
      <c r="K142" s="2"/>
      <c r="L142" s="2"/>
    </row>
    <row r="143" spans="1:25" ht="12.75" x14ac:dyDescent="0.25">
      <c r="A143" s="5"/>
      <c r="B143" s="3"/>
      <c r="C143" s="3"/>
      <c r="D143" s="2"/>
      <c r="E143" s="2"/>
      <c r="F143" s="2"/>
      <c r="G143" s="2"/>
      <c r="H143" s="2"/>
      <c r="I143" s="2"/>
      <c r="J143" s="2"/>
      <c r="K143" s="2"/>
      <c r="L143" s="2"/>
    </row>
    <row r="144" spans="1:25" ht="12.75" x14ac:dyDescent="0.25">
      <c r="A144" s="5"/>
      <c r="B144" s="3"/>
      <c r="C144" s="3"/>
      <c r="D144" s="2"/>
      <c r="E144" s="2"/>
      <c r="F144" s="2"/>
      <c r="G144" s="2"/>
      <c r="H144" s="2"/>
      <c r="I144" s="2"/>
      <c r="J144" s="2"/>
      <c r="K144" s="2"/>
      <c r="L144" s="2"/>
    </row>
    <row r="145" spans="1:12" ht="12.75" x14ac:dyDescent="0.25">
      <c r="B145" s="3"/>
      <c r="C145" s="3"/>
      <c r="D145" s="2"/>
      <c r="E145" s="2"/>
      <c r="F145" s="2"/>
      <c r="G145" s="2"/>
      <c r="H145" s="2"/>
      <c r="I145" s="2"/>
      <c r="J145" s="2"/>
      <c r="K145" s="2"/>
      <c r="L145" s="2"/>
    </row>
    <row r="146" spans="1:12" ht="12.75" x14ac:dyDescent="0.25">
      <c r="A146" s="4"/>
      <c r="B146" s="3"/>
      <c r="C146" s="3"/>
      <c r="D146" s="2"/>
      <c r="E146" s="2"/>
      <c r="F146" s="2"/>
      <c r="G146" s="2"/>
      <c r="H146" s="2"/>
      <c r="I146" s="2"/>
      <c r="J146" s="2"/>
      <c r="K146" s="2"/>
      <c r="L146" s="2"/>
    </row>
    <row r="147" spans="1:12" x14ac:dyDescent="0.2">
      <c r="A147" s="308"/>
      <c r="B147" s="308"/>
      <c r="C147" s="308"/>
      <c r="D147" s="308"/>
      <c r="E147" s="308"/>
      <c r="F147" s="308"/>
      <c r="G147" s="308"/>
      <c r="H147" s="308"/>
      <c r="I147" s="308"/>
      <c r="J147" s="308"/>
      <c r="K147" s="308"/>
      <c r="L147" s="308"/>
    </row>
    <row r="148" spans="1:12" x14ac:dyDescent="0.2">
      <c r="A148" s="308"/>
      <c r="B148" s="308"/>
      <c r="C148" s="308"/>
      <c r="D148" s="308"/>
      <c r="E148" s="308"/>
      <c r="F148" s="308"/>
      <c r="G148" s="308"/>
      <c r="H148" s="308"/>
      <c r="I148" s="308"/>
      <c r="J148" s="308"/>
      <c r="K148" s="308"/>
      <c r="L148" s="308"/>
    </row>
  </sheetData>
  <mergeCells count="9">
    <mergeCell ref="M6:N6"/>
    <mergeCell ref="A137:B137"/>
    <mergeCell ref="A138:K138"/>
    <mergeCell ref="A147:L148"/>
    <mergeCell ref="C6:C7"/>
    <mergeCell ref="E6:F6"/>
    <mergeCell ref="G6:H6"/>
    <mergeCell ref="I6:J6"/>
    <mergeCell ref="K6:L6"/>
  </mergeCells>
  <pageMargins left="0.70866141732283472" right="0.70866141732283472" top="0.74803149606299213" bottom="0.74803149606299213" header="0.31496062992125984" footer="0.31496062992125984"/>
  <pageSetup paperSize="9" scale="50" fitToHeight="2" orientation="portrait" r:id="rId1"/>
  <rowBreaks count="1" manualBreakCount="1">
    <brk id="10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N100"/>
  <sheetViews>
    <sheetView workbookViewId="0">
      <selection activeCell="F14" sqref="F14"/>
    </sheetView>
  </sheetViews>
  <sheetFormatPr defaultColWidth="9.140625" defaultRowHeight="12.75" x14ac:dyDescent="0.25"/>
  <cols>
    <col min="1" max="1" width="9.140625" style="3"/>
    <col min="2" max="2" width="3.28515625" style="3" customWidth="1"/>
    <col min="3" max="3" width="29.28515625" style="3" customWidth="1"/>
    <col min="4" max="4" width="1.7109375" style="3" customWidth="1"/>
    <col min="5" max="5" width="11.7109375" style="3" customWidth="1"/>
    <col min="6" max="6" width="13.5703125" style="3" customWidth="1"/>
    <col min="7" max="7" width="11.7109375" style="3" customWidth="1"/>
    <col min="8" max="8" width="13.5703125" style="3" customWidth="1"/>
    <col min="9" max="9" width="11.7109375" style="3" customWidth="1"/>
    <col min="10" max="10" width="13.5703125" style="3" customWidth="1"/>
    <col min="11" max="11" width="11.7109375" style="3" customWidth="1"/>
    <col min="12" max="12" width="13.5703125" style="3" customWidth="1"/>
    <col min="13" max="13" width="11.7109375" style="3" customWidth="1"/>
    <col min="14" max="14" width="13.5703125" style="3" customWidth="1"/>
    <col min="15" max="15" width="1.28515625" style="3" customWidth="1"/>
    <col min="16" max="16" width="8.85546875" style="3" customWidth="1"/>
    <col min="17" max="18" width="9.7109375" style="3" customWidth="1"/>
    <col min="19" max="19" width="7.7109375" style="1" customWidth="1"/>
    <col min="20" max="22" width="9.140625" style="1"/>
    <col min="23" max="23" width="1.7109375" style="1" customWidth="1"/>
    <col min="24" max="25" width="9.140625" style="1"/>
    <col min="26" max="26" width="5.85546875" style="1" customWidth="1"/>
    <col min="27" max="27" width="5.85546875" style="57" hidden="1" customWidth="1"/>
    <col min="28" max="29" width="5.85546875" style="1" customWidth="1"/>
    <col min="30" max="30" width="11.140625" style="1" customWidth="1"/>
    <col min="31" max="31" width="11.42578125" style="1" customWidth="1"/>
    <col min="32" max="32" width="9.85546875" style="1" customWidth="1"/>
    <col min="33" max="33" width="1.7109375" style="1" customWidth="1"/>
    <col min="34" max="34" width="8.42578125" style="1" customWidth="1"/>
    <col min="35" max="36" width="9.140625" style="1"/>
    <col min="37" max="16384" width="9.140625" style="3"/>
  </cols>
  <sheetData>
    <row r="1" spans="1:37" ht="15" x14ac:dyDescent="0.25">
      <c r="A1" s="56" t="s">
        <v>65</v>
      </c>
      <c r="C1" s="51"/>
      <c r="D1" s="53"/>
      <c r="E1" s="53"/>
      <c r="F1" s="53"/>
      <c r="G1" s="53"/>
      <c r="H1" s="53"/>
      <c r="I1" s="53"/>
      <c r="J1" s="53"/>
      <c r="K1" s="53"/>
      <c r="L1" s="53"/>
      <c r="AA1" s="1">
        <v>2008</v>
      </c>
    </row>
    <row r="2" spans="1:37" ht="15" x14ac:dyDescent="0.25">
      <c r="A2" s="49" t="s">
        <v>833</v>
      </c>
      <c r="C2" s="54"/>
      <c r="D2" s="53"/>
      <c r="E2" s="53"/>
      <c r="F2" s="53"/>
      <c r="G2" s="53"/>
      <c r="H2" s="53"/>
      <c r="I2" s="53"/>
      <c r="J2" s="53"/>
      <c r="K2" s="53"/>
      <c r="L2" s="53"/>
      <c r="AA2" s="1">
        <v>2009</v>
      </c>
    </row>
    <row r="3" spans="1:37" ht="15" x14ac:dyDescent="0.25">
      <c r="A3" s="49" t="s">
        <v>814</v>
      </c>
      <c r="C3" s="54"/>
      <c r="D3" s="53"/>
      <c r="E3" s="53"/>
      <c r="F3" s="53"/>
      <c r="G3" s="53"/>
      <c r="H3" s="53"/>
      <c r="I3" s="53"/>
      <c r="P3" s="1"/>
      <c r="Q3" s="1"/>
      <c r="R3" s="1"/>
      <c r="AA3" s="1"/>
      <c r="AH3" s="3"/>
      <c r="AI3" s="3"/>
      <c r="AJ3" s="3"/>
    </row>
    <row r="4" spans="1:37" ht="13.5" customHeight="1" x14ac:dyDescent="0.25">
      <c r="A4" s="49" t="s">
        <v>55</v>
      </c>
      <c r="B4" s="52"/>
      <c r="C4" s="51"/>
      <c r="D4" s="51"/>
      <c r="E4" s="51"/>
      <c r="F4" s="51"/>
      <c r="G4" s="51"/>
      <c r="H4" s="51"/>
      <c r="I4" s="53"/>
      <c r="O4" s="1"/>
      <c r="P4" s="1"/>
      <c r="Q4" s="1"/>
      <c r="R4" s="1"/>
      <c r="AA4" s="1"/>
      <c r="AG4" s="3"/>
      <c r="AH4" s="3"/>
      <c r="AI4" s="3"/>
      <c r="AJ4" s="3"/>
    </row>
    <row r="5" spans="1:37" ht="11.25" customHeight="1" x14ac:dyDescent="0.25">
      <c r="B5" s="49"/>
      <c r="C5" s="49"/>
      <c r="D5" s="53"/>
      <c r="E5" s="53"/>
      <c r="F5" s="53"/>
      <c r="G5" s="53"/>
      <c r="H5" s="53"/>
      <c r="I5" s="53"/>
      <c r="J5" s="53"/>
      <c r="R5" s="1"/>
      <c r="AA5" s="1">
        <v>2012</v>
      </c>
      <c r="AJ5" s="3"/>
    </row>
    <row r="6" spans="1:37" s="38" customFormat="1" ht="30" customHeight="1" x14ac:dyDescent="0.2">
      <c r="A6" s="46"/>
      <c r="B6" s="46"/>
      <c r="C6" s="318" t="s">
        <v>63</v>
      </c>
      <c r="D6" s="46"/>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c r="AA6" s="70"/>
    </row>
    <row r="7" spans="1:37" s="38" customFormat="1" ht="43.5" customHeight="1" x14ac:dyDescent="0.2">
      <c r="A7" s="71"/>
      <c r="B7" s="71"/>
      <c r="C7" s="319"/>
      <c r="D7" s="71"/>
      <c r="E7" s="40" t="s">
        <v>48</v>
      </c>
      <c r="F7" s="40" t="s">
        <v>47</v>
      </c>
      <c r="G7" s="40" t="s">
        <v>48</v>
      </c>
      <c r="H7" s="40" t="s">
        <v>47</v>
      </c>
      <c r="I7" s="40" t="s">
        <v>48</v>
      </c>
      <c r="J7" s="40" t="s">
        <v>47</v>
      </c>
      <c r="K7" s="40" t="s">
        <v>48</v>
      </c>
      <c r="L7" s="40" t="s">
        <v>47</v>
      </c>
      <c r="M7" s="41" t="s">
        <v>48</v>
      </c>
      <c r="N7" s="40" t="s">
        <v>47</v>
      </c>
      <c r="O7" s="39"/>
      <c r="P7" s="39"/>
      <c r="Q7" s="39"/>
      <c r="R7" s="39"/>
      <c r="S7" s="39"/>
      <c r="T7" s="39"/>
      <c r="U7" s="39"/>
      <c r="V7" s="39"/>
      <c r="W7" s="39"/>
      <c r="X7" s="39"/>
      <c r="Y7" s="39"/>
      <c r="Z7" s="39"/>
      <c r="AA7" s="70"/>
    </row>
    <row r="8" spans="1:37" x14ac:dyDescent="0.25">
      <c r="A8" s="34" t="s">
        <v>46</v>
      </c>
      <c r="B8" s="33" t="s">
        <v>45</v>
      </c>
      <c r="C8" s="28" t="s">
        <v>44</v>
      </c>
      <c r="D8" s="27"/>
      <c r="E8" s="208"/>
      <c r="F8" s="2"/>
      <c r="G8" s="2"/>
      <c r="H8" s="2"/>
      <c r="I8" s="2"/>
      <c r="J8" s="2"/>
      <c r="K8" s="2"/>
      <c r="L8" s="2"/>
      <c r="M8" s="2"/>
      <c r="N8" s="2"/>
      <c r="O8" s="2"/>
      <c r="P8" s="2"/>
      <c r="Q8" s="2"/>
      <c r="R8" s="2"/>
      <c r="S8" s="2"/>
      <c r="AJ8" s="3"/>
    </row>
    <row r="9" spans="1:37" x14ac:dyDescent="0.25">
      <c r="B9" s="2"/>
      <c r="C9" s="203" t="s">
        <v>828</v>
      </c>
      <c r="E9" s="209">
        <v>200674</v>
      </c>
      <c r="F9" s="209">
        <v>89</v>
      </c>
      <c r="G9" s="209">
        <v>200663</v>
      </c>
      <c r="H9" s="209">
        <v>86</v>
      </c>
      <c r="I9" s="209">
        <v>200669</v>
      </c>
      <c r="J9" s="209">
        <v>87</v>
      </c>
      <c r="K9" s="209">
        <v>200627</v>
      </c>
      <c r="L9" s="209">
        <v>78</v>
      </c>
      <c r="M9" s="209">
        <v>200658</v>
      </c>
      <c r="N9" s="209">
        <v>80</v>
      </c>
      <c r="O9" s="68"/>
      <c r="P9" s="68"/>
      <c r="Q9" s="68"/>
      <c r="R9" s="2"/>
      <c r="S9" s="2"/>
      <c r="AJ9" s="32"/>
      <c r="AK9" s="32"/>
    </row>
    <row r="10" spans="1:37" x14ac:dyDescent="0.25">
      <c r="B10" s="2"/>
      <c r="C10" s="203" t="s">
        <v>829</v>
      </c>
      <c r="E10" s="209">
        <v>19477</v>
      </c>
      <c r="F10" s="209">
        <v>87</v>
      </c>
      <c r="G10" s="209">
        <v>19472</v>
      </c>
      <c r="H10" s="209">
        <v>83</v>
      </c>
      <c r="I10" s="209">
        <v>19477</v>
      </c>
      <c r="J10" s="209">
        <v>85</v>
      </c>
      <c r="K10" s="209">
        <v>19477</v>
      </c>
      <c r="L10" s="209">
        <v>74</v>
      </c>
      <c r="M10" s="209">
        <v>19472</v>
      </c>
      <c r="N10" s="209">
        <v>77</v>
      </c>
      <c r="O10" s="68"/>
      <c r="P10" s="68"/>
      <c r="Q10" s="68"/>
      <c r="R10" s="2"/>
      <c r="S10" s="2"/>
      <c r="AJ10" s="32"/>
      <c r="AK10" s="32"/>
    </row>
    <row r="11" spans="1:37" x14ac:dyDescent="0.25">
      <c r="B11" s="2"/>
      <c r="C11" s="203" t="s">
        <v>830</v>
      </c>
      <c r="E11" s="209">
        <v>238942</v>
      </c>
      <c r="F11" s="209">
        <v>89</v>
      </c>
      <c r="G11" s="209">
        <v>238921</v>
      </c>
      <c r="H11" s="209">
        <v>85</v>
      </c>
      <c r="I11" s="209">
        <v>238939</v>
      </c>
      <c r="J11" s="209">
        <v>86</v>
      </c>
      <c r="K11" s="209">
        <v>238939</v>
      </c>
      <c r="L11" s="209">
        <v>75</v>
      </c>
      <c r="M11" s="209">
        <v>238919</v>
      </c>
      <c r="N11" s="209">
        <v>78</v>
      </c>
      <c r="O11" s="68"/>
      <c r="P11" s="68"/>
      <c r="Q11" s="68"/>
      <c r="R11" s="2"/>
      <c r="S11" s="2"/>
      <c r="AJ11" s="32"/>
      <c r="AK11" s="32"/>
    </row>
    <row r="12" spans="1:37" x14ac:dyDescent="0.25">
      <c r="B12" s="2"/>
      <c r="C12" s="204" t="s">
        <v>61</v>
      </c>
      <c r="D12" s="23"/>
      <c r="E12" s="209">
        <v>48047</v>
      </c>
      <c r="F12" s="209">
        <v>91</v>
      </c>
      <c r="G12" s="209">
        <v>48044</v>
      </c>
      <c r="H12" s="209">
        <v>87</v>
      </c>
      <c r="I12" s="209">
        <v>48046</v>
      </c>
      <c r="J12" s="209">
        <v>87</v>
      </c>
      <c r="K12" s="209">
        <v>48044</v>
      </c>
      <c r="L12" s="209">
        <v>77</v>
      </c>
      <c r="M12" s="209">
        <v>48043</v>
      </c>
      <c r="N12" s="209">
        <v>80</v>
      </c>
      <c r="O12" s="68"/>
      <c r="P12" s="68"/>
      <c r="Q12" s="68"/>
      <c r="R12" s="2"/>
      <c r="S12" s="2"/>
      <c r="AJ12" s="32"/>
    </row>
    <row r="13" spans="1:37" x14ac:dyDescent="0.25">
      <c r="B13" s="2"/>
      <c r="C13" s="203" t="s">
        <v>60</v>
      </c>
      <c r="E13" s="209">
        <v>27355</v>
      </c>
      <c r="F13" s="209">
        <v>92</v>
      </c>
      <c r="G13" s="209">
        <v>27354</v>
      </c>
      <c r="H13" s="209">
        <v>88</v>
      </c>
      <c r="I13" s="209">
        <v>27353</v>
      </c>
      <c r="J13" s="209">
        <v>88</v>
      </c>
      <c r="K13" s="209">
        <v>27353</v>
      </c>
      <c r="L13" s="209">
        <v>78</v>
      </c>
      <c r="M13" s="209">
        <v>27352</v>
      </c>
      <c r="N13" s="209">
        <v>81</v>
      </c>
      <c r="O13" s="68"/>
      <c r="P13" s="68"/>
      <c r="Q13" s="68"/>
      <c r="R13" s="2"/>
      <c r="S13" s="2"/>
      <c r="AJ13" s="32"/>
    </row>
    <row r="14" spans="1:37" x14ac:dyDescent="0.25">
      <c r="B14" s="2"/>
      <c r="C14" s="203" t="s">
        <v>59</v>
      </c>
      <c r="E14" s="209">
        <v>14460</v>
      </c>
      <c r="F14" s="209">
        <v>91</v>
      </c>
      <c r="G14" s="209">
        <v>14459</v>
      </c>
      <c r="H14" s="209">
        <v>87</v>
      </c>
      <c r="I14" s="209">
        <v>14460</v>
      </c>
      <c r="J14" s="209">
        <v>87</v>
      </c>
      <c r="K14" s="209">
        <v>14459</v>
      </c>
      <c r="L14" s="209">
        <v>77</v>
      </c>
      <c r="M14" s="209">
        <v>14459</v>
      </c>
      <c r="N14" s="209">
        <v>80</v>
      </c>
      <c r="O14" s="68"/>
      <c r="P14" s="68"/>
      <c r="Q14" s="68"/>
      <c r="R14" s="2"/>
      <c r="S14" s="2"/>
      <c r="AJ14" s="32"/>
    </row>
    <row r="15" spans="1:37" ht="6.75" customHeight="1" x14ac:dyDescent="0.25">
      <c r="B15" s="2"/>
      <c r="C15" s="2"/>
      <c r="E15" s="10"/>
      <c r="F15" s="26"/>
      <c r="G15" s="26"/>
      <c r="H15" s="26"/>
      <c r="I15" s="10"/>
      <c r="J15" s="26"/>
      <c r="K15" s="10"/>
      <c r="L15" s="26"/>
      <c r="M15" s="26"/>
      <c r="N15" s="26"/>
      <c r="O15" s="68"/>
      <c r="P15" s="68"/>
      <c r="Q15" s="68"/>
      <c r="R15" s="2"/>
      <c r="S15" s="2"/>
      <c r="AJ15" s="32"/>
    </row>
    <row r="16" spans="1:37" x14ac:dyDescent="0.25">
      <c r="A16" s="29" t="s">
        <v>43</v>
      </c>
      <c r="B16" s="28" t="s">
        <v>42</v>
      </c>
      <c r="C16" s="28" t="s">
        <v>41</v>
      </c>
      <c r="E16" s="10"/>
      <c r="F16" s="26"/>
      <c r="G16" s="26"/>
      <c r="H16" s="26"/>
      <c r="I16" s="10"/>
      <c r="J16" s="26"/>
      <c r="K16" s="10"/>
      <c r="L16" s="26"/>
      <c r="M16" s="26"/>
      <c r="N16" s="26"/>
      <c r="O16" s="68"/>
      <c r="P16" s="68"/>
      <c r="Q16" s="68"/>
      <c r="R16" s="2"/>
      <c r="S16" s="2"/>
      <c r="AJ16" s="32"/>
    </row>
    <row r="17" spans="1:36" x14ac:dyDescent="0.25">
      <c r="B17" s="2"/>
      <c r="C17" s="203" t="s">
        <v>828</v>
      </c>
      <c r="E17" s="209">
        <v>11153</v>
      </c>
      <c r="F17" s="209">
        <v>89</v>
      </c>
      <c r="G17" s="209">
        <v>11153</v>
      </c>
      <c r="H17" s="209">
        <v>85</v>
      </c>
      <c r="I17" s="209">
        <v>11152</v>
      </c>
      <c r="J17" s="209">
        <v>87</v>
      </c>
      <c r="K17" s="209">
        <v>11153</v>
      </c>
      <c r="L17" s="209">
        <v>77</v>
      </c>
      <c r="M17" s="209">
        <v>11152</v>
      </c>
      <c r="N17" s="209">
        <v>79</v>
      </c>
      <c r="O17" s="68"/>
      <c r="P17" s="68"/>
      <c r="Q17" s="68"/>
      <c r="R17" s="2"/>
      <c r="S17" s="2"/>
      <c r="AJ17" s="32"/>
    </row>
    <row r="18" spans="1:36" x14ac:dyDescent="0.25">
      <c r="B18" s="2"/>
      <c r="C18" s="203" t="s">
        <v>829</v>
      </c>
      <c r="E18" s="209">
        <v>0</v>
      </c>
      <c r="F18" s="209" t="s">
        <v>819</v>
      </c>
      <c r="G18" s="209">
        <v>0</v>
      </c>
      <c r="H18" s="209" t="s">
        <v>819</v>
      </c>
      <c r="I18" s="209">
        <v>0</v>
      </c>
      <c r="J18" s="209" t="s">
        <v>819</v>
      </c>
      <c r="K18" s="209">
        <v>0</v>
      </c>
      <c r="L18" s="209" t="s">
        <v>819</v>
      </c>
      <c r="M18" s="209">
        <v>0</v>
      </c>
      <c r="N18" s="209" t="s">
        <v>819</v>
      </c>
      <c r="O18" s="68"/>
      <c r="P18" s="68"/>
      <c r="Q18" s="68"/>
      <c r="R18" s="2"/>
      <c r="S18" s="2"/>
      <c r="AJ18" s="32"/>
    </row>
    <row r="19" spans="1:36" x14ac:dyDescent="0.25">
      <c r="B19" s="2"/>
      <c r="C19" s="203" t="s">
        <v>830</v>
      </c>
      <c r="E19" s="209">
        <v>10717</v>
      </c>
      <c r="F19" s="209">
        <v>89</v>
      </c>
      <c r="G19" s="209">
        <v>10717</v>
      </c>
      <c r="H19" s="209">
        <v>85</v>
      </c>
      <c r="I19" s="209">
        <v>10716</v>
      </c>
      <c r="J19" s="209">
        <v>87</v>
      </c>
      <c r="K19" s="209">
        <v>10717</v>
      </c>
      <c r="L19" s="209">
        <v>77</v>
      </c>
      <c r="M19" s="209">
        <v>10716</v>
      </c>
      <c r="N19" s="209">
        <v>79</v>
      </c>
      <c r="O19" s="68"/>
      <c r="P19" s="68"/>
      <c r="Q19" s="68"/>
      <c r="R19" s="2"/>
      <c r="S19" s="2"/>
      <c r="AJ19" s="32"/>
    </row>
    <row r="20" spans="1:36" x14ac:dyDescent="0.25">
      <c r="B20" s="2"/>
      <c r="C20" s="204" t="s">
        <v>61</v>
      </c>
      <c r="E20" s="209">
        <v>3298</v>
      </c>
      <c r="F20" s="209">
        <v>91</v>
      </c>
      <c r="G20" s="209">
        <v>3298</v>
      </c>
      <c r="H20" s="209">
        <v>87</v>
      </c>
      <c r="I20" s="209">
        <v>3298</v>
      </c>
      <c r="J20" s="209">
        <v>86</v>
      </c>
      <c r="K20" s="209">
        <v>3298</v>
      </c>
      <c r="L20" s="209">
        <v>77</v>
      </c>
      <c r="M20" s="209">
        <v>3298</v>
      </c>
      <c r="N20" s="209">
        <v>79</v>
      </c>
      <c r="O20" s="68"/>
      <c r="P20" s="68"/>
      <c r="Q20" s="68"/>
      <c r="R20" s="2"/>
      <c r="S20" s="2"/>
      <c r="AJ20" s="32"/>
    </row>
    <row r="21" spans="1:36" x14ac:dyDescent="0.25">
      <c r="B21" s="2"/>
      <c r="C21" s="203" t="s">
        <v>60</v>
      </c>
      <c r="E21" s="209">
        <v>767</v>
      </c>
      <c r="F21" s="209" t="s">
        <v>818</v>
      </c>
      <c r="G21" s="209">
        <v>767</v>
      </c>
      <c r="H21" s="209">
        <v>87</v>
      </c>
      <c r="I21" s="209">
        <v>767</v>
      </c>
      <c r="J21" s="209">
        <v>87</v>
      </c>
      <c r="K21" s="209">
        <v>767</v>
      </c>
      <c r="L21" s="209">
        <v>78</v>
      </c>
      <c r="M21" s="209">
        <v>767</v>
      </c>
      <c r="N21" s="209" t="s">
        <v>818</v>
      </c>
      <c r="O21" s="68"/>
      <c r="P21" s="68"/>
      <c r="Q21" s="68"/>
      <c r="R21" s="2"/>
      <c r="S21" s="2"/>
      <c r="AJ21" s="32"/>
    </row>
    <row r="22" spans="1:36" x14ac:dyDescent="0.25">
      <c r="B22" s="2"/>
      <c r="C22" s="203" t="s">
        <v>59</v>
      </c>
      <c r="E22" s="209">
        <v>437</v>
      </c>
      <c r="F22" s="209" t="s">
        <v>818</v>
      </c>
      <c r="G22" s="209">
        <v>437</v>
      </c>
      <c r="H22" s="209">
        <v>89</v>
      </c>
      <c r="I22" s="209">
        <v>437</v>
      </c>
      <c r="J22" s="209">
        <v>89</v>
      </c>
      <c r="K22" s="209">
        <v>437</v>
      </c>
      <c r="L22" s="209">
        <v>80</v>
      </c>
      <c r="M22" s="209">
        <v>437</v>
      </c>
      <c r="N22" s="209" t="s">
        <v>818</v>
      </c>
      <c r="O22" s="68"/>
      <c r="P22" s="68"/>
      <c r="Q22" s="68"/>
      <c r="R22" s="2"/>
      <c r="S22" s="2"/>
      <c r="AJ22" s="32"/>
    </row>
    <row r="23" spans="1:36" ht="6.75" customHeight="1" x14ac:dyDescent="0.25">
      <c r="B23" s="2"/>
      <c r="C23" s="2"/>
      <c r="E23" s="10"/>
      <c r="F23" s="26"/>
      <c r="G23" s="26"/>
      <c r="H23" s="26"/>
      <c r="I23" s="10"/>
      <c r="J23" s="26"/>
      <c r="K23" s="10"/>
      <c r="L23" s="26"/>
      <c r="M23" s="26"/>
      <c r="N23" s="26"/>
      <c r="O23" s="69"/>
      <c r="P23" s="69"/>
      <c r="Q23" s="69"/>
      <c r="R23" s="2"/>
      <c r="S23" s="2"/>
      <c r="AJ23" s="3"/>
    </row>
    <row r="24" spans="1:36" x14ac:dyDescent="0.25">
      <c r="A24" s="29" t="s">
        <v>40</v>
      </c>
      <c r="B24" s="28" t="s">
        <v>39</v>
      </c>
      <c r="C24" s="28" t="s">
        <v>38</v>
      </c>
      <c r="D24" s="27"/>
      <c r="E24" s="10"/>
      <c r="F24" s="26"/>
      <c r="G24" s="26"/>
      <c r="H24" s="26"/>
      <c r="I24" s="10"/>
      <c r="J24" s="26"/>
      <c r="K24" s="10"/>
      <c r="L24" s="26"/>
      <c r="M24" s="26"/>
      <c r="N24" s="26"/>
      <c r="O24" s="69"/>
      <c r="P24" s="69"/>
      <c r="Q24" s="69"/>
      <c r="R24" s="2"/>
      <c r="S24" s="2"/>
      <c r="AJ24" s="3"/>
    </row>
    <row r="25" spans="1:36" x14ac:dyDescent="0.25">
      <c r="B25" s="28"/>
      <c r="C25" s="203" t="s">
        <v>828</v>
      </c>
      <c r="E25" s="209">
        <v>42441</v>
      </c>
      <c r="F25" s="209">
        <v>89</v>
      </c>
      <c r="G25" s="209">
        <v>42441</v>
      </c>
      <c r="H25" s="209">
        <v>86</v>
      </c>
      <c r="I25" s="209">
        <v>42441</v>
      </c>
      <c r="J25" s="209">
        <v>87</v>
      </c>
      <c r="K25" s="209">
        <v>42441</v>
      </c>
      <c r="L25" s="209">
        <v>78</v>
      </c>
      <c r="M25" s="209">
        <v>42441</v>
      </c>
      <c r="N25" s="209">
        <v>80</v>
      </c>
      <c r="O25" s="68"/>
      <c r="P25" s="68"/>
      <c r="Q25" s="68"/>
      <c r="R25" s="2"/>
      <c r="S25" s="2"/>
      <c r="AJ25" s="15"/>
    </row>
    <row r="26" spans="1:36" x14ac:dyDescent="0.25">
      <c r="B26" s="28"/>
      <c r="C26" s="203" t="s">
        <v>829</v>
      </c>
      <c r="E26" s="209">
        <v>0</v>
      </c>
      <c r="F26" s="209" t="s">
        <v>819</v>
      </c>
      <c r="G26" s="209">
        <v>0</v>
      </c>
      <c r="H26" s="209" t="s">
        <v>819</v>
      </c>
      <c r="I26" s="209">
        <v>0</v>
      </c>
      <c r="J26" s="209" t="s">
        <v>819</v>
      </c>
      <c r="K26" s="209">
        <v>0</v>
      </c>
      <c r="L26" s="209" t="s">
        <v>819</v>
      </c>
      <c r="M26" s="209">
        <v>0</v>
      </c>
      <c r="N26" s="209" t="s">
        <v>819</v>
      </c>
      <c r="O26" s="68"/>
      <c r="P26" s="68"/>
      <c r="Q26" s="68"/>
      <c r="R26" s="2"/>
      <c r="S26" s="2"/>
      <c r="AJ26" s="15"/>
    </row>
    <row r="27" spans="1:36" x14ac:dyDescent="0.25">
      <c r="B27" s="28"/>
      <c r="C27" s="203" t="s">
        <v>830</v>
      </c>
      <c r="E27" s="209">
        <v>25202</v>
      </c>
      <c r="F27" s="209">
        <v>90</v>
      </c>
      <c r="G27" s="209">
        <v>25199</v>
      </c>
      <c r="H27" s="209">
        <v>85</v>
      </c>
      <c r="I27" s="209">
        <v>25202</v>
      </c>
      <c r="J27" s="209">
        <v>87</v>
      </c>
      <c r="K27" s="209">
        <v>25202</v>
      </c>
      <c r="L27" s="209">
        <v>77</v>
      </c>
      <c r="M27" s="209">
        <v>25199</v>
      </c>
      <c r="N27" s="209">
        <v>80</v>
      </c>
      <c r="O27" s="68"/>
      <c r="P27" s="68"/>
      <c r="Q27" s="68"/>
      <c r="R27" s="2"/>
      <c r="S27" s="2"/>
      <c r="AJ27" s="15"/>
    </row>
    <row r="28" spans="1:36" x14ac:dyDescent="0.25">
      <c r="B28" s="28"/>
      <c r="C28" s="204" t="s">
        <v>61</v>
      </c>
      <c r="D28" s="23"/>
      <c r="E28" s="209">
        <v>3669</v>
      </c>
      <c r="F28" s="209">
        <v>93</v>
      </c>
      <c r="G28" s="209">
        <v>3669</v>
      </c>
      <c r="H28" s="209">
        <v>89</v>
      </c>
      <c r="I28" s="209">
        <v>3669</v>
      </c>
      <c r="J28" s="209">
        <v>90</v>
      </c>
      <c r="K28" s="209">
        <v>3669</v>
      </c>
      <c r="L28" s="209">
        <v>79</v>
      </c>
      <c r="M28" s="209">
        <v>3669</v>
      </c>
      <c r="N28" s="209">
        <v>84</v>
      </c>
      <c r="O28" s="68"/>
      <c r="P28" s="68"/>
      <c r="Q28" s="68"/>
      <c r="R28" s="2"/>
      <c r="S28" s="2"/>
      <c r="AJ28" s="15"/>
    </row>
    <row r="29" spans="1:36" x14ac:dyDescent="0.25">
      <c r="B29" s="28"/>
      <c r="C29" s="203" t="s">
        <v>60</v>
      </c>
      <c r="E29" s="209">
        <v>1891</v>
      </c>
      <c r="F29" s="209">
        <v>94</v>
      </c>
      <c r="G29" s="209">
        <v>1891</v>
      </c>
      <c r="H29" s="209">
        <v>90</v>
      </c>
      <c r="I29" s="209">
        <v>1891</v>
      </c>
      <c r="J29" s="209">
        <v>91</v>
      </c>
      <c r="K29" s="209">
        <v>1891</v>
      </c>
      <c r="L29" s="209">
        <v>80</v>
      </c>
      <c r="M29" s="209">
        <v>1891</v>
      </c>
      <c r="N29" s="209">
        <v>85</v>
      </c>
      <c r="O29" s="68"/>
      <c r="P29" s="68"/>
      <c r="Q29" s="68"/>
      <c r="R29" s="2"/>
      <c r="S29" s="2"/>
      <c r="AJ29" s="15"/>
    </row>
    <row r="30" spans="1:36" x14ac:dyDescent="0.25">
      <c r="B30" s="28"/>
      <c r="C30" s="203" t="s">
        <v>59</v>
      </c>
      <c r="E30" s="209">
        <v>1502</v>
      </c>
      <c r="F30" s="209">
        <v>93</v>
      </c>
      <c r="G30" s="209">
        <v>1502</v>
      </c>
      <c r="H30" s="209">
        <v>89</v>
      </c>
      <c r="I30" s="209">
        <v>1502</v>
      </c>
      <c r="J30" s="209">
        <v>90</v>
      </c>
      <c r="K30" s="209">
        <v>1502</v>
      </c>
      <c r="L30" s="209">
        <v>80</v>
      </c>
      <c r="M30" s="209">
        <v>1502</v>
      </c>
      <c r="N30" s="209">
        <v>84</v>
      </c>
      <c r="O30" s="68"/>
      <c r="P30" s="68"/>
      <c r="Q30" s="68"/>
      <c r="R30" s="2"/>
      <c r="S30" s="2"/>
      <c r="AJ30" s="15"/>
    </row>
    <row r="31" spans="1:36" ht="9" customHeight="1" x14ac:dyDescent="0.25">
      <c r="B31" s="28"/>
      <c r="C31" s="2"/>
      <c r="E31" s="10"/>
      <c r="F31" s="26"/>
      <c r="G31" s="26"/>
      <c r="H31" s="26"/>
      <c r="I31" s="10"/>
      <c r="J31" s="26"/>
      <c r="K31" s="10"/>
      <c r="L31" s="26"/>
      <c r="M31" s="26"/>
      <c r="N31" s="26"/>
      <c r="O31" s="68"/>
      <c r="P31" s="68"/>
      <c r="Q31" s="68"/>
      <c r="R31" s="2"/>
      <c r="S31" s="2"/>
      <c r="AJ31" s="15"/>
    </row>
    <row r="32" spans="1:36" x14ac:dyDescent="0.25">
      <c r="A32" s="29" t="s">
        <v>37</v>
      </c>
      <c r="B32" s="28" t="s">
        <v>36</v>
      </c>
      <c r="C32" s="28" t="s">
        <v>35</v>
      </c>
      <c r="E32" s="10"/>
      <c r="F32" s="26"/>
      <c r="G32" s="26"/>
      <c r="H32" s="26"/>
      <c r="I32" s="10"/>
      <c r="J32" s="26"/>
      <c r="K32" s="10"/>
      <c r="L32" s="26"/>
      <c r="M32" s="26"/>
      <c r="N32" s="26"/>
      <c r="O32" s="68"/>
      <c r="P32" s="68"/>
      <c r="Q32" s="68"/>
      <c r="R32" s="2"/>
      <c r="S32" s="2"/>
      <c r="AJ32" s="15"/>
    </row>
    <row r="33" spans="1:36" x14ac:dyDescent="0.25">
      <c r="B33" s="28"/>
      <c r="C33" s="203" t="s">
        <v>828</v>
      </c>
      <c r="E33" s="209">
        <v>19457</v>
      </c>
      <c r="F33" s="209">
        <v>86</v>
      </c>
      <c r="G33" s="209">
        <v>19454</v>
      </c>
      <c r="H33" s="209">
        <v>83</v>
      </c>
      <c r="I33" s="209">
        <v>19455</v>
      </c>
      <c r="J33" s="209">
        <v>84</v>
      </c>
      <c r="K33" s="209">
        <v>19457</v>
      </c>
      <c r="L33" s="209">
        <v>75</v>
      </c>
      <c r="M33" s="209">
        <v>19452</v>
      </c>
      <c r="N33" s="209">
        <v>75</v>
      </c>
      <c r="O33" s="68"/>
      <c r="P33" s="68"/>
      <c r="Q33" s="68"/>
      <c r="R33" s="2"/>
      <c r="S33" s="2"/>
      <c r="AJ33" s="15"/>
    </row>
    <row r="34" spans="1:36" x14ac:dyDescent="0.25">
      <c r="B34" s="28"/>
      <c r="C34" s="203" t="s">
        <v>829</v>
      </c>
      <c r="E34" s="209">
        <v>11613</v>
      </c>
      <c r="F34" s="209">
        <v>86</v>
      </c>
      <c r="G34" s="209">
        <v>11608</v>
      </c>
      <c r="H34" s="209">
        <v>83</v>
      </c>
      <c r="I34" s="209">
        <v>11613</v>
      </c>
      <c r="J34" s="209">
        <v>84</v>
      </c>
      <c r="K34" s="209">
        <v>11613</v>
      </c>
      <c r="L34" s="209">
        <v>72</v>
      </c>
      <c r="M34" s="209">
        <v>11608</v>
      </c>
      <c r="N34" s="209">
        <v>75</v>
      </c>
      <c r="O34" s="68"/>
      <c r="P34" s="68"/>
      <c r="Q34" s="68"/>
      <c r="R34" s="2"/>
      <c r="S34" s="2"/>
      <c r="AJ34" s="15"/>
    </row>
    <row r="35" spans="1:36" x14ac:dyDescent="0.25">
      <c r="B35" s="28"/>
      <c r="C35" s="203" t="s">
        <v>830</v>
      </c>
      <c r="E35" s="209">
        <v>15844</v>
      </c>
      <c r="F35" s="209">
        <v>87</v>
      </c>
      <c r="G35" s="209">
        <v>15844</v>
      </c>
      <c r="H35" s="209">
        <v>84</v>
      </c>
      <c r="I35" s="209">
        <v>15844</v>
      </c>
      <c r="J35" s="209">
        <v>84</v>
      </c>
      <c r="K35" s="209">
        <v>15844</v>
      </c>
      <c r="L35" s="209">
        <v>73</v>
      </c>
      <c r="M35" s="209">
        <v>15844</v>
      </c>
      <c r="N35" s="209">
        <v>76</v>
      </c>
      <c r="O35" s="68"/>
      <c r="P35" s="68"/>
      <c r="Q35" s="68"/>
      <c r="R35" s="2"/>
      <c r="S35" s="2"/>
      <c r="AJ35" s="15"/>
    </row>
    <row r="36" spans="1:36" x14ac:dyDescent="0.25">
      <c r="B36" s="28"/>
      <c r="C36" s="204" t="s">
        <v>61</v>
      </c>
      <c r="E36" s="209">
        <v>5273</v>
      </c>
      <c r="F36" s="209">
        <v>89</v>
      </c>
      <c r="G36" s="209">
        <v>5273</v>
      </c>
      <c r="H36" s="209">
        <v>86</v>
      </c>
      <c r="I36" s="209">
        <v>5272</v>
      </c>
      <c r="J36" s="209">
        <v>87</v>
      </c>
      <c r="K36" s="209">
        <v>5272</v>
      </c>
      <c r="L36" s="209">
        <v>76</v>
      </c>
      <c r="M36" s="209">
        <v>5272</v>
      </c>
      <c r="N36" s="209">
        <v>79</v>
      </c>
      <c r="O36" s="68"/>
      <c r="P36" s="68"/>
      <c r="Q36" s="68"/>
      <c r="R36" s="2"/>
      <c r="S36" s="2"/>
      <c r="AJ36" s="15"/>
    </row>
    <row r="37" spans="1:36" x14ac:dyDescent="0.25">
      <c r="B37" s="28"/>
      <c r="C37" s="203" t="s">
        <v>60</v>
      </c>
      <c r="E37" s="209">
        <v>2482</v>
      </c>
      <c r="F37" s="209">
        <v>91</v>
      </c>
      <c r="G37" s="209">
        <v>2482</v>
      </c>
      <c r="H37" s="209">
        <v>88</v>
      </c>
      <c r="I37" s="209">
        <v>2482</v>
      </c>
      <c r="J37" s="209">
        <v>88</v>
      </c>
      <c r="K37" s="209">
        <v>2482</v>
      </c>
      <c r="L37" s="209">
        <v>77</v>
      </c>
      <c r="M37" s="209">
        <v>2482</v>
      </c>
      <c r="N37" s="209">
        <v>82</v>
      </c>
      <c r="O37" s="68"/>
      <c r="P37" s="68"/>
      <c r="Q37" s="68"/>
      <c r="R37" s="2"/>
      <c r="S37" s="2"/>
      <c r="AJ37" s="15"/>
    </row>
    <row r="38" spans="1:36" x14ac:dyDescent="0.25">
      <c r="B38" s="28"/>
      <c r="C38" s="203" t="s">
        <v>59</v>
      </c>
      <c r="E38" s="209">
        <v>1153</v>
      </c>
      <c r="F38" s="209">
        <v>92</v>
      </c>
      <c r="G38" s="209">
        <v>1153</v>
      </c>
      <c r="H38" s="209">
        <v>88</v>
      </c>
      <c r="I38" s="209">
        <v>1153</v>
      </c>
      <c r="J38" s="209">
        <v>87</v>
      </c>
      <c r="K38" s="209">
        <v>1153</v>
      </c>
      <c r="L38" s="209">
        <v>78</v>
      </c>
      <c r="M38" s="209">
        <v>1153</v>
      </c>
      <c r="N38" s="209">
        <v>81</v>
      </c>
      <c r="O38" s="68"/>
      <c r="P38" s="68"/>
      <c r="Q38" s="68"/>
      <c r="R38" s="2"/>
      <c r="S38" s="2"/>
      <c r="AJ38" s="15"/>
    </row>
    <row r="39" spans="1:36" ht="10.5" customHeight="1" x14ac:dyDescent="0.25">
      <c r="B39" s="28"/>
      <c r="C39" s="2"/>
      <c r="E39" s="10"/>
      <c r="F39" s="26"/>
      <c r="G39" s="26"/>
      <c r="H39" s="26"/>
      <c r="I39" s="10"/>
      <c r="J39" s="26"/>
      <c r="K39" s="10"/>
      <c r="L39" s="26"/>
      <c r="M39" s="26"/>
      <c r="N39" s="26"/>
      <c r="O39" s="69"/>
      <c r="P39" s="69"/>
      <c r="Q39" s="69"/>
      <c r="R39" s="2"/>
      <c r="S39" s="2"/>
      <c r="AJ39" s="3"/>
    </row>
    <row r="40" spans="1:36" x14ac:dyDescent="0.25">
      <c r="A40" s="31" t="s">
        <v>34</v>
      </c>
      <c r="B40" s="28" t="s">
        <v>33</v>
      </c>
      <c r="C40" s="28" t="s">
        <v>32</v>
      </c>
      <c r="D40" s="27"/>
      <c r="E40" s="10"/>
      <c r="F40" s="26"/>
      <c r="G40" s="26"/>
      <c r="H40" s="26"/>
      <c r="I40" s="10"/>
      <c r="J40" s="26"/>
      <c r="K40" s="10"/>
      <c r="L40" s="26"/>
      <c r="M40" s="26"/>
      <c r="N40" s="26"/>
      <c r="O40" s="69"/>
      <c r="P40" s="69"/>
      <c r="Q40" s="69"/>
      <c r="R40" s="2"/>
      <c r="S40" s="2"/>
      <c r="AJ40" s="3"/>
    </row>
    <row r="41" spans="1:36" x14ac:dyDescent="0.25">
      <c r="B41" s="2"/>
      <c r="C41" s="203" t="s">
        <v>828</v>
      </c>
      <c r="E41" s="209">
        <v>331</v>
      </c>
      <c r="F41" s="209">
        <v>92</v>
      </c>
      <c r="G41" s="209">
        <v>331</v>
      </c>
      <c r="H41" s="209">
        <v>85</v>
      </c>
      <c r="I41" s="209">
        <v>331</v>
      </c>
      <c r="J41" s="209">
        <v>79</v>
      </c>
      <c r="K41" s="209">
        <v>331</v>
      </c>
      <c r="L41" s="209">
        <v>73</v>
      </c>
      <c r="M41" s="209">
        <v>331</v>
      </c>
      <c r="N41" s="209">
        <v>73</v>
      </c>
      <c r="O41" s="68"/>
      <c r="P41" s="68"/>
      <c r="Q41" s="68"/>
      <c r="R41" s="2"/>
      <c r="S41" s="2"/>
      <c r="AJ41" s="15"/>
    </row>
    <row r="42" spans="1:36" x14ac:dyDescent="0.25">
      <c r="B42" s="2"/>
      <c r="C42" s="203" t="s">
        <v>829</v>
      </c>
      <c r="E42" s="209">
        <v>7864</v>
      </c>
      <c r="F42" s="209">
        <v>89</v>
      </c>
      <c r="G42" s="209">
        <v>7864</v>
      </c>
      <c r="H42" s="209">
        <v>84</v>
      </c>
      <c r="I42" s="209">
        <v>7864</v>
      </c>
      <c r="J42" s="209">
        <v>87</v>
      </c>
      <c r="K42" s="209">
        <v>7864</v>
      </c>
      <c r="L42" s="209">
        <v>76</v>
      </c>
      <c r="M42" s="209">
        <v>7864</v>
      </c>
      <c r="N42" s="209">
        <v>79</v>
      </c>
      <c r="O42" s="68"/>
      <c r="P42" s="68"/>
      <c r="Q42" s="68"/>
      <c r="R42" s="2"/>
      <c r="S42" s="2"/>
      <c r="AJ42" s="15"/>
    </row>
    <row r="43" spans="1:36" x14ac:dyDescent="0.25">
      <c r="B43" s="2"/>
      <c r="C43" s="203" t="s">
        <v>830</v>
      </c>
      <c r="E43" s="209">
        <v>26863</v>
      </c>
      <c r="F43" s="209">
        <v>87</v>
      </c>
      <c r="G43" s="209">
        <v>26861</v>
      </c>
      <c r="H43" s="209">
        <v>83</v>
      </c>
      <c r="I43" s="209">
        <v>26863</v>
      </c>
      <c r="J43" s="209">
        <v>84</v>
      </c>
      <c r="K43" s="209">
        <v>26863</v>
      </c>
      <c r="L43" s="209">
        <v>74</v>
      </c>
      <c r="M43" s="209">
        <v>26861</v>
      </c>
      <c r="N43" s="209">
        <v>76</v>
      </c>
      <c r="O43" s="68"/>
      <c r="P43" s="68"/>
      <c r="Q43" s="68"/>
      <c r="R43" s="2"/>
      <c r="S43" s="2"/>
      <c r="AJ43" s="15"/>
    </row>
    <row r="44" spans="1:36" x14ac:dyDescent="0.25">
      <c r="B44" s="2"/>
      <c r="C44" s="204" t="s">
        <v>61</v>
      </c>
      <c r="D44" s="23"/>
      <c r="E44" s="209">
        <v>7110</v>
      </c>
      <c r="F44" s="209">
        <v>91</v>
      </c>
      <c r="G44" s="209">
        <v>7110</v>
      </c>
      <c r="H44" s="209">
        <v>87</v>
      </c>
      <c r="I44" s="209">
        <v>7110</v>
      </c>
      <c r="J44" s="209">
        <v>88</v>
      </c>
      <c r="K44" s="209">
        <v>7109</v>
      </c>
      <c r="L44" s="209">
        <v>78</v>
      </c>
      <c r="M44" s="209">
        <v>7110</v>
      </c>
      <c r="N44" s="209">
        <v>81</v>
      </c>
      <c r="O44" s="68"/>
      <c r="P44" s="68"/>
      <c r="Q44" s="68"/>
      <c r="R44" s="2"/>
      <c r="S44" s="2"/>
      <c r="AJ44" s="15"/>
    </row>
    <row r="45" spans="1:36" x14ac:dyDescent="0.25">
      <c r="B45" s="2"/>
      <c r="C45" s="203" t="s">
        <v>60</v>
      </c>
      <c r="E45" s="209">
        <v>3943</v>
      </c>
      <c r="F45" s="209">
        <v>91</v>
      </c>
      <c r="G45" s="209">
        <v>3943</v>
      </c>
      <c r="H45" s="209">
        <v>88</v>
      </c>
      <c r="I45" s="209">
        <v>3943</v>
      </c>
      <c r="J45" s="209">
        <v>87</v>
      </c>
      <c r="K45" s="209">
        <v>3943</v>
      </c>
      <c r="L45" s="209">
        <v>77</v>
      </c>
      <c r="M45" s="209">
        <v>3943</v>
      </c>
      <c r="N45" s="209">
        <v>82</v>
      </c>
      <c r="O45" s="68"/>
      <c r="P45" s="68"/>
      <c r="Q45" s="68"/>
      <c r="R45" s="2"/>
      <c r="S45" s="2"/>
      <c r="AJ45" s="15"/>
    </row>
    <row r="46" spans="1:36" x14ac:dyDescent="0.25">
      <c r="B46" s="2"/>
      <c r="C46" s="203" t="s">
        <v>59</v>
      </c>
      <c r="E46" s="209">
        <v>1184</v>
      </c>
      <c r="F46" s="209">
        <v>91</v>
      </c>
      <c r="G46" s="209">
        <v>1184</v>
      </c>
      <c r="H46" s="209">
        <v>88</v>
      </c>
      <c r="I46" s="209">
        <v>1184</v>
      </c>
      <c r="J46" s="209">
        <v>88</v>
      </c>
      <c r="K46" s="209">
        <v>1184</v>
      </c>
      <c r="L46" s="209">
        <v>79</v>
      </c>
      <c r="M46" s="209">
        <v>1184</v>
      </c>
      <c r="N46" s="209">
        <v>81</v>
      </c>
      <c r="O46" s="68"/>
      <c r="P46" s="68"/>
      <c r="Q46" s="68"/>
      <c r="R46" s="2"/>
      <c r="S46" s="2"/>
      <c r="AJ46" s="15"/>
    </row>
    <row r="47" spans="1:36" ht="6.75" customHeight="1" x14ac:dyDescent="0.25">
      <c r="B47" s="2"/>
      <c r="C47" s="2"/>
      <c r="E47" s="10"/>
      <c r="F47" s="26"/>
      <c r="G47" s="26"/>
      <c r="H47" s="26"/>
      <c r="I47" s="10"/>
      <c r="J47" s="26"/>
      <c r="K47" s="10"/>
      <c r="L47" s="26"/>
      <c r="M47" s="26"/>
      <c r="N47" s="26"/>
      <c r="O47" s="68"/>
      <c r="P47" s="68"/>
      <c r="Q47" s="68"/>
      <c r="R47" s="2"/>
      <c r="S47" s="2"/>
      <c r="AJ47" s="15"/>
    </row>
    <row r="48" spans="1:36" x14ac:dyDescent="0.25">
      <c r="A48" s="29" t="s">
        <v>31</v>
      </c>
      <c r="B48" s="28" t="s">
        <v>30</v>
      </c>
      <c r="C48" s="28" t="s">
        <v>29</v>
      </c>
      <c r="E48" s="10"/>
      <c r="F48" s="26"/>
      <c r="G48" s="26"/>
      <c r="H48" s="26"/>
      <c r="I48" s="10"/>
      <c r="J48" s="26"/>
      <c r="K48" s="10"/>
      <c r="L48" s="26"/>
      <c r="M48" s="26"/>
      <c r="N48" s="26"/>
      <c r="O48" s="68"/>
      <c r="P48" s="68"/>
      <c r="Q48" s="68"/>
      <c r="R48" s="2"/>
      <c r="S48" s="2"/>
      <c r="AJ48" s="15"/>
    </row>
    <row r="49" spans="1:36" x14ac:dyDescent="0.25">
      <c r="B49" s="2"/>
      <c r="C49" s="203" t="s">
        <v>828</v>
      </c>
      <c r="E49" s="209">
        <v>30981</v>
      </c>
      <c r="F49" s="209">
        <v>87</v>
      </c>
      <c r="G49" s="209">
        <v>30980</v>
      </c>
      <c r="H49" s="209">
        <v>85</v>
      </c>
      <c r="I49" s="209">
        <v>30981</v>
      </c>
      <c r="J49" s="209">
        <v>84</v>
      </c>
      <c r="K49" s="209">
        <v>30979</v>
      </c>
      <c r="L49" s="209">
        <v>76</v>
      </c>
      <c r="M49" s="209">
        <v>30980</v>
      </c>
      <c r="N49" s="209">
        <v>76</v>
      </c>
      <c r="O49" s="68"/>
      <c r="P49" s="68"/>
      <c r="Q49" s="68"/>
      <c r="R49" s="2"/>
      <c r="S49" s="2"/>
      <c r="AJ49" s="15"/>
    </row>
    <row r="50" spans="1:36" x14ac:dyDescent="0.25">
      <c r="B50" s="2"/>
      <c r="C50" s="203" t="s">
        <v>829</v>
      </c>
      <c r="E50" s="209">
        <v>0</v>
      </c>
      <c r="F50" s="209" t="s">
        <v>819</v>
      </c>
      <c r="G50" s="209">
        <v>0</v>
      </c>
      <c r="H50" s="209" t="s">
        <v>819</v>
      </c>
      <c r="I50" s="209">
        <v>0</v>
      </c>
      <c r="J50" s="209" t="s">
        <v>819</v>
      </c>
      <c r="K50" s="209">
        <v>0</v>
      </c>
      <c r="L50" s="209" t="s">
        <v>819</v>
      </c>
      <c r="M50" s="209">
        <v>0</v>
      </c>
      <c r="N50" s="209" t="s">
        <v>819</v>
      </c>
      <c r="O50" s="68"/>
      <c r="P50" s="68"/>
      <c r="Q50" s="68"/>
      <c r="R50" s="2"/>
      <c r="S50" s="2"/>
      <c r="AJ50" s="15"/>
    </row>
    <row r="51" spans="1:36" x14ac:dyDescent="0.25">
      <c r="B51" s="2"/>
      <c r="C51" s="203" t="s">
        <v>830</v>
      </c>
      <c r="E51" s="209">
        <v>23212</v>
      </c>
      <c r="F51" s="209">
        <v>88</v>
      </c>
      <c r="G51" s="209">
        <v>23209</v>
      </c>
      <c r="H51" s="209">
        <v>85</v>
      </c>
      <c r="I51" s="209">
        <v>23212</v>
      </c>
      <c r="J51" s="209">
        <v>85</v>
      </c>
      <c r="K51" s="209">
        <v>23212</v>
      </c>
      <c r="L51" s="209">
        <v>75</v>
      </c>
      <c r="M51" s="209">
        <v>23209</v>
      </c>
      <c r="N51" s="209">
        <v>77</v>
      </c>
      <c r="O51" s="68"/>
      <c r="P51" s="68"/>
      <c r="Q51" s="68"/>
      <c r="R51" s="2"/>
      <c r="S51" s="2"/>
      <c r="AJ51" s="15"/>
    </row>
    <row r="52" spans="1:36" x14ac:dyDescent="0.25">
      <c r="B52" s="2"/>
      <c r="C52" s="204" t="s">
        <v>61</v>
      </c>
      <c r="E52" s="209">
        <v>3500</v>
      </c>
      <c r="F52" s="209">
        <v>91</v>
      </c>
      <c r="G52" s="209">
        <v>3500</v>
      </c>
      <c r="H52" s="209">
        <v>87</v>
      </c>
      <c r="I52" s="209">
        <v>3500</v>
      </c>
      <c r="J52" s="209">
        <v>86</v>
      </c>
      <c r="K52" s="209">
        <v>3500</v>
      </c>
      <c r="L52" s="209">
        <v>77</v>
      </c>
      <c r="M52" s="209">
        <v>3500</v>
      </c>
      <c r="N52" s="209">
        <v>80</v>
      </c>
      <c r="O52" s="68"/>
      <c r="P52" s="68"/>
      <c r="Q52" s="68"/>
      <c r="R52" s="2"/>
      <c r="S52" s="2"/>
      <c r="AJ52" s="15"/>
    </row>
    <row r="53" spans="1:36" x14ac:dyDescent="0.25">
      <c r="B53" s="2"/>
      <c r="C53" s="203" t="s">
        <v>60</v>
      </c>
      <c r="E53" s="209">
        <v>2462</v>
      </c>
      <c r="F53" s="209">
        <v>92</v>
      </c>
      <c r="G53" s="209">
        <v>2462</v>
      </c>
      <c r="H53" s="209">
        <v>87</v>
      </c>
      <c r="I53" s="209">
        <v>2462</v>
      </c>
      <c r="J53" s="209">
        <v>86</v>
      </c>
      <c r="K53" s="209">
        <v>2462</v>
      </c>
      <c r="L53" s="209">
        <v>78</v>
      </c>
      <c r="M53" s="209">
        <v>2462</v>
      </c>
      <c r="N53" s="209">
        <v>81</v>
      </c>
      <c r="O53" s="68"/>
      <c r="P53" s="68"/>
      <c r="Q53" s="68"/>
      <c r="R53" s="2"/>
      <c r="S53" s="2"/>
      <c r="AJ53" s="15"/>
    </row>
    <row r="54" spans="1:36" x14ac:dyDescent="0.25">
      <c r="B54" s="2"/>
      <c r="C54" s="203" t="s">
        <v>59</v>
      </c>
      <c r="E54" s="209">
        <v>1721</v>
      </c>
      <c r="F54" s="209">
        <v>91</v>
      </c>
      <c r="G54" s="209">
        <v>1720</v>
      </c>
      <c r="H54" s="209">
        <v>85</v>
      </c>
      <c r="I54" s="209">
        <v>1721</v>
      </c>
      <c r="J54" s="209">
        <v>86</v>
      </c>
      <c r="K54" s="209">
        <v>1721</v>
      </c>
      <c r="L54" s="209">
        <v>76</v>
      </c>
      <c r="M54" s="209">
        <v>1720</v>
      </c>
      <c r="N54" s="209">
        <v>79</v>
      </c>
      <c r="O54" s="68"/>
      <c r="P54" s="68"/>
      <c r="Q54" s="68"/>
      <c r="R54" s="2"/>
      <c r="S54" s="2"/>
      <c r="AJ54" s="15"/>
    </row>
    <row r="55" spans="1:36" ht="10.5" customHeight="1" x14ac:dyDescent="0.25">
      <c r="B55" s="2"/>
      <c r="C55" s="2"/>
      <c r="E55" s="10"/>
      <c r="F55" s="26"/>
      <c r="G55" s="26"/>
      <c r="H55" s="26"/>
      <c r="I55" s="10"/>
      <c r="J55" s="26"/>
      <c r="K55" s="10"/>
      <c r="L55" s="26"/>
      <c r="M55" s="26"/>
      <c r="N55" s="26"/>
      <c r="O55" s="69"/>
      <c r="P55" s="69"/>
      <c r="Q55" s="69"/>
      <c r="R55" s="2"/>
      <c r="S55" s="2"/>
      <c r="AJ55" s="3"/>
    </row>
    <row r="56" spans="1:36" x14ac:dyDescent="0.25">
      <c r="A56" s="29" t="s">
        <v>28</v>
      </c>
      <c r="B56" s="28" t="s">
        <v>27</v>
      </c>
      <c r="C56" s="28" t="s">
        <v>26</v>
      </c>
      <c r="D56" s="27"/>
      <c r="E56" s="10"/>
      <c r="F56" s="26"/>
      <c r="G56" s="26"/>
      <c r="H56" s="26"/>
      <c r="I56" s="10"/>
      <c r="J56" s="26"/>
      <c r="K56" s="10"/>
      <c r="L56" s="26"/>
      <c r="M56" s="26"/>
      <c r="N56" s="26"/>
      <c r="O56" s="69"/>
      <c r="P56" s="69"/>
      <c r="Q56" s="69"/>
      <c r="R56" s="2"/>
      <c r="S56" s="2"/>
      <c r="AJ56" s="3"/>
    </row>
    <row r="57" spans="1:36" x14ac:dyDescent="0.25">
      <c r="B57" s="28"/>
      <c r="C57" s="203" t="s">
        <v>828</v>
      </c>
      <c r="E57" s="209">
        <v>6694</v>
      </c>
      <c r="F57" s="209">
        <v>90</v>
      </c>
      <c r="G57" s="209">
        <v>6694</v>
      </c>
      <c r="H57" s="209">
        <v>88</v>
      </c>
      <c r="I57" s="209">
        <v>6694</v>
      </c>
      <c r="J57" s="209">
        <v>88</v>
      </c>
      <c r="K57" s="209">
        <v>6694</v>
      </c>
      <c r="L57" s="209">
        <v>79</v>
      </c>
      <c r="M57" s="209">
        <v>6694</v>
      </c>
      <c r="N57" s="209">
        <v>81</v>
      </c>
      <c r="O57" s="68"/>
      <c r="P57" s="68"/>
      <c r="Q57" s="68"/>
      <c r="R57" s="2"/>
      <c r="S57" s="2"/>
      <c r="AJ57" s="15"/>
    </row>
    <row r="58" spans="1:36" x14ac:dyDescent="0.25">
      <c r="B58" s="28"/>
      <c r="C58" s="203" t="s">
        <v>829</v>
      </c>
      <c r="E58" s="209">
        <v>0</v>
      </c>
      <c r="F58" s="209" t="s">
        <v>819</v>
      </c>
      <c r="G58" s="209">
        <v>0</v>
      </c>
      <c r="H58" s="209" t="s">
        <v>819</v>
      </c>
      <c r="I58" s="209">
        <v>0</v>
      </c>
      <c r="J58" s="209" t="s">
        <v>819</v>
      </c>
      <c r="K58" s="209">
        <v>0</v>
      </c>
      <c r="L58" s="209" t="s">
        <v>819</v>
      </c>
      <c r="M58" s="209">
        <v>0</v>
      </c>
      <c r="N58" s="209" t="s">
        <v>819</v>
      </c>
      <c r="O58" s="68"/>
      <c r="P58" s="68"/>
      <c r="Q58" s="68"/>
      <c r="R58" s="2"/>
      <c r="S58" s="2"/>
      <c r="AJ58" s="15"/>
    </row>
    <row r="59" spans="1:36" x14ac:dyDescent="0.25">
      <c r="B59" s="28"/>
      <c r="C59" s="203" t="s">
        <v>830</v>
      </c>
      <c r="E59" s="209">
        <v>37977</v>
      </c>
      <c r="F59" s="209">
        <v>88</v>
      </c>
      <c r="G59" s="209">
        <v>37974</v>
      </c>
      <c r="H59" s="209">
        <v>84</v>
      </c>
      <c r="I59" s="209">
        <v>37975</v>
      </c>
      <c r="J59" s="209">
        <v>85</v>
      </c>
      <c r="K59" s="209">
        <v>37976</v>
      </c>
      <c r="L59" s="209">
        <v>75</v>
      </c>
      <c r="M59" s="209">
        <v>37973</v>
      </c>
      <c r="N59" s="209">
        <v>77</v>
      </c>
      <c r="O59" s="68"/>
      <c r="P59" s="68"/>
      <c r="Q59" s="68"/>
      <c r="R59" s="2"/>
      <c r="S59" s="2"/>
      <c r="AJ59" s="15"/>
    </row>
    <row r="60" spans="1:36" x14ac:dyDescent="0.25">
      <c r="B60" s="28"/>
      <c r="C60" s="204" t="s">
        <v>61</v>
      </c>
      <c r="D60" s="23"/>
      <c r="E60" s="209">
        <v>8837</v>
      </c>
      <c r="F60" s="209">
        <v>90</v>
      </c>
      <c r="G60" s="209">
        <v>8837</v>
      </c>
      <c r="H60" s="209">
        <v>86</v>
      </c>
      <c r="I60" s="209">
        <v>8837</v>
      </c>
      <c r="J60" s="209">
        <v>86</v>
      </c>
      <c r="K60" s="209">
        <v>8836</v>
      </c>
      <c r="L60" s="209">
        <v>76</v>
      </c>
      <c r="M60" s="209">
        <v>8837</v>
      </c>
      <c r="N60" s="209">
        <v>79</v>
      </c>
      <c r="O60" s="68"/>
      <c r="P60" s="68"/>
      <c r="Q60" s="68"/>
      <c r="R60" s="2"/>
      <c r="S60" s="2"/>
      <c r="AJ60" s="15"/>
    </row>
    <row r="61" spans="1:36" x14ac:dyDescent="0.25">
      <c r="B61" s="28"/>
      <c r="C61" s="203" t="s">
        <v>60</v>
      </c>
      <c r="E61" s="209">
        <v>5347</v>
      </c>
      <c r="F61" s="209">
        <v>91</v>
      </c>
      <c r="G61" s="209">
        <v>5347</v>
      </c>
      <c r="H61" s="209">
        <v>86</v>
      </c>
      <c r="I61" s="209">
        <v>5345</v>
      </c>
      <c r="J61" s="209">
        <v>86</v>
      </c>
      <c r="K61" s="209">
        <v>5346</v>
      </c>
      <c r="L61" s="209">
        <v>76</v>
      </c>
      <c r="M61" s="209">
        <v>5345</v>
      </c>
      <c r="N61" s="209">
        <v>79</v>
      </c>
      <c r="O61" s="68"/>
      <c r="P61" s="68"/>
      <c r="Q61" s="68"/>
      <c r="R61" s="2"/>
      <c r="S61" s="2"/>
      <c r="AJ61" s="15"/>
    </row>
    <row r="62" spans="1:36" x14ac:dyDescent="0.25">
      <c r="B62" s="28"/>
      <c r="C62" s="203" t="s">
        <v>59</v>
      </c>
      <c r="E62" s="209">
        <v>2438</v>
      </c>
      <c r="F62" s="209">
        <v>89</v>
      </c>
      <c r="G62" s="209">
        <v>2438</v>
      </c>
      <c r="H62" s="209">
        <v>85</v>
      </c>
      <c r="I62" s="209">
        <v>2438</v>
      </c>
      <c r="J62" s="209">
        <v>85</v>
      </c>
      <c r="K62" s="209">
        <v>2438</v>
      </c>
      <c r="L62" s="209">
        <v>74</v>
      </c>
      <c r="M62" s="209">
        <v>2438</v>
      </c>
      <c r="N62" s="209">
        <v>77</v>
      </c>
      <c r="O62" s="68"/>
      <c r="P62" s="68"/>
      <c r="Q62" s="68"/>
      <c r="R62" s="2"/>
      <c r="S62" s="2"/>
      <c r="AJ62" s="15"/>
    </row>
    <row r="63" spans="1:36" ht="8.25" customHeight="1" x14ac:dyDescent="0.25">
      <c r="B63" s="28"/>
      <c r="C63" s="2"/>
      <c r="E63" s="10"/>
      <c r="F63" s="26"/>
      <c r="G63" s="26"/>
      <c r="H63" s="26"/>
      <c r="I63" s="10"/>
      <c r="J63" s="26"/>
      <c r="K63" s="10"/>
      <c r="L63" s="26"/>
      <c r="M63" s="26"/>
      <c r="N63" s="26"/>
      <c r="O63" s="68"/>
      <c r="P63" s="68"/>
      <c r="Q63" s="68"/>
      <c r="R63" s="2"/>
      <c r="S63" s="2"/>
      <c r="AJ63" s="15"/>
    </row>
    <row r="64" spans="1:36" x14ac:dyDescent="0.25">
      <c r="A64" s="29" t="s">
        <v>25</v>
      </c>
      <c r="B64" s="28" t="s">
        <v>24</v>
      </c>
      <c r="C64" s="28" t="s">
        <v>23</v>
      </c>
      <c r="E64" s="10"/>
      <c r="F64" s="26"/>
      <c r="G64" s="26"/>
      <c r="H64" s="26"/>
      <c r="I64" s="10"/>
      <c r="J64" s="26"/>
      <c r="K64" s="10"/>
      <c r="L64" s="26"/>
      <c r="M64" s="26"/>
      <c r="N64" s="26"/>
      <c r="O64" s="68"/>
      <c r="P64" s="68"/>
      <c r="Q64" s="68"/>
      <c r="R64" s="2"/>
      <c r="S64" s="2"/>
      <c r="AJ64" s="15"/>
    </row>
    <row r="65" spans="1:36" x14ac:dyDescent="0.25">
      <c r="B65" s="2"/>
      <c r="C65" s="203" t="s">
        <v>828</v>
      </c>
      <c r="E65" s="209">
        <v>82011</v>
      </c>
      <c r="F65" s="209">
        <v>90</v>
      </c>
      <c r="G65" s="209">
        <v>82004</v>
      </c>
      <c r="H65" s="209">
        <v>88</v>
      </c>
      <c r="I65" s="209">
        <v>82010</v>
      </c>
      <c r="J65" s="209">
        <v>89</v>
      </c>
      <c r="K65" s="209">
        <v>81966</v>
      </c>
      <c r="L65" s="209">
        <v>81</v>
      </c>
      <c r="M65" s="209">
        <v>82003</v>
      </c>
      <c r="N65" s="209">
        <v>82</v>
      </c>
      <c r="O65" s="68"/>
      <c r="P65" s="68"/>
      <c r="Q65" s="68"/>
      <c r="R65" s="2"/>
      <c r="S65" s="2"/>
      <c r="AJ65" s="15"/>
    </row>
    <row r="66" spans="1:36" x14ac:dyDescent="0.25">
      <c r="B66" s="2"/>
      <c r="C66" s="203" t="s">
        <v>829</v>
      </c>
      <c r="E66" s="209">
        <v>0</v>
      </c>
      <c r="F66" s="209" t="s">
        <v>819</v>
      </c>
      <c r="G66" s="209">
        <v>0</v>
      </c>
      <c r="H66" s="209" t="s">
        <v>819</v>
      </c>
      <c r="I66" s="209">
        <v>0</v>
      </c>
      <c r="J66" s="209" t="s">
        <v>819</v>
      </c>
      <c r="K66" s="209">
        <v>0</v>
      </c>
      <c r="L66" s="209" t="s">
        <v>819</v>
      </c>
      <c r="M66" s="209">
        <v>0</v>
      </c>
      <c r="N66" s="209" t="s">
        <v>819</v>
      </c>
      <c r="O66" s="68"/>
      <c r="P66" s="68"/>
      <c r="Q66" s="68"/>
      <c r="R66" s="2"/>
      <c r="S66" s="2"/>
      <c r="AJ66" s="15"/>
    </row>
    <row r="67" spans="1:36" x14ac:dyDescent="0.25">
      <c r="B67" s="2"/>
      <c r="C67" s="203" t="s">
        <v>830</v>
      </c>
      <c r="E67" s="209">
        <v>226</v>
      </c>
      <c r="F67" s="209">
        <v>92</v>
      </c>
      <c r="G67" s="209">
        <v>226</v>
      </c>
      <c r="H67" s="209">
        <v>90</v>
      </c>
      <c r="I67" s="209">
        <v>226</v>
      </c>
      <c r="J67" s="209">
        <v>91</v>
      </c>
      <c r="K67" s="209">
        <v>226</v>
      </c>
      <c r="L67" s="209">
        <v>82</v>
      </c>
      <c r="M67" s="209">
        <v>226</v>
      </c>
      <c r="N67" s="209">
        <v>84</v>
      </c>
      <c r="O67" s="68"/>
      <c r="P67" s="68"/>
      <c r="Q67" s="68"/>
      <c r="R67" s="2"/>
      <c r="S67" s="2"/>
      <c r="AJ67" s="15"/>
    </row>
    <row r="68" spans="1:36" x14ac:dyDescent="0.25">
      <c r="B68" s="2"/>
      <c r="C68" s="204" t="s">
        <v>61</v>
      </c>
      <c r="E68" s="209">
        <v>93</v>
      </c>
      <c r="F68" s="209">
        <v>90</v>
      </c>
      <c r="G68" s="209">
        <v>93</v>
      </c>
      <c r="H68" s="209">
        <v>89</v>
      </c>
      <c r="I68" s="209">
        <v>93</v>
      </c>
      <c r="J68" s="209">
        <v>90</v>
      </c>
      <c r="K68" s="209">
        <v>93</v>
      </c>
      <c r="L68" s="209">
        <v>85</v>
      </c>
      <c r="M68" s="209">
        <v>93</v>
      </c>
      <c r="N68" s="209">
        <v>86</v>
      </c>
      <c r="O68" s="68"/>
      <c r="P68" s="68"/>
      <c r="Q68" s="68"/>
      <c r="R68" s="2"/>
      <c r="S68" s="2"/>
      <c r="AJ68" s="15"/>
    </row>
    <row r="69" spans="1:36" x14ac:dyDescent="0.25">
      <c r="B69" s="2"/>
      <c r="C69" s="203" t="s">
        <v>60</v>
      </c>
      <c r="E69" s="209">
        <v>40</v>
      </c>
      <c r="F69" s="209" t="s">
        <v>818</v>
      </c>
      <c r="G69" s="209">
        <v>40</v>
      </c>
      <c r="H69" s="209">
        <v>90</v>
      </c>
      <c r="I69" s="209">
        <v>40</v>
      </c>
      <c r="J69" s="209">
        <v>90</v>
      </c>
      <c r="K69" s="209">
        <v>40</v>
      </c>
      <c r="L69" s="209">
        <v>83</v>
      </c>
      <c r="M69" s="209">
        <v>40</v>
      </c>
      <c r="N69" s="209" t="s">
        <v>818</v>
      </c>
      <c r="O69" s="68"/>
      <c r="P69" s="68"/>
      <c r="Q69" s="68"/>
      <c r="R69" s="2"/>
      <c r="S69" s="2"/>
      <c r="AJ69" s="15"/>
    </row>
    <row r="70" spans="1:36" x14ac:dyDescent="0.25">
      <c r="B70" s="2"/>
      <c r="C70" s="203" t="s">
        <v>59</v>
      </c>
      <c r="E70" s="209">
        <v>22</v>
      </c>
      <c r="F70" s="209" t="s">
        <v>818</v>
      </c>
      <c r="G70" s="209">
        <v>22</v>
      </c>
      <c r="H70" s="209">
        <v>100</v>
      </c>
      <c r="I70" s="209">
        <v>22</v>
      </c>
      <c r="J70" s="209">
        <v>100</v>
      </c>
      <c r="K70" s="209">
        <v>22</v>
      </c>
      <c r="L70" s="209">
        <v>82</v>
      </c>
      <c r="M70" s="209">
        <v>22</v>
      </c>
      <c r="N70" s="209" t="s">
        <v>818</v>
      </c>
      <c r="O70" s="68"/>
      <c r="P70" s="68"/>
      <c r="Q70" s="68"/>
      <c r="R70" s="2"/>
      <c r="S70" s="2"/>
      <c r="AJ70" s="15"/>
    </row>
    <row r="71" spans="1:36" ht="10.5" customHeight="1" x14ac:dyDescent="0.25">
      <c r="B71" s="2"/>
      <c r="C71" s="2"/>
      <c r="E71" s="10"/>
      <c r="F71" s="26"/>
      <c r="G71" s="26"/>
      <c r="H71" s="26"/>
      <c r="I71" s="10"/>
      <c r="J71" s="26"/>
      <c r="K71" s="10"/>
      <c r="L71" s="26"/>
      <c r="M71" s="26"/>
      <c r="N71" s="26"/>
      <c r="O71" s="69"/>
      <c r="P71" s="69"/>
      <c r="Q71" s="69"/>
      <c r="R71" s="2"/>
      <c r="S71" s="2"/>
      <c r="AJ71" s="3"/>
    </row>
    <row r="72" spans="1:36" x14ac:dyDescent="0.25">
      <c r="A72" s="29" t="s">
        <v>22</v>
      </c>
      <c r="B72" s="28" t="s">
        <v>21</v>
      </c>
      <c r="C72" s="28" t="s">
        <v>20</v>
      </c>
      <c r="D72" s="27"/>
      <c r="E72" s="10"/>
      <c r="F72" s="26"/>
      <c r="G72" s="26"/>
      <c r="H72" s="26"/>
      <c r="I72" s="10"/>
      <c r="J72" s="26"/>
      <c r="K72" s="10"/>
      <c r="L72" s="26"/>
      <c r="M72" s="26"/>
      <c r="N72" s="26"/>
      <c r="O72" s="69"/>
      <c r="P72" s="69"/>
      <c r="Q72" s="69"/>
      <c r="R72" s="2"/>
      <c r="S72" s="2"/>
      <c r="AJ72" s="3"/>
    </row>
    <row r="73" spans="1:36" x14ac:dyDescent="0.25">
      <c r="B73" s="28"/>
      <c r="C73" s="203" t="s">
        <v>828</v>
      </c>
      <c r="E73" s="209">
        <v>7606</v>
      </c>
      <c r="F73" s="209">
        <v>89</v>
      </c>
      <c r="G73" s="209">
        <v>7606</v>
      </c>
      <c r="H73" s="209">
        <v>86</v>
      </c>
      <c r="I73" s="209">
        <v>7605</v>
      </c>
      <c r="J73" s="209">
        <v>86</v>
      </c>
      <c r="K73" s="209">
        <v>7606</v>
      </c>
      <c r="L73" s="209">
        <v>78</v>
      </c>
      <c r="M73" s="209">
        <v>7605</v>
      </c>
      <c r="N73" s="209">
        <v>79</v>
      </c>
      <c r="O73" s="68"/>
      <c r="P73" s="68"/>
      <c r="Q73" s="68"/>
      <c r="R73" s="2"/>
      <c r="S73" s="2"/>
      <c r="AJ73" s="15"/>
    </row>
    <row r="74" spans="1:36" x14ac:dyDescent="0.25">
      <c r="B74" s="28"/>
      <c r="C74" s="203" t="s">
        <v>829</v>
      </c>
      <c r="E74" s="209">
        <v>0</v>
      </c>
      <c r="F74" s="209" t="s">
        <v>819</v>
      </c>
      <c r="G74" s="209">
        <v>0</v>
      </c>
      <c r="H74" s="209" t="s">
        <v>819</v>
      </c>
      <c r="I74" s="209">
        <v>0</v>
      </c>
      <c r="J74" s="209" t="s">
        <v>819</v>
      </c>
      <c r="K74" s="209">
        <v>0</v>
      </c>
      <c r="L74" s="209" t="s">
        <v>819</v>
      </c>
      <c r="M74" s="209">
        <v>0</v>
      </c>
      <c r="N74" s="209" t="s">
        <v>819</v>
      </c>
      <c r="O74" s="68"/>
      <c r="P74" s="68"/>
      <c r="Q74" s="68"/>
      <c r="R74" s="2"/>
      <c r="S74" s="2"/>
      <c r="AJ74" s="15"/>
    </row>
    <row r="75" spans="1:36" x14ac:dyDescent="0.25">
      <c r="B75" s="28"/>
      <c r="C75" s="203" t="s">
        <v>830</v>
      </c>
      <c r="E75" s="209">
        <v>63034</v>
      </c>
      <c r="F75" s="209">
        <v>89</v>
      </c>
      <c r="G75" s="209">
        <v>63029</v>
      </c>
      <c r="H75" s="209">
        <v>86</v>
      </c>
      <c r="I75" s="209">
        <v>63034</v>
      </c>
      <c r="J75" s="209">
        <v>86</v>
      </c>
      <c r="K75" s="209">
        <v>63032</v>
      </c>
      <c r="L75" s="209">
        <v>76</v>
      </c>
      <c r="M75" s="209">
        <v>63029</v>
      </c>
      <c r="N75" s="209">
        <v>79</v>
      </c>
      <c r="O75" s="68"/>
      <c r="P75" s="68"/>
      <c r="Q75" s="68"/>
      <c r="R75" s="2"/>
      <c r="S75" s="2"/>
      <c r="AJ75" s="15"/>
    </row>
    <row r="76" spans="1:36" x14ac:dyDescent="0.25">
      <c r="B76" s="28"/>
      <c r="C76" s="204" t="s">
        <v>61</v>
      </c>
      <c r="D76" s="23"/>
      <c r="E76" s="209">
        <v>8869</v>
      </c>
      <c r="F76" s="209">
        <v>91</v>
      </c>
      <c r="G76" s="209">
        <v>8867</v>
      </c>
      <c r="H76" s="209">
        <v>88</v>
      </c>
      <c r="I76" s="209">
        <v>8869</v>
      </c>
      <c r="J76" s="209">
        <v>88</v>
      </c>
      <c r="K76" s="209">
        <v>8869</v>
      </c>
      <c r="L76" s="209">
        <v>77</v>
      </c>
      <c r="M76" s="209">
        <v>8867</v>
      </c>
      <c r="N76" s="209">
        <v>82</v>
      </c>
      <c r="O76" s="68"/>
      <c r="P76" s="68"/>
      <c r="Q76" s="68"/>
      <c r="R76" s="2"/>
      <c r="S76" s="2"/>
      <c r="AJ76" s="15"/>
    </row>
    <row r="77" spans="1:36" x14ac:dyDescent="0.25">
      <c r="B77" s="28"/>
      <c r="C77" s="203" t="s">
        <v>60</v>
      </c>
      <c r="E77" s="209">
        <v>4949</v>
      </c>
      <c r="F77" s="209">
        <v>92</v>
      </c>
      <c r="G77" s="209">
        <v>4948</v>
      </c>
      <c r="H77" s="209">
        <v>89</v>
      </c>
      <c r="I77" s="209">
        <v>4949</v>
      </c>
      <c r="J77" s="209">
        <v>89</v>
      </c>
      <c r="K77" s="209">
        <v>4949</v>
      </c>
      <c r="L77" s="209">
        <v>78</v>
      </c>
      <c r="M77" s="209">
        <v>4948</v>
      </c>
      <c r="N77" s="209">
        <v>83</v>
      </c>
      <c r="O77" s="68"/>
      <c r="P77" s="68"/>
      <c r="Q77" s="68"/>
      <c r="R77" s="2"/>
      <c r="S77" s="2"/>
      <c r="AJ77" s="15"/>
    </row>
    <row r="78" spans="1:36" x14ac:dyDescent="0.25">
      <c r="B78" s="28"/>
      <c r="C78" s="203" t="s">
        <v>59</v>
      </c>
      <c r="E78" s="209">
        <v>2631</v>
      </c>
      <c r="F78" s="209">
        <v>92</v>
      </c>
      <c r="G78" s="209">
        <v>2631</v>
      </c>
      <c r="H78" s="209">
        <v>88</v>
      </c>
      <c r="I78" s="209">
        <v>2631</v>
      </c>
      <c r="J78" s="209">
        <v>89</v>
      </c>
      <c r="K78" s="209">
        <v>2631</v>
      </c>
      <c r="L78" s="209">
        <v>79</v>
      </c>
      <c r="M78" s="209">
        <v>2631</v>
      </c>
      <c r="N78" s="209">
        <v>83</v>
      </c>
      <c r="O78" s="68"/>
      <c r="P78" s="68"/>
      <c r="Q78" s="68"/>
      <c r="R78" s="2"/>
      <c r="S78" s="2"/>
      <c r="AJ78" s="15"/>
    </row>
    <row r="79" spans="1:36" ht="9" customHeight="1" x14ac:dyDescent="0.25">
      <c r="B79" s="28"/>
      <c r="C79" s="2"/>
      <c r="E79" s="10"/>
      <c r="F79" s="26"/>
      <c r="G79" s="26"/>
      <c r="H79" s="26"/>
      <c r="I79" s="10"/>
      <c r="J79" s="26"/>
      <c r="K79" s="10"/>
      <c r="L79" s="26"/>
      <c r="M79" s="26"/>
      <c r="N79" s="26"/>
      <c r="O79" s="68"/>
      <c r="P79" s="68"/>
      <c r="Q79" s="68"/>
      <c r="R79" s="2"/>
      <c r="S79" s="2"/>
      <c r="AJ79" s="15"/>
    </row>
    <row r="80" spans="1:36" x14ac:dyDescent="0.25">
      <c r="A80" s="29" t="s">
        <v>19</v>
      </c>
      <c r="B80" s="28" t="s">
        <v>18</v>
      </c>
      <c r="C80" s="28" t="s">
        <v>17</v>
      </c>
      <c r="E80" s="10"/>
      <c r="F80" s="26"/>
      <c r="G80" s="26"/>
      <c r="H80" s="26"/>
      <c r="I80" s="10"/>
      <c r="J80" s="26"/>
      <c r="K80" s="10"/>
      <c r="L80" s="26"/>
      <c r="M80" s="26"/>
      <c r="N80" s="26"/>
      <c r="O80" s="68"/>
      <c r="P80" s="68"/>
      <c r="Q80" s="68"/>
      <c r="R80" s="2"/>
      <c r="S80" s="2"/>
      <c r="AJ80" s="15"/>
    </row>
    <row r="81" spans="1:40" x14ac:dyDescent="0.25">
      <c r="B81" s="2"/>
      <c r="C81" s="203" t="s">
        <v>828</v>
      </c>
      <c r="E81" s="209">
        <v>0</v>
      </c>
      <c r="F81" s="209" t="s">
        <v>819</v>
      </c>
      <c r="G81" s="209">
        <v>0</v>
      </c>
      <c r="H81" s="209" t="s">
        <v>819</v>
      </c>
      <c r="I81" s="209">
        <v>0</v>
      </c>
      <c r="J81" s="209" t="s">
        <v>819</v>
      </c>
      <c r="K81" s="209">
        <v>0</v>
      </c>
      <c r="L81" s="209" t="s">
        <v>819</v>
      </c>
      <c r="M81" s="209">
        <v>0</v>
      </c>
      <c r="N81" s="209" t="s">
        <v>819</v>
      </c>
      <c r="O81" s="68"/>
      <c r="P81" s="68"/>
      <c r="Q81" s="68"/>
      <c r="R81" s="2"/>
      <c r="S81" s="2"/>
      <c r="AJ81" s="15"/>
    </row>
    <row r="82" spans="1:40" x14ac:dyDescent="0.25">
      <c r="B82" s="2"/>
      <c r="C82" s="203" t="s">
        <v>829</v>
      </c>
      <c r="E82" s="209">
        <v>0</v>
      </c>
      <c r="F82" s="209" t="s">
        <v>819</v>
      </c>
      <c r="G82" s="209">
        <v>0</v>
      </c>
      <c r="H82" s="209" t="s">
        <v>819</v>
      </c>
      <c r="I82" s="209">
        <v>0</v>
      </c>
      <c r="J82" s="209" t="s">
        <v>819</v>
      </c>
      <c r="K82" s="209">
        <v>0</v>
      </c>
      <c r="L82" s="209" t="s">
        <v>819</v>
      </c>
      <c r="M82" s="209">
        <v>0</v>
      </c>
      <c r="N82" s="209" t="s">
        <v>819</v>
      </c>
      <c r="O82" s="68"/>
      <c r="P82" s="68"/>
      <c r="Q82" s="68"/>
      <c r="R82" s="2"/>
      <c r="S82" s="2"/>
      <c r="AJ82" s="15"/>
    </row>
    <row r="83" spans="1:40" x14ac:dyDescent="0.25">
      <c r="B83" s="2"/>
      <c r="C83" s="203" t="s">
        <v>830</v>
      </c>
      <c r="E83" s="209">
        <v>35867</v>
      </c>
      <c r="F83" s="209">
        <v>89</v>
      </c>
      <c r="G83" s="209">
        <v>35862</v>
      </c>
      <c r="H83" s="209">
        <v>85</v>
      </c>
      <c r="I83" s="209">
        <v>35867</v>
      </c>
      <c r="J83" s="209">
        <v>86</v>
      </c>
      <c r="K83" s="209">
        <v>35867</v>
      </c>
      <c r="L83" s="209">
        <v>75</v>
      </c>
      <c r="M83" s="209">
        <v>35862</v>
      </c>
      <c r="N83" s="209">
        <v>78</v>
      </c>
      <c r="O83" s="68"/>
      <c r="P83" s="68"/>
      <c r="Q83" s="68"/>
      <c r="R83" s="2"/>
      <c r="S83" s="2"/>
      <c r="AJ83" s="15"/>
    </row>
    <row r="84" spans="1:40" x14ac:dyDescent="0.25">
      <c r="B84" s="2"/>
      <c r="C84" s="204" t="s">
        <v>61</v>
      </c>
      <c r="E84" s="209">
        <v>7398</v>
      </c>
      <c r="F84" s="209">
        <v>90</v>
      </c>
      <c r="G84" s="209">
        <v>7397</v>
      </c>
      <c r="H84" s="209">
        <v>87</v>
      </c>
      <c r="I84" s="209">
        <v>7398</v>
      </c>
      <c r="J84" s="209">
        <v>86</v>
      </c>
      <c r="K84" s="209">
        <v>7398</v>
      </c>
      <c r="L84" s="209">
        <v>76</v>
      </c>
      <c r="M84" s="209">
        <v>7397</v>
      </c>
      <c r="N84" s="209">
        <v>79</v>
      </c>
      <c r="O84" s="68"/>
      <c r="P84" s="68"/>
      <c r="Q84" s="68"/>
      <c r="R84" s="2"/>
      <c r="S84" s="2"/>
      <c r="AJ84" s="15"/>
    </row>
    <row r="85" spans="1:40" x14ac:dyDescent="0.25">
      <c r="B85" s="2"/>
      <c r="C85" s="203" t="s">
        <v>60</v>
      </c>
      <c r="E85" s="209">
        <v>5474</v>
      </c>
      <c r="F85" s="209">
        <v>92</v>
      </c>
      <c r="G85" s="209">
        <v>5474</v>
      </c>
      <c r="H85" s="209">
        <v>88</v>
      </c>
      <c r="I85" s="209">
        <v>5474</v>
      </c>
      <c r="J85" s="209">
        <v>88</v>
      </c>
      <c r="K85" s="209">
        <v>5473</v>
      </c>
      <c r="L85" s="209">
        <v>77</v>
      </c>
      <c r="M85" s="209">
        <v>5474</v>
      </c>
      <c r="N85" s="209">
        <v>81</v>
      </c>
      <c r="O85" s="68"/>
      <c r="P85" s="68"/>
      <c r="Q85" s="68"/>
      <c r="R85" s="2"/>
      <c r="S85" s="2"/>
      <c r="AJ85" s="15"/>
    </row>
    <row r="86" spans="1:40" x14ac:dyDescent="0.25">
      <c r="B86" s="22"/>
      <c r="C86" s="205" t="s">
        <v>59</v>
      </c>
      <c r="D86" s="21"/>
      <c r="E86" s="209">
        <v>3372</v>
      </c>
      <c r="F86" s="209">
        <v>91</v>
      </c>
      <c r="G86" s="209">
        <v>3372</v>
      </c>
      <c r="H86" s="209">
        <v>86</v>
      </c>
      <c r="I86" s="209">
        <v>3372</v>
      </c>
      <c r="J86" s="209">
        <v>87</v>
      </c>
      <c r="K86" s="209">
        <v>3371</v>
      </c>
      <c r="L86" s="209">
        <v>75</v>
      </c>
      <c r="M86" s="209">
        <v>3372</v>
      </c>
      <c r="N86" s="209">
        <v>80</v>
      </c>
      <c r="O86" s="68"/>
      <c r="P86" s="68"/>
      <c r="Q86" s="68"/>
      <c r="R86" s="2"/>
      <c r="S86" s="2"/>
      <c r="T86" s="2"/>
      <c r="U86" s="2"/>
      <c r="V86" s="2"/>
      <c r="W86" s="2"/>
      <c r="AJ86" s="15"/>
    </row>
    <row r="87" spans="1:40" x14ac:dyDescent="0.25">
      <c r="A87" s="37"/>
      <c r="B87" s="2"/>
      <c r="C87" s="2"/>
      <c r="E87" s="67"/>
      <c r="F87" s="67"/>
      <c r="G87" s="67"/>
      <c r="H87" s="67"/>
      <c r="I87" s="67"/>
      <c r="J87" s="67"/>
      <c r="L87" s="2"/>
      <c r="N87" s="19" t="s">
        <v>6</v>
      </c>
      <c r="R87" s="18"/>
      <c r="S87" s="18"/>
      <c r="AJ87" s="3"/>
    </row>
    <row r="88" spans="1:40" x14ac:dyDescent="0.25">
      <c r="A88" s="6" t="s">
        <v>5</v>
      </c>
      <c r="C88" s="27"/>
      <c r="D88" s="67"/>
      <c r="E88" s="67"/>
      <c r="F88" s="67"/>
      <c r="G88" s="67"/>
      <c r="H88" s="67"/>
      <c r="I88" s="67"/>
      <c r="J88" s="66"/>
      <c r="K88" s="2"/>
      <c r="L88" s="2"/>
      <c r="M88" s="2"/>
      <c r="N88" s="2"/>
      <c r="O88" s="2"/>
      <c r="P88" s="2"/>
      <c r="Q88" s="2"/>
      <c r="R88" s="1"/>
      <c r="Z88" s="57"/>
      <c r="AA88" s="1"/>
      <c r="AJ88" s="3"/>
    </row>
    <row r="89" spans="1:40" x14ac:dyDescent="0.25">
      <c r="A89" s="2" t="s">
        <v>58</v>
      </c>
      <c r="C89" s="27"/>
      <c r="D89" s="67"/>
      <c r="E89" s="67"/>
      <c r="F89" s="67"/>
      <c r="G89" s="67"/>
      <c r="H89" s="67"/>
      <c r="I89" s="67"/>
      <c r="J89" s="66"/>
      <c r="K89" s="2"/>
      <c r="L89" s="2"/>
      <c r="M89" s="2"/>
      <c r="N89" s="2"/>
      <c r="O89" s="2"/>
      <c r="P89" s="2"/>
      <c r="Q89" s="2"/>
      <c r="R89" s="1"/>
      <c r="Z89" s="57"/>
      <c r="AA89" s="1"/>
      <c r="AJ89" s="3"/>
    </row>
    <row r="90" spans="1:40" ht="12" customHeight="1" x14ac:dyDescent="0.25">
      <c r="A90" s="1" t="s">
        <v>867</v>
      </c>
      <c r="D90" s="2"/>
      <c r="E90" s="2"/>
      <c r="F90" s="2"/>
      <c r="G90" s="2"/>
      <c r="H90" s="2"/>
      <c r="I90" s="2"/>
      <c r="J90" s="2"/>
      <c r="K90" s="2"/>
      <c r="L90" s="2"/>
      <c r="M90" s="2"/>
      <c r="N90" s="2"/>
      <c r="O90" s="2"/>
      <c r="P90" s="2"/>
      <c r="Q90" s="2"/>
      <c r="R90" s="2"/>
      <c r="S90" s="2"/>
      <c r="T90" s="2"/>
      <c r="U90" s="2"/>
      <c r="V90" s="3"/>
      <c r="Z90" s="57"/>
      <c r="AA90" s="1"/>
      <c r="AK90" s="1"/>
      <c r="AL90" s="1"/>
      <c r="AM90" s="1"/>
      <c r="AN90" s="1"/>
    </row>
    <row r="91" spans="1:40" ht="12" customHeight="1" x14ac:dyDescent="0.25">
      <c r="A91" s="4" t="s">
        <v>813</v>
      </c>
      <c r="B91" s="65"/>
      <c r="C91" s="65"/>
      <c r="D91" s="65"/>
      <c r="E91" s="65"/>
      <c r="F91" s="65"/>
      <c r="G91" s="65"/>
      <c r="H91" s="65"/>
      <c r="I91" s="65"/>
      <c r="J91" s="65"/>
      <c r="K91" s="65"/>
      <c r="L91" s="65"/>
      <c r="M91" s="65"/>
      <c r="N91" s="65"/>
      <c r="O91" s="17"/>
      <c r="P91" s="17"/>
      <c r="Q91" s="17"/>
      <c r="R91" s="1"/>
      <c r="Z91" s="57"/>
      <c r="AA91" s="1"/>
      <c r="AJ91" s="15"/>
    </row>
    <row r="92" spans="1:40" ht="9.75" customHeight="1" x14ac:dyDescent="0.25">
      <c r="A92" s="4"/>
      <c r="B92" s="65"/>
      <c r="C92" s="65"/>
      <c r="D92" s="65"/>
      <c r="E92" s="65"/>
      <c r="F92" s="65"/>
      <c r="G92" s="65"/>
      <c r="H92" s="65"/>
      <c r="I92" s="65"/>
      <c r="J92" s="65"/>
      <c r="K92" s="65"/>
      <c r="L92" s="65"/>
      <c r="M92" s="65"/>
      <c r="N92" s="65"/>
      <c r="O92" s="17"/>
      <c r="P92" s="17"/>
      <c r="Q92" s="17"/>
      <c r="R92" s="1"/>
      <c r="Z92" s="57"/>
      <c r="AA92" s="1"/>
      <c r="AJ92" s="15"/>
    </row>
    <row r="93" spans="1:40" s="2" customFormat="1" ht="11.25" x14ac:dyDescent="0.2">
      <c r="A93" s="317" t="s">
        <v>1</v>
      </c>
      <c r="B93" s="317"/>
      <c r="C93" s="64"/>
      <c r="D93" s="64"/>
      <c r="E93" s="64"/>
      <c r="F93" s="63"/>
      <c r="G93" s="63"/>
      <c r="H93" s="63"/>
      <c r="I93" s="63"/>
      <c r="J93" s="63"/>
      <c r="K93" s="63"/>
      <c r="L93" s="63"/>
      <c r="M93" s="63"/>
      <c r="N93" s="59"/>
      <c r="Z93" s="62"/>
    </row>
    <row r="94" spans="1:40" s="1" customFormat="1" ht="12.75" customHeight="1" x14ac:dyDescent="0.2">
      <c r="A94" s="307" t="s">
        <v>0</v>
      </c>
      <c r="B94" s="307"/>
      <c r="C94" s="307"/>
      <c r="D94" s="307"/>
      <c r="E94" s="307"/>
      <c r="F94" s="307"/>
      <c r="G94" s="307"/>
      <c r="H94" s="307"/>
      <c r="I94" s="307"/>
      <c r="J94" s="307"/>
      <c r="K94" s="307"/>
      <c r="L94" s="61"/>
      <c r="M94" s="61"/>
      <c r="N94" s="61"/>
      <c r="O94" s="9"/>
      <c r="P94" s="9"/>
      <c r="Q94" s="9"/>
      <c r="Z94" s="57"/>
    </row>
    <row r="95" spans="1:40" x14ac:dyDescent="0.25">
      <c r="A95" s="60"/>
      <c r="B95" s="58"/>
      <c r="C95" s="58"/>
      <c r="D95" s="59"/>
      <c r="E95" s="59"/>
      <c r="F95" s="59"/>
      <c r="G95" s="59"/>
      <c r="H95" s="59"/>
      <c r="I95" s="59"/>
      <c r="J95" s="59"/>
      <c r="K95" s="59"/>
      <c r="L95" s="59"/>
      <c r="M95" s="59"/>
      <c r="N95" s="59"/>
      <c r="O95" s="2"/>
      <c r="P95" s="2"/>
      <c r="Q95" s="2"/>
      <c r="R95" s="1"/>
      <c r="Z95" s="57"/>
      <c r="AA95" s="1"/>
      <c r="AJ95" s="3"/>
    </row>
    <row r="96" spans="1:40" x14ac:dyDescent="0.25">
      <c r="A96" s="58"/>
      <c r="B96" s="58"/>
      <c r="C96" s="58"/>
      <c r="D96" s="58"/>
      <c r="E96" s="58"/>
      <c r="F96" s="58"/>
      <c r="G96" s="58"/>
      <c r="H96" s="58"/>
      <c r="I96" s="58"/>
      <c r="J96" s="58"/>
      <c r="K96" s="58"/>
      <c r="L96" s="58"/>
      <c r="M96" s="58"/>
      <c r="N96" s="58"/>
    </row>
    <row r="97" spans="1:14" x14ac:dyDescent="0.25">
      <c r="A97" s="58"/>
      <c r="B97" s="58"/>
      <c r="C97" s="58"/>
      <c r="D97" s="58"/>
      <c r="E97" s="58"/>
      <c r="F97" s="58"/>
      <c r="G97" s="58"/>
      <c r="H97" s="58"/>
      <c r="I97" s="58"/>
      <c r="J97" s="58"/>
      <c r="K97" s="58"/>
      <c r="L97" s="58"/>
      <c r="M97" s="58"/>
      <c r="N97" s="58"/>
    </row>
    <row r="98" spans="1:14" x14ac:dyDescent="0.25">
      <c r="A98" s="58"/>
      <c r="B98" s="58"/>
      <c r="C98" s="58"/>
      <c r="D98" s="58"/>
      <c r="E98" s="58"/>
      <c r="F98" s="58"/>
      <c r="G98" s="58"/>
      <c r="H98" s="58"/>
      <c r="I98" s="58"/>
      <c r="J98" s="58"/>
      <c r="K98" s="58"/>
      <c r="L98" s="58"/>
      <c r="M98" s="58"/>
      <c r="N98" s="58"/>
    </row>
    <row r="99" spans="1:14" x14ac:dyDescent="0.25">
      <c r="A99" s="58"/>
      <c r="B99" s="58"/>
      <c r="C99" s="58"/>
      <c r="D99" s="58"/>
      <c r="E99" s="58"/>
      <c r="F99" s="58"/>
      <c r="G99" s="58"/>
      <c r="H99" s="58"/>
      <c r="I99" s="58"/>
      <c r="J99" s="58"/>
      <c r="K99" s="58"/>
      <c r="L99" s="58"/>
      <c r="M99" s="58"/>
      <c r="N99" s="58"/>
    </row>
    <row r="100" spans="1:14" x14ac:dyDescent="0.25">
      <c r="A100" s="58"/>
      <c r="B100" s="58"/>
      <c r="C100" s="58"/>
      <c r="D100" s="58"/>
      <c r="E100" s="58"/>
      <c r="F100" s="58"/>
      <c r="G100" s="58"/>
      <c r="H100" s="58"/>
      <c r="I100" s="58"/>
      <c r="J100" s="58"/>
      <c r="K100" s="58"/>
      <c r="L100" s="58"/>
      <c r="M100" s="58"/>
      <c r="N100" s="58"/>
    </row>
  </sheetData>
  <mergeCells count="8">
    <mergeCell ref="M6:N6"/>
    <mergeCell ref="A93:B93"/>
    <mergeCell ref="A94:K94"/>
    <mergeCell ref="C6:C7"/>
    <mergeCell ref="E6:F6"/>
    <mergeCell ref="G6:H6"/>
    <mergeCell ref="I6:J6"/>
    <mergeCell ref="K6:L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100"/>
  <sheetViews>
    <sheetView workbookViewId="0">
      <selection activeCell="C46" sqref="C46"/>
    </sheetView>
  </sheetViews>
  <sheetFormatPr defaultColWidth="9.140625" defaultRowHeight="12.75" x14ac:dyDescent="0.25"/>
  <cols>
    <col min="1" max="1" width="9.140625" style="3"/>
    <col min="2" max="2" width="3.28515625" style="3" customWidth="1"/>
    <col min="3" max="3" width="29.28515625" style="3" customWidth="1"/>
    <col min="4" max="4" width="1.7109375" style="3" customWidth="1"/>
    <col min="5" max="5" width="11.7109375" style="3" customWidth="1"/>
    <col min="6" max="6" width="13.5703125" style="3" customWidth="1"/>
    <col min="7" max="7" width="11.7109375" style="3" customWidth="1"/>
    <col min="8" max="8" width="13.5703125" style="3" customWidth="1"/>
    <col min="9" max="9" width="11.7109375" style="3" customWidth="1"/>
    <col min="10" max="10" width="13.5703125" style="3" customWidth="1"/>
    <col min="11" max="11" width="11.7109375" style="3" customWidth="1"/>
    <col min="12" max="12" width="13.5703125" style="3" customWidth="1"/>
    <col min="13" max="13" width="11.7109375" style="3" customWidth="1"/>
    <col min="14" max="14" width="13.5703125" style="3" customWidth="1"/>
    <col min="15" max="15" width="1.28515625" style="3" customWidth="1"/>
    <col min="16" max="16" width="9.140625" style="1"/>
    <col min="17" max="16384" width="9.140625" style="3"/>
  </cols>
  <sheetData>
    <row r="1" spans="1:17" ht="15" x14ac:dyDescent="0.25">
      <c r="A1" s="56" t="s">
        <v>65</v>
      </c>
      <c r="C1" s="51"/>
      <c r="D1" s="53"/>
      <c r="E1" s="53"/>
      <c r="F1" s="53"/>
      <c r="G1" s="53"/>
      <c r="H1" s="53"/>
      <c r="I1" s="53"/>
      <c r="J1" s="53"/>
      <c r="K1" s="53"/>
      <c r="L1" s="53"/>
    </row>
    <row r="2" spans="1:17" ht="15" x14ac:dyDescent="0.25">
      <c r="A2" s="49" t="s">
        <v>871</v>
      </c>
      <c r="C2" s="54"/>
      <c r="D2" s="53"/>
      <c r="E2" s="53"/>
      <c r="F2" s="53"/>
      <c r="G2" s="53"/>
      <c r="H2" s="53"/>
      <c r="I2" s="53"/>
      <c r="J2" s="53"/>
      <c r="K2" s="53"/>
      <c r="L2" s="53"/>
    </row>
    <row r="3" spans="1:17" ht="15" x14ac:dyDescent="0.25">
      <c r="A3" s="49" t="s">
        <v>814</v>
      </c>
      <c r="C3" s="54"/>
      <c r="D3" s="53"/>
      <c r="E3" s="53"/>
      <c r="F3" s="53"/>
      <c r="G3" s="53"/>
      <c r="H3" s="53"/>
      <c r="I3" s="53"/>
      <c r="P3" s="3"/>
    </row>
    <row r="4" spans="1:17" ht="13.5" customHeight="1" x14ac:dyDescent="0.25">
      <c r="A4" s="49" t="s">
        <v>55</v>
      </c>
      <c r="B4" s="52"/>
      <c r="C4" s="51"/>
      <c r="D4" s="51"/>
      <c r="E4" s="51"/>
      <c r="F4" s="51"/>
      <c r="G4" s="51"/>
      <c r="H4" s="51"/>
      <c r="I4" s="53"/>
      <c r="O4" s="1"/>
      <c r="P4" s="3"/>
    </row>
    <row r="5" spans="1:17" ht="11.25" customHeight="1" x14ac:dyDescent="0.25">
      <c r="B5" s="49"/>
      <c r="C5" s="49"/>
      <c r="D5" s="53"/>
      <c r="E5" s="53"/>
      <c r="F5" s="53"/>
      <c r="G5" s="53"/>
      <c r="H5" s="53"/>
      <c r="I5" s="53"/>
      <c r="J5" s="53"/>
      <c r="P5" s="3"/>
    </row>
    <row r="6" spans="1:17" s="38" customFormat="1" ht="30" customHeight="1" x14ac:dyDescent="0.2">
      <c r="A6" s="46"/>
      <c r="B6" s="46"/>
      <c r="C6" s="318" t="s">
        <v>63</v>
      </c>
      <c r="D6" s="46"/>
      <c r="E6" s="313" t="s">
        <v>53</v>
      </c>
      <c r="F6" s="313"/>
      <c r="G6" s="313" t="s">
        <v>52</v>
      </c>
      <c r="H6" s="313"/>
      <c r="I6" s="313" t="s">
        <v>51</v>
      </c>
      <c r="J6" s="313"/>
      <c r="K6" s="313" t="s">
        <v>50</v>
      </c>
      <c r="L6" s="313"/>
      <c r="M6" s="313" t="s">
        <v>49</v>
      </c>
      <c r="N6" s="313"/>
      <c r="O6" s="44"/>
    </row>
    <row r="7" spans="1:17" s="38" customFormat="1" ht="43.5" customHeight="1" x14ac:dyDescent="0.2">
      <c r="A7" s="71"/>
      <c r="B7" s="71"/>
      <c r="C7" s="319"/>
      <c r="D7" s="71"/>
      <c r="E7" s="40" t="s">
        <v>48</v>
      </c>
      <c r="F7" s="40" t="s">
        <v>47</v>
      </c>
      <c r="G7" s="40" t="s">
        <v>48</v>
      </c>
      <c r="H7" s="40" t="s">
        <v>47</v>
      </c>
      <c r="I7" s="40" t="s">
        <v>48</v>
      </c>
      <c r="J7" s="40" t="s">
        <v>47</v>
      </c>
      <c r="K7" s="40" t="s">
        <v>48</v>
      </c>
      <c r="L7" s="40" t="s">
        <v>47</v>
      </c>
      <c r="M7" s="41" t="s">
        <v>48</v>
      </c>
      <c r="N7" s="40" t="s">
        <v>47</v>
      </c>
      <c r="O7" s="39"/>
    </row>
    <row r="8" spans="1:17" x14ac:dyDescent="0.25">
      <c r="A8" s="34" t="s">
        <v>46</v>
      </c>
      <c r="B8" s="33" t="s">
        <v>45</v>
      </c>
      <c r="C8" s="28" t="s">
        <v>44</v>
      </c>
      <c r="D8" s="27"/>
      <c r="E8" s="2"/>
      <c r="F8" s="2"/>
      <c r="G8" s="2"/>
      <c r="H8" s="2"/>
      <c r="I8" s="2"/>
      <c r="J8" s="2"/>
      <c r="K8" s="2"/>
      <c r="L8" s="2"/>
      <c r="M8" s="2"/>
      <c r="N8" s="2"/>
      <c r="O8" s="2"/>
      <c r="P8" s="3"/>
    </row>
    <row r="9" spans="1:17" x14ac:dyDescent="0.25">
      <c r="B9" s="2"/>
      <c r="C9" s="203" t="s">
        <v>828</v>
      </c>
      <c r="E9" s="10">
        <v>432929</v>
      </c>
      <c r="F9" s="10">
        <v>86</v>
      </c>
      <c r="G9" s="10">
        <v>432894</v>
      </c>
      <c r="H9" s="10">
        <v>83</v>
      </c>
      <c r="I9" s="10">
        <v>432917</v>
      </c>
      <c r="J9" s="10">
        <v>85</v>
      </c>
      <c r="K9" s="10">
        <v>432902</v>
      </c>
      <c r="L9" s="10">
        <v>74</v>
      </c>
      <c r="M9" s="10">
        <v>432857</v>
      </c>
      <c r="N9" s="10">
        <v>75</v>
      </c>
      <c r="O9" s="68"/>
      <c r="P9" s="32"/>
      <c r="Q9" s="32"/>
    </row>
    <row r="10" spans="1:17" x14ac:dyDescent="0.25">
      <c r="B10" s="2"/>
      <c r="C10" s="203" t="s">
        <v>829</v>
      </c>
      <c r="E10" s="10" t="s">
        <v>819</v>
      </c>
      <c r="F10" s="10" t="s">
        <v>819</v>
      </c>
      <c r="G10" s="10" t="s">
        <v>819</v>
      </c>
      <c r="H10" s="10" t="s">
        <v>819</v>
      </c>
      <c r="I10" s="10" t="s">
        <v>819</v>
      </c>
      <c r="J10" s="10" t="s">
        <v>819</v>
      </c>
      <c r="K10" s="10" t="s">
        <v>819</v>
      </c>
      <c r="L10" s="10" t="s">
        <v>819</v>
      </c>
      <c r="M10" s="10" t="s">
        <v>819</v>
      </c>
      <c r="N10" s="10" t="s">
        <v>819</v>
      </c>
      <c r="O10" s="10"/>
      <c r="P10" s="32"/>
      <c r="Q10" s="32"/>
    </row>
    <row r="11" spans="1:17" x14ac:dyDescent="0.25">
      <c r="B11" s="2"/>
      <c r="C11" s="203" t="s">
        <v>830</v>
      </c>
      <c r="E11" s="10" t="s">
        <v>819</v>
      </c>
      <c r="F11" s="10" t="s">
        <v>819</v>
      </c>
      <c r="G11" s="10" t="s">
        <v>819</v>
      </c>
      <c r="H11" s="10" t="s">
        <v>819</v>
      </c>
      <c r="I11" s="10" t="s">
        <v>819</v>
      </c>
      <c r="J11" s="10" t="s">
        <v>819</v>
      </c>
      <c r="K11" s="10" t="s">
        <v>819</v>
      </c>
      <c r="L11" s="10" t="s">
        <v>819</v>
      </c>
      <c r="M11" s="10" t="s">
        <v>819</v>
      </c>
      <c r="N11" s="10" t="s">
        <v>819</v>
      </c>
      <c r="O11" s="10"/>
      <c r="P11" s="32"/>
      <c r="Q11" s="32"/>
    </row>
    <row r="12" spans="1:17" x14ac:dyDescent="0.25">
      <c r="B12" s="2"/>
      <c r="C12" s="204" t="s">
        <v>61</v>
      </c>
      <c r="D12" s="23"/>
      <c r="E12" s="10">
        <v>46931</v>
      </c>
      <c r="F12" s="10">
        <v>88</v>
      </c>
      <c r="G12" s="10">
        <v>46929</v>
      </c>
      <c r="H12" s="10">
        <v>85</v>
      </c>
      <c r="I12" s="10">
        <v>46930</v>
      </c>
      <c r="J12" s="10">
        <v>85</v>
      </c>
      <c r="K12" s="10">
        <v>46929</v>
      </c>
      <c r="L12" s="10">
        <v>74</v>
      </c>
      <c r="M12" s="10">
        <v>46928</v>
      </c>
      <c r="N12" s="10">
        <v>77</v>
      </c>
      <c r="O12" s="68"/>
      <c r="P12" s="32"/>
    </row>
    <row r="13" spans="1:17" x14ac:dyDescent="0.25">
      <c r="B13" s="2"/>
      <c r="C13" s="203" t="s">
        <v>60</v>
      </c>
      <c r="E13" s="10">
        <v>34769</v>
      </c>
      <c r="F13" s="10">
        <v>89</v>
      </c>
      <c r="G13" s="10">
        <v>34767</v>
      </c>
      <c r="H13" s="10">
        <v>86</v>
      </c>
      <c r="I13" s="10">
        <v>34769</v>
      </c>
      <c r="J13" s="10">
        <v>87</v>
      </c>
      <c r="K13" s="10">
        <v>34766</v>
      </c>
      <c r="L13" s="10">
        <v>76</v>
      </c>
      <c r="M13" s="10">
        <v>34765</v>
      </c>
      <c r="N13" s="10">
        <v>79</v>
      </c>
      <c r="O13" s="68"/>
      <c r="P13" s="32"/>
    </row>
    <row r="14" spans="1:17" x14ac:dyDescent="0.25">
      <c r="B14" s="2"/>
      <c r="C14" s="203" t="s">
        <v>59</v>
      </c>
      <c r="E14" s="10">
        <v>13705</v>
      </c>
      <c r="F14" s="10">
        <v>89</v>
      </c>
      <c r="G14" s="10">
        <v>13703</v>
      </c>
      <c r="H14" s="10">
        <v>87</v>
      </c>
      <c r="I14" s="10">
        <v>13705</v>
      </c>
      <c r="J14" s="10">
        <v>87</v>
      </c>
      <c r="K14" s="10">
        <v>13704</v>
      </c>
      <c r="L14" s="10">
        <v>76</v>
      </c>
      <c r="M14" s="10">
        <v>13703</v>
      </c>
      <c r="N14" s="10">
        <v>79</v>
      </c>
      <c r="O14" s="68"/>
      <c r="P14" s="32"/>
    </row>
    <row r="15" spans="1:17" ht="6.75" customHeight="1" x14ac:dyDescent="0.25">
      <c r="B15" s="2"/>
      <c r="C15" s="2"/>
      <c r="E15" s="10"/>
      <c r="F15" s="26"/>
      <c r="G15" s="26"/>
      <c r="H15" s="26"/>
      <c r="I15" s="10"/>
      <c r="J15" s="26"/>
      <c r="K15" s="10"/>
      <c r="L15" s="26"/>
      <c r="M15" s="26"/>
      <c r="N15" s="26"/>
      <c r="O15" s="68"/>
      <c r="P15" s="32"/>
    </row>
    <row r="16" spans="1:17" x14ac:dyDescent="0.25">
      <c r="A16" s="29" t="s">
        <v>43</v>
      </c>
      <c r="B16" s="28" t="s">
        <v>42</v>
      </c>
      <c r="C16" s="28" t="s">
        <v>41</v>
      </c>
      <c r="E16" s="10"/>
      <c r="F16" s="26"/>
      <c r="G16" s="26"/>
      <c r="H16" s="26"/>
      <c r="I16" s="10"/>
      <c r="J16" s="26"/>
      <c r="K16" s="10"/>
      <c r="L16" s="26"/>
      <c r="M16" s="26"/>
      <c r="N16" s="26"/>
      <c r="O16" s="68"/>
      <c r="P16" s="32"/>
    </row>
    <row r="17" spans="1:16" x14ac:dyDescent="0.25">
      <c r="B17" s="2"/>
      <c r="C17" s="203" t="s">
        <v>828</v>
      </c>
      <c r="E17" s="10">
        <v>20671</v>
      </c>
      <c r="F17" s="10">
        <v>87</v>
      </c>
      <c r="G17" s="10">
        <v>20671</v>
      </c>
      <c r="H17" s="10">
        <v>84</v>
      </c>
      <c r="I17" s="10">
        <v>20670</v>
      </c>
      <c r="J17" s="10">
        <v>87</v>
      </c>
      <c r="K17" s="10">
        <v>20670</v>
      </c>
      <c r="L17" s="10">
        <v>74</v>
      </c>
      <c r="M17" s="10">
        <v>20670</v>
      </c>
      <c r="N17" s="10">
        <v>77</v>
      </c>
      <c r="O17" s="68"/>
      <c r="P17" s="32"/>
    </row>
    <row r="18" spans="1:16" x14ac:dyDescent="0.25">
      <c r="B18" s="2"/>
      <c r="C18" s="203" t="s">
        <v>829</v>
      </c>
      <c r="E18" s="10" t="s">
        <v>819</v>
      </c>
      <c r="F18" s="10" t="s">
        <v>819</v>
      </c>
      <c r="G18" s="10" t="s">
        <v>819</v>
      </c>
      <c r="H18" s="10" t="s">
        <v>819</v>
      </c>
      <c r="I18" s="10" t="s">
        <v>819</v>
      </c>
      <c r="J18" s="10" t="s">
        <v>819</v>
      </c>
      <c r="K18" s="10" t="s">
        <v>819</v>
      </c>
      <c r="L18" s="10" t="s">
        <v>819</v>
      </c>
      <c r="M18" s="10" t="s">
        <v>819</v>
      </c>
      <c r="N18" s="10" t="s">
        <v>819</v>
      </c>
      <c r="O18" s="68"/>
      <c r="P18" s="32"/>
    </row>
    <row r="19" spans="1:16" x14ac:dyDescent="0.25">
      <c r="B19" s="2"/>
      <c r="C19" s="203" t="s">
        <v>830</v>
      </c>
      <c r="E19" s="10" t="s">
        <v>819</v>
      </c>
      <c r="F19" s="10" t="s">
        <v>819</v>
      </c>
      <c r="G19" s="10" t="s">
        <v>819</v>
      </c>
      <c r="H19" s="10" t="s">
        <v>819</v>
      </c>
      <c r="I19" s="10" t="s">
        <v>819</v>
      </c>
      <c r="J19" s="10" t="s">
        <v>819</v>
      </c>
      <c r="K19" s="10" t="s">
        <v>819</v>
      </c>
      <c r="L19" s="10" t="s">
        <v>819</v>
      </c>
      <c r="M19" s="10" t="s">
        <v>819</v>
      </c>
      <c r="N19" s="10" t="s">
        <v>819</v>
      </c>
      <c r="O19" s="68"/>
      <c r="P19" s="32"/>
    </row>
    <row r="20" spans="1:16" x14ac:dyDescent="0.25">
      <c r="B20" s="2"/>
      <c r="C20" s="204" t="s">
        <v>61</v>
      </c>
      <c r="E20" s="10">
        <v>3209</v>
      </c>
      <c r="F20" s="10">
        <v>87</v>
      </c>
      <c r="G20" s="10">
        <v>3209</v>
      </c>
      <c r="H20" s="10">
        <v>85</v>
      </c>
      <c r="I20" s="10">
        <v>3209</v>
      </c>
      <c r="J20" s="10">
        <v>86</v>
      </c>
      <c r="K20" s="10">
        <v>3209</v>
      </c>
      <c r="L20" s="10">
        <v>74</v>
      </c>
      <c r="M20" s="10">
        <v>3209</v>
      </c>
      <c r="N20" s="10">
        <v>78</v>
      </c>
      <c r="O20" s="68"/>
      <c r="P20" s="32"/>
    </row>
    <row r="21" spans="1:16" x14ac:dyDescent="0.25">
      <c r="B21" s="2"/>
      <c r="C21" s="203" t="s">
        <v>60</v>
      </c>
      <c r="E21" s="10">
        <v>1067</v>
      </c>
      <c r="F21" s="10">
        <v>90</v>
      </c>
      <c r="G21" s="10">
        <v>1067</v>
      </c>
      <c r="H21" s="10">
        <v>86</v>
      </c>
      <c r="I21" s="10">
        <v>1067</v>
      </c>
      <c r="J21" s="10" t="s">
        <v>818</v>
      </c>
      <c r="K21" s="10">
        <v>1067</v>
      </c>
      <c r="L21" s="10">
        <v>76</v>
      </c>
      <c r="M21" s="10">
        <v>1067</v>
      </c>
      <c r="N21" s="10">
        <v>80</v>
      </c>
      <c r="O21" s="68"/>
      <c r="P21" s="32"/>
    </row>
    <row r="22" spans="1:16" x14ac:dyDescent="0.25">
      <c r="B22" s="2"/>
      <c r="C22" s="203" t="s">
        <v>59</v>
      </c>
      <c r="E22" s="10">
        <v>494</v>
      </c>
      <c r="F22" s="10">
        <v>91</v>
      </c>
      <c r="G22" s="10">
        <v>494</v>
      </c>
      <c r="H22" s="10">
        <v>89</v>
      </c>
      <c r="I22" s="10">
        <v>494</v>
      </c>
      <c r="J22" s="10" t="s">
        <v>818</v>
      </c>
      <c r="K22" s="10">
        <v>494</v>
      </c>
      <c r="L22" s="10">
        <v>75</v>
      </c>
      <c r="M22" s="10">
        <v>494</v>
      </c>
      <c r="N22" s="10">
        <v>82</v>
      </c>
      <c r="O22" s="68"/>
      <c r="P22" s="32"/>
    </row>
    <row r="23" spans="1:16" ht="6.75" customHeight="1" x14ac:dyDescent="0.25">
      <c r="B23" s="2"/>
      <c r="C23" s="2"/>
      <c r="E23" s="10"/>
      <c r="F23" s="26"/>
      <c r="G23" s="26"/>
      <c r="H23" s="26"/>
      <c r="I23" s="10"/>
      <c r="J23" s="26"/>
      <c r="K23" s="10"/>
      <c r="L23" s="26"/>
      <c r="M23" s="26"/>
      <c r="N23" s="26"/>
      <c r="O23" s="69"/>
      <c r="P23" s="3"/>
    </row>
    <row r="24" spans="1:16" x14ac:dyDescent="0.25">
      <c r="A24" s="29" t="s">
        <v>40</v>
      </c>
      <c r="B24" s="28" t="s">
        <v>39</v>
      </c>
      <c r="C24" s="28" t="s">
        <v>38</v>
      </c>
      <c r="D24" s="27"/>
      <c r="E24" s="10"/>
      <c r="F24" s="26"/>
      <c r="G24" s="26"/>
      <c r="H24" s="26"/>
      <c r="I24" s="10"/>
      <c r="J24" s="26"/>
      <c r="K24" s="10"/>
      <c r="L24" s="26"/>
      <c r="M24" s="26"/>
      <c r="N24" s="26"/>
      <c r="O24" s="69"/>
      <c r="P24" s="3"/>
    </row>
    <row r="25" spans="1:16" x14ac:dyDescent="0.25">
      <c r="B25" s="28"/>
      <c r="C25" s="203" t="s">
        <v>828</v>
      </c>
      <c r="E25" s="10">
        <v>64720</v>
      </c>
      <c r="F25" s="10">
        <v>87</v>
      </c>
      <c r="G25" s="10">
        <v>64737</v>
      </c>
      <c r="H25" s="10">
        <v>84</v>
      </c>
      <c r="I25" s="10">
        <v>64719</v>
      </c>
      <c r="J25" s="10">
        <v>87</v>
      </c>
      <c r="K25" s="10">
        <v>64721</v>
      </c>
      <c r="L25" s="10">
        <v>75</v>
      </c>
      <c r="M25" s="10">
        <v>64711</v>
      </c>
      <c r="N25" s="10">
        <v>77</v>
      </c>
      <c r="O25" s="68"/>
      <c r="P25" s="15"/>
    </row>
    <row r="26" spans="1:16" x14ac:dyDescent="0.25">
      <c r="B26" s="28"/>
      <c r="C26" s="203" t="s">
        <v>829</v>
      </c>
      <c r="E26" s="10" t="s">
        <v>819</v>
      </c>
      <c r="F26" s="10" t="s">
        <v>819</v>
      </c>
      <c r="G26" s="10" t="s">
        <v>819</v>
      </c>
      <c r="H26" s="10" t="s">
        <v>819</v>
      </c>
      <c r="I26" s="10" t="s">
        <v>819</v>
      </c>
      <c r="J26" s="10" t="s">
        <v>819</v>
      </c>
      <c r="K26" s="10" t="s">
        <v>819</v>
      </c>
      <c r="L26" s="10" t="s">
        <v>819</v>
      </c>
      <c r="M26" s="10" t="s">
        <v>819</v>
      </c>
      <c r="N26" s="10" t="s">
        <v>819</v>
      </c>
      <c r="O26" s="68"/>
      <c r="P26" s="15"/>
    </row>
    <row r="27" spans="1:16" x14ac:dyDescent="0.25">
      <c r="B27" s="28"/>
      <c r="C27" s="203" t="s">
        <v>830</v>
      </c>
      <c r="E27" s="10" t="s">
        <v>819</v>
      </c>
      <c r="F27" s="10" t="s">
        <v>819</v>
      </c>
      <c r="G27" s="10" t="s">
        <v>819</v>
      </c>
      <c r="H27" s="10" t="s">
        <v>819</v>
      </c>
      <c r="I27" s="10" t="s">
        <v>819</v>
      </c>
      <c r="J27" s="10" t="s">
        <v>819</v>
      </c>
      <c r="K27" s="10" t="s">
        <v>819</v>
      </c>
      <c r="L27" s="10" t="s">
        <v>819</v>
      </c>
      <c r="M27" s="10" t="s">
        <v>819</v>
      </c>
      <c r="N27" s="10" t="s">
        <v>819</v>
      </c>
      <c r="O27" s="68"/>
      <c r="P27" s="15"/>
    </row>
    <row r="28" spans="1:16" x14ac:dyDescent="0.25">
      <c r="B28" s="28"/>
      <c r="C28" s="204" t="s">
        <v>61</v>
      </c>
      <c r="D28" s="23"/>
      <c r="E28" s="10">
        <v>4053</v>
      </c>
      <c r="F28" s="10">
        <v>89</v>
      </c>
      <c r="G28" s="10">
        <v>4053</v>
      </c>
      <c r="H28" s="10">
        <v>88</v>
      </c>
      <c r="I28" s="10">
        <v>4053</v>
      </c>
      <c r="J28" s="10">
        <v>89</v>
      </c>
      <c r="K28" s="10">
        <v>4053</v>
      </c>
      <c r="L28" s="10">
        <v>77</v>
      </c>
      <c r="M28" s="10">
        <v>4053</v>
      </c>
      <c r="N28" s="10">
        <v>80</v>
      </c>
      <c r="O28" s="68"/>
      <c r="P28" s="15"/>
    </row>
    <row r="29" spans="1:16" x14ac:dyDescent="0.25">
      <c r="B29" s="28"/>
      <c r="C29" s="203" t="s">
        <v>60</v>
      </c>
      <c r="E29" s="10">
        <v>2280</v>
      </c>
      <c r="F29" s="10">
        <v>92</v>
      </c>
      <c r="G29" s="10">
        <v>2282</v>
      </c>
      <c r="H29" s="10">
        <v>89</v>
      </c>
      <c r="I29" s="10">
        <v>2280</v>
      </c>
      <c r="J29" s="10">
        <v>90</v>
      </c>
      <c r="K29" s="10">
        <v>2280</v>
      </c>
      <c r="L29" s="10">
        <v>79</v>
      </c>
      <c r="M29" s="10">
        <v>2280</v>
      </c>
      <c r="N29" s="10">
        <v>83</v>
      </c>
      <c r="O29" s="68"/>
      <c r="P29" s="15"/>
    </row>
    <row r="30" spans="1:16" x14ac:dyDescent="0.25">
      <c r="B30" s="28"/>
      <c r="C30" s="203" t="s">
        <v>59</v>
      </c>
      <c r="E30" s="10">
        <v>1581</v>
      </c>
      <c r="F30" s="10">
        <v>92</v>
      </c>
      <c r="G30" s="10">
        <v>1581</v>
      </c>
      <c r="H30" s="10">
        <v>91</v>
      </c>
      <c r="I30" s="10">
        <v>1581</v>
      </c>
      <c r="J30" s="10">
        <v>89</v>
      </c>
      <c r="K30" s="10">
        <v>1581</v>
      </c>
      <c r="L30" s="10">
        <v>81</v>
      </c>
      <c r="M30" s="10">
        <v>1581</v>
      </c>
      <c r="N30" s="10">
        <v>84</v>
      </c>
      <c r="O30" s="68"/>
      <c r="P30" s="15"/>
    </row>
    <row r="31" spans="1:16" ht="9" customHeight="1" x14ac:dyDescent="0.25">
      <c r="B31" s="28"/>
      <c r="C31" s="2"/>
      <c r="E31" s="10"/>
      <c r="F31" s="26"/>
      <c r="G31" s="26"/>
      <c r="H31" s="26"/>
      <c r="I31" s="10"/>
      <c r="J31" s="26"/>
      <c r="K31" s="10"/>
      <c r="L31" s="26"/>
      <c r="M31" s="26"/>
      <c r="N31" s="26"/>
      <c r="O31" s="68"/>
      <c r="P31" s="15"/>
    </row>
    <row r="32" spans="1:16" x14ac:dyDescent="0.25">
      <c r="A32" s="29" t="s">
        <v>37</v>
      </c>
      <c r="B32" s="28" t="s">
        <v>36</v>
      </c>
      <c r="C32" s="28" t="s">
        <v>35</v>
      </c>
      <c r="E32" s="10"/>
      <c r="F32" s="26"/>
      <c r="G32" s="26"/>
      <c r="H32" s="26"/>
      <c r="I32" s="10"/>
      <c r="J32" s="26"/>
      <c r="K32" s="10"/>
      <c r="L32" s="26"/>
      <c r="M32" s="26"/>
      <c r="N32" s="26"/>
      <c r="O32" s="68"/>
      <c r="P32" s="15"/>
    </row>
    <row r="33" spans="1:16" x14ac:dyDescent="0.25">
      <c r="B33" s="28"/>
      <c r="C33" s="203" t="s">
        <v>828</v>
      </c>
      <c r="E33" s="10">
        <v>44071</v>
      </c>
      <c r="F33" s="10">
        <v>82</v>
      </c>
      <c r="G33" s="10">
        <v>44064</v>
      </c>
      <c r="H33" s="10">
        <v>81</v>
      </c>
      <c r="I33" s="10">
        <v>44071</v>
      </c>
      <c r="J33" s="10">
        <v>82</v>
      </c>
      <c r="K33" s="10">
        <v>44071</v>
      </c>
      <c r="L33" s="10">
        <v>69</v>
      </c>
      <c r="M33" s="10">
        <v>44064</v>
      </c>
      <c r="N33" s="10">
        <v>72</v>
      </c>
      <c r="O33" s="68"/>
      <c r="P33" s="15"/>
    </row>
    <row r="34" spans="1:16" x14ac:dyDescent="0.25">
      <c r="B34" s="28"/>
      <c r="C34" s="203" t="s">
        <v>829</v>
      </c>
      <c r="E34" s="10" t="s">
        <v>819</v>
      </c>
      <c r="F34" s="10" t="s">
        <v>819</v>
      </c>
      <c r="G34" s="10" t="s">
        <v>819</v>
      </c>
      <c r="H34" s="10" t="s">
        <v>819</v>
      </c>
      <c r="I34" s="10" t="s">
        <v>819</v>
      </c>
      <c r="J34" s="10" t="s">
        <v>819</v>
      </c>
      <c r="K34" s="10" t="s">
        <v>819</v>
      </c>
      <c r="L34" s="10" t="s">
        <v>819</v>
      </c>
      <c r="M34" s="10" t="s">
        <v>819</v>
      </c>
      <c r="N34" s="10" t="s">
        <v>819</v>
      </c>
      <c r="O34" s="68"/>
      <c r="P34" s="15"/>
    </row>
    <row r="35" spans="1:16" x14ac:dyDescent="0.25">
      <c r="B35" s="28"/>
      <c r="C35" s="203" t="s">
        <v>830</v>
      </c>
      <c r="E35" s="10" t="s">
        <v>819</v>
      </c>
      <c r="F35" s="10" t="s">
        <v>819</v>
      </c>
      <c r="G35" s="10" t="s">
        <v>819</v>
      </c>
      <c r="H35" s="10" t="s">
        <v>819</v>
      </c>
      <c r="I35" s="10" t="s">
        <v>819</v>
      </c>
      <c r="J35" s="10" t="s">
        <v>819</v>
      </c>
      <c r="K35" s="10" t="s">
        <v>819</v>
      </c>
      <c r="L35" s="10" t="s">
        <v>819</v>
      </c>
      <c r="M35" s="10" t="s">
        <v>819</v>
      </c>
      <c r="N35" s="10" t="s">
        <v>819</v>
      </c>
      <c r="O35" s="68"/>
      <c r="P35" s="15"/>
    </row>
    <row r="36" spans="1:16" x14ac:dyDescent="0.25">
      <c r="B36" s="28"/>
      <c r="C36" s="204" t="s">
        <v>61</v>
      </c>
      <c r="E36" s="10">
        <v>5825</v>
      </c>
      <c r="F36" s="10">
        <v>87</v>
      </c>
      <c r="G36" s="10">
        <v>5825</v>
      </c>
      <c r="H36" s="10">
        <v>84</v>
      </c>
      <c r="I36" s="10">
        <v>5825</v>
      </c>
      <c r="J36" s="10">
        <v>85</v>
      </c>
      <c r="K36" s="10">
        <v>5825</v>
      </c>
      <c r="L36" s="10">
        <v>73</v>
      </c>
      <c r="M36" s="10">
        <v>5825</v>
      </c>
      <c r="N36" s="10">
        <v>76</v>
      </c>
      <c r="O36" s="68"/>
      <c r="P36" s="15"/>
    </row>
    <row r="37" spans="1:16" x14ac:dyDescent="0.25">
      <c r="B37" s="28"/>
      <c r="C37" s="203" t="s">
        <v>60</v>
      </c>
      <c r="E37" s="10">
        <v>3349</v>
      </c>
      <c r="F37" s="10">
        <v>89</v>
      </c>
      <c r="G37" s="10">
        <v>3349</v>
      </c>
      <c r="H37" s="10">
        <v>86</v>
      </c>
      <c r="I37" s="10">
        <v>3349</v>
      </c>
      <c r="J37" s="10">
        <v>86</v>
      </c>
      <c r="K37" s="10">
        <v>3349</v>
      </c>
      <c r="L37" s="10">
        <v>74</v>
      </c>
      <c r="M37" s="10">
        <v>3349</v>
      </c>
      <c r="N37" s="10">
        <v>78</v>
      </c>
      <c r="O37" s="68"/>
      <c r="P37" s="15"/>
    </row>
    <row r="38" spans="1:16" x14ac:dyDescent="0.25">
      <c r="B38" s="28"/>
      <c r="C38" s="203" t="s">
        <v>59</v>
      </c>
      <c r="E38" s="10">
        <v>1185</v>
      </c>
      <c r="F38" s="10">
        <v>90</v>
      </c>
      <c r="G38" s="10">
        <v>1184</v>
      </c>
      <c r="H38" s="10">
        <v>86</v>
      </c>
      <c r="I38" s="10">
        <v>1185</v>
      </c>
      <c r="J38" s="10">
        <v>87</v>
      </c>
      <c r="K38" s="10">
        <v>1185</v>
      </c>
      <c r="L38" s="10">
        <v>76</v>
      </c>
      <c r="M38" s="10">
        <v>1184</v>
      </c>
      <c r="N38" s="10">
        <v>79</v>
      </c>
      <c r="O38" s="68"/>
      <c r="P38" s="15"/>
    </row>
    <row r="39" spans="1:16" ht="10.5" customHeight="1" x14ac:dyDescent="0.25">
      <c r="B39" s="28"/>
      <c r="C39" s="2"/>
      <c r="E39" s="10"/>
      <c r="F39" s="26"/>
      <c r="G39" s="26"/>
      <c r="H39" s="26"/>
      <c r="I39" s="10"/>
      <c r="J39" s="26"/>
      <c r="K39" s="10"/>
      <c r="L39" s="26"/>
      <c r="M39" s="26"/>
      <c r="N39" s="26"/>
      <c r="O39" s="69"/>
      <c r="P39" s="3"/>
    </row>
    <row r="40" spans="1:16" x14ac:dyDescent="0.25">
      <c r="A40" s="31" t="s">
        <v>34</v>
      </c>
      <c r="B40" s="28" t="s">
        <v>33</v>
      </c>
      <c r="C40" s="28" t="s">
        <v>32</v>
      </c>
      <c r="D40" s="27"/>
      <c r="E40" s="10"/>
      <c r="F40" s="26"/>
      <c r="G40" s="26"/>
      <c r="H40" s="26"/>
      <c r="I40" s="10"/>
      <c r="J40" s="26"/>
      <c r="K40" s="10"/>
      <c r="L40" s="26"/>
      <c r="M40" s="26"/>
      <c r="N40" s="26"/>
      <c r="O40" s="69"/>
      <c r="P40" s="3"/>
    </row>
    <row r="41" spans="1:16" x14ac:dyDescent="0.25">
      <c r="B41" s="2"/>
      <c r="C41" s="203" t="s">
        <v>828</v>
      </c>
      <c r="E41" s="10">
        <v>32528</v>
      </c>
      <c r="F41" s="10">
        <v>85</v>
      </c>
      <c r="G41" s="10">
        <v>32525</v>
      </c>
      <c r="H41" s="10">
        <v>82</v>
      </c>
      <c r="I41" s="10">
        <v>32527</v>
      </c>
      <c r="J41" s="10">
        <v>83</v>
      </c>
      <c r="K41" s="10">
        <v>32527</v>
      </c>
      <c r="L41" s="10">
        <v>72</v>
      </c>
      <c r="M41" s="10">
        <v>32524</v>
      </c>
      <c r="N41" s="10">
        <v>73</v>
      </c>
      <c r="O41" s="68"/>
      <c r="P41" s="15"/>
    </row>
    <row r="42" spans="1:16" x14ac:dyDescent="0.25">
      <c r="B42" s="2"/>
      <c r="C42" s="203" t="s">
        <v>829</v>
      </c>
      <c r="E42" s="10" t="s">
        <v>819</v>
      </c>
      <c r="F42" s="10" t="s">
        <v>819</v>
      </c>
      <c r="G42" s="10" t="s">
        <v>819</v>
      </c>
      <c r="H42" s="10" t="s">
        <v>819</v>
      </c>
      <c r="I42" s="10" t="s">
        <v>819</v>
      </c>
      <c r="J42" s="10" t="s">
        <v>819</v>
      </c>
      <c r="K42" s="10" t="s">
        <v>819</v>
      </c>
      <c r="L42" s="10" t="s">
        <v>819</v>
      </c>
      <c r="M42" s="10" t="s">
        <v>819</v>
      </c>
      <c r="N42" s="10" t="s">
        <v>819</v>
      </c>
      <c r="O42" s="68"/>
      <c r="P42" s="15"/>
    </row>
    <row r="43" spans="1:16" x14ac:dyDescent="0.25">
      <c r="B43" s="2"/>
      <c r="C43" s="203" t="s">
        <v>830</v>
      </c>
      <c r="E43" s="10" t="s">
        <v>819</v>
      </c>
      <c r="F43" s="10" t="s">
        <v>819</v>
      </c>
      <c r="G43" s="10" t="s">
        <v>819</v>
      </c>
      <c r="H43" s="10" t="s">
        <v>819</v>
      </c>
      <c r="I43" s="10" t="s">
        <v>819</v>
      </c>
      <c r="J43" s="10" t="s">
        <v>819</v>
      </c>
      <c r="K43" s="10" t="s">
        <v>819</v>
      </c>
      <c r="L43" s="10" t="s">
        <v>819</v>
      </c>
      <c r="M43" s="10" t="s">
        <v>819</v>
      </c>
      <c r="N43" s="10" t="s">
        <v>819</v>
      </c>
      <c r="O43" s="68"/>
      <c r="P43" s="15"/>
    </row>
    <row r="44" spans="1:16" x14ac:dyDescent="0.25">
      <c r="B44" s="2"/>
      <c r="C44" s="204" t="s">
        <v>61</v>
      </c>
      <c r="D44" s="23"/>
      <c r="E44" s="10">
        <v>7117</v>
      </c>
      <c r="F44" s="10">
        <v>88</v>
      </c>
      <c r="G44" s="10">
        <v>7117</v>
      </c>
      <c r="H44" s="10">
        <v>85</v>
      </c>
      <c r="I44" s="10">
        <v>7116</v>
      </c>
      <c r="J44" s="10">
        <v>86</v>
      </c>
      <c r="K44" s="10">
        <v>7117</v>
      </c>
      <c r="L44" s="10">
        <v>76</v>
      </c>
      <c r="M44" s="10">
        <v>7116</v>
      </c>
      <c r="N44" s="10">
        <v>77</v>
      </c>
      <c r="O44" s="68"/>
      <c r="P44" s="15"/>
    </row>
    <row r="45" spans="1:16" x14ac:dyDescent="0.25">
      <c r="B45" s="2"/>
      <c r="C45" s="203" t="s">
        <v>60</v>
      </c>
      <c r="E45" s="10">
        <v>4795</v>
      </c>
      <c r="F45" s="10">
        <v>90</v>
      </c>
      <c r="G45" s="10">
        <v>4795</v>
      </c>
      <c r="H45" s="10">
        <v>88</v>
      </c>
      <c r="I45" s="10">
        <v>4795</v>
      </c>
      <c r="J45" s="10">
        <v>89</v>
      </c>
      <c r="K45" s="10">
        <v>4795</v>
      </c>
      <c r="L45" s="10">
        <v>78</v>
      </c>
      <c r="M45" s="10">
        <v>4795</v>
      </c>
      <c r="N45" s="10">
        <v>82</v>
      </c>
      <c r="O45" s="68"/>
      <c r="P45" s="15"/>
    </row>
    <row r="46" spans="1:16" x14ac:dyDescent="0.25">
      <c r="B46" s="2"/>
      <c r="C46" s="203" t="s">
        <v>59</v>
      </c>
      <c r="E46" s="10">
        <v>1032</v>
      </c>
      <c r="F46" s="10">
        <v>89</v>
      </c>
      <c r="G46" s="10">
        <v>1032</v>
      </c>
      <c r="H46" s="10">
        <v>87</v>
      </c>
      <c r="I46" s="10">
        <v>1032</v>
      </c>
      <c r="J46" s="10">
        <v>87</v>
      </c>
      <c r="K46" s="10">
        <v>1032</v>
      </c>
      <c r="L46" s="10">
        <v>76</v>
      </c>
      <c r="M46" s="10">
        <v>1032</v>
      </c>
      <c r="N46" s="10">
        <v>81</v>
      </c>
      <c r="O46" s="68"/>
      <c r="P46" s="15"/>
    </row>
    <row r="47" spans="1:16" ht="6.75" customHeight="1" x14ac:dyDescent="0.25">
      <c r="B47" s="2"/>
      <c r="C47" s="2"/>
      <c r="E47" s="10"/>
      <c r="F47" s="26"/>
      <c r="G47" s="26"/>
      <c r="H47" s="26"/>
      <c r="I47" s="10"/>
      <c r="J47" s="26"/>
      <c r="K47" s="10"/>
      <c r="L47" s="26"/>
      <c r="M47" s="26"/>
      <c r="N47" s="26"/>
      <c r="O47" s="68"/>
      <c r="P47" s="15"/>
    </row>
    <row r="48" spans="1:16" x14ac:dyDescent="0.25">
      <c r="A48" s="29" t="s">
        <v>31</v>
      </c>
      <c r="B48" s="28" t="s">
        <v>30</v>
      </c>
      <c r="C48" s="28" t="s">
        <v>29</v>
      </c>
      <c r="E48" s="10"/>
      <c r="F48" s="26"/>
      <c r="G48" s="26"/>
      <c r="H48" s="26"/>
      <c r="I48" s="10"/>
      <c r="J48" s="26"/>
      <c r="K48" s="10"/>
      <c r="L48" s="26"/>
      <c r="M48" s="26"/>
      <c r="N48" s="26"/>
      <c r="O48" s="68"/>
      <c r="P48" s="15"/>
    </row>
    <row r="49" spans="1:16" x14ac:dyDescent="0.25">
      <c r="B49" s="2"/>
      <c r="C49" s="203" t="s">
        <v>828</v>
      </c>
      <c r="E49" s="10">
        <v>51656</v>
      </c>
      <c r="F49" s="10">
        <v>84</v>
      </c>
      <c r="G49" s="10">
        <v>51646</v>
      </c>
      <c r="H49" s="10">
        <v>83</v>
      </c>
      <c r="I49" s="10">
        <v>51654</v>
      </c>
      <c r="J49" s="10">
        <v>83</v>
      </c>
      <c r="K49" s="10">
        <v>51656</v>
      </c>
      <c r="L49" s="10">
        <v>72</v>
      </c>
      <c r="M49" s="10">
        <v>51644</v>
      </c>
      <c r="N49" s="10">
        <v>73</v>
      </c>
      <c r="O49" s="68"/>
      <c r="P49" s="15"/>
    </row>
    <row r="50" spans="1:16" x14ac:dyDescent="0.25">
      <c r="B50" s="2"/>
      <c r="C50" s="203" t="s">
        <v>829</v>
      </c>
      <c r="E50" s="10" t="s">
        <v>819</v>
      </c>
      <c r="F50" s="10" t="s">
        <v>819</v>
      </c>
      <c r="G50" s="10" t="s">
        <v>819</v>
      </c>
      <c r="H50" s="10" t="s">
        <v>819</v>
      </c>
      <c r="I50" s="10" t="s">
        <v>819</v>
      </c>
      <c r="J50" s="10" t="s">
        <v>819</v>
      </c>
      <c r="K50" s="10" t="s">
        <v>819</v>
      </c>
      <c r="L50" s="10" t="s">
        <v>819</v>
      </c>
      <c r="M50" s="10" t="s">
        <v>819</v>
      </c>
      <c r="N50" s="10" t="s">
        <v>819</v>
      </c>
      <c r="O50" s="68"/>
      <c r="P50" s="15"/>
    </row>
    <row r="51" spans="1:16" x14ac:dyDescent="0.25">
      <c r="B51" s="2"/>
      <c r="C51" s="203" t="s">
        <v>830</v>
      </c>
      <c r="E51" s="10" t="s">
        <v>819</v>
      </c>
      <c r="F51" s="10" t="s">
        <v>819</v>
      </c>
      <c r="G51" s="10" t="s">
        <v>819</v>
      </c>
      <c r="H51" s="10" t="s">
        <v>819</v>
      </c>
      <c r="I51" s="10" t="s">
        <v>819</v>
      </c>
      <c r="J51" s="10" t="s">
        <v>819</v>
      </c>
      <c r="K51" s="10" t="s">
        <v>819</v>
      </c>
      <c r="L51" s="10" t="s">
        <v>819</v>
      </c>
      <c r="M51" s="10" t="s">
        <v>819</v>
      </c>
      <c r="N51" s="10" t="s">
        <v>819</v>
      </c>
      <c r="O51" s="68"/>
      <c r="P51" s="15"/>
    </row>
    <row r="52" spans="1:16" x14ac:dyDescent="0.25">
      <c r="B52" s="2"/>
      <c r="C52" s="204" t="s">
        <v>61</v>
      </c>
      <c r="E52" s="10">
        <v>3195</v>
      </c>
      <c r="F52" s="10">
        <v>87</v>
      </c>
      <c r="G52" s="10">
        <v>3195</v>
      </c>
      <c r="H52" s="10">
        <v>85</v>
      </c>
      <c r="I52" s="10">
        <v>3195</v>
      </c>
      <c r="J52" s="10">
        <v>85</v>
      </c>
      <c r="K52" s="10">
        <v>3195</v>
      </c>
      <c r="L52" s="10">
        <v>74</v>
      </c>
      <c r="M52" s="10">
        <v>3195</v>
      </c>
      <c r="N52" s="10">
        <v>77</v>
      </c>
      <c r="O52" s="68"/>
      <c r="P52" s="15"/>
    </row>
    <row r="53" spans="1:16" x14ac:dyDescent="0.25">
      <c r="B53" s="2"/>
      <c r="C53" s="203" t="s">
        <v>60</v>
      </c>
      <c r="E53" s="10">
        <v>2942</v>
      </c>
      <c r="F53" s="10">
        <v>89</v>
      </c>
      <c r="G53" s="10">
        <v>2942</v>
      </c>
      <c r="H53" s="10">
        <v>86</v>
      </c>
      <c r="I53" s="10">
        <v>2942</v>
      </c>
      <c r="J53" s="10">
        <v>86</v>
      </c>
      <c r="K53" s="10">
        <v>2941</v>
      </c>
      <c r="L53" s="10">
        <v>75</v>
      </c>
      <c r="M53" s="10">
        <v>2942</v>
      </c>
      <c r="N53" s="10">
        <v>78</v>
      </c>
      <c r="O53" s="68"/>
      <c r="P53" s="15"/>
    </row>
    <row r="54" spans="1:16" x14ac:dyDescent="0.25">
      <c r="B54" s="2"/>
      <c r="C54" s="203" t="s">
        <v>59</v>
      </c>
      <c r="E54" s="10">
        <v>1682</v>
      </c>
      <c r="F54" s="10">
        <v>89</v>
      </c>
      <c r="G54" s="10">
        <v>1681</v>
      </c>
      <c r="H54" s="10">
        <v>85</v>
      </c>
      <c r="I54" s="10">
        <v>1682</v>
      </c>
      <c r="J54" s="10">
        <v>84</v>
      </c>
      <c r="K54" s="10">
        <v>1682</v>
      </c>
      <c r="L54" s="10">
        <v>76</v>
      </c>
      <c r="M54" s="10">
        <v>1681</v>
      </c>
      <c r="N54" s="10">
        <v>77</v>
      </c>
      <c r="O54" s="68"/>
      <c r="P54" s="15"/>
    </row>
    <row r="55" spans="1:16" ht="10.5" customHeight="1" x14ac:dyDescent="0.25">
      <c r="B55" s="2"/>
      <c r="C55" s="2"/>
      <c r="E55" s="10"/>
      <c r="F55" s="26"/>
      <c r="G55" s="26"/>
      <c r="H55" s="26"/>
      <c r="I55" s="10"/>
      <c r="J55" s="26"/>
      <c r="K55" s="10"/>
      <c r="L55" s="26"/>
      <c r="M55" s="26"/>
      <c r="N55" s="26"/>
      <c r="O55" s="69"/>
      <c r="P55" s="3"/>
    </row>
    <row r="56" spans="1:16" x14ac:dyDescent="0.25">
      <c r="A56" s="29" t="s">
        <v>28</v>
      </c>
      <c r="B56" s="28" t="s">
        <v>27</v>
      </c>
      <c r="C56" s="28" t="s">
        <v>26</v>
      </c>
      <c r="D56" s="27"/>
      <c r="E56" s="10"/>
      <c r="F56" s="26"/>
      <c r="G56" s="26"/>
      <c r="H56" s="26"/>
      <c r="I56" s="10"/>
      <c r="J56" s="26"/>
      <c r="K56" s="10"/>
      <c r="L56" s="26"/>
      <c r="M56" s="26"/>
      <c r="N56" s="26"/>
      <c r="O56" s="69"/>
      <c r="P56" s="3"/>
    </row>
    <row r="57" spans="1:16" x14ac:dyDescent="0.25">
      <c r="B57" s="28"/>
      <c r="C57" s="203" t="s">
        <v>828</v>
      </c>
      <c r="E57" s="10">
        <v>41970</v>
      </c>
      <c r="F57" s="10">
        <v>85</v>
      </c>
      <c r="G57" s="10">
        <v>41959</v>
      </c>
      <c r="H57" s="10">
        <v>83</v>
      </c>
      <c r="I57" s="10">
        <v>41968</v>
      </c>
      <c r="J57" s="10">
        <v>83</v>
      </c>
      <c r="K57" s="10">
        <v>41969</v>
      </c>
      <c r="L57" s="10">
        <v>73</v>
      </c>
      <c r="M57" s="10">
        <v>41957</v>
      </c>
      <c r="N57" s="10">
        <v>73</v>
      </c>
      <c r="O57" s="68"/>
      <c r="P57" s="15"/>
    </row>
    <row r="58" spans="1:16" x14ac:dyDescent="0.25">
      <c r="B58" s="28"/>
      <c r="C58" s="203" t="s">
        <v>829</v>
      </c>
      <c r="E58" s="10" t="s">
        <v>819</v>
      </c>
      <c r="F58" s="10" t="s">
        <v>819</v>
      </c>
      <c r="G58" s="10" t="s">
        <v>819</v>
      </c>
      <c r="H58" s="10" t="s">
        <v>819</v>
      </c>
      <c r="I58" s="10" t="s">
        <v>819</v>
      </c>
      <c r="J58" s="10" t="s">
        <v>819</v>
      </c>
      <c r="K58" s="10" t="s">
        <v>819</v>
      </c>
      <c r="L58" s="10" t="s">
        <v>819</v>
      </c>
      <c r="M58" s="10" t="s">
        <v>819</v>
      </c>
      <c r="N58" s="10" t="s">
        <v>819</v>
      </c>
      <c r="O58" s="68"/>
      <c r="P58" s="15"/>
    </row>
    <row r="59" spans="1:16" x14ac:dyDescent="0.25">
      <c r="B59" s="28"/>
      <c r="C59" s="203" t="s">
        <v>830</v>
      </c>
      <c r="E59" s="10" t="s">
        <v>819</v>
      </c>
      <c r="F59" s="10" t="s">
        <v>819</v>
      </c>
      <c r="G59" s="10" t="s">
        <v>819</v>
      </c>
      <c r="H59" s="10" t="s">
        <v>819</v>
      </c>
      <c r="I59" s="10" t="s">
        <v>819</v>
      </c>
      <c r="J59" s="10" t="s">
        <v>819</v>
      </c>
      <c r="K59" s="10" t="s">
        <v>819</v>
      </c>
      <c r="L59" s="10" t="s">
        <v>819</v>
      </c>
      <c r="M59" s="10" t="s">
        <v>819</v>
      </c>
      <c r="N59" s="10" t="s">
        <v>819</v>
      </c>
      <c r="O59" s="68"/>
      <c r="P59" s="15"/>
    </row>
    <row r="60" spans="1:16" x14ac:dyDescent="0.25">
      <c r="B60" s="28"/>
      <c r="C60" s="204" t="s">
        <v>61</v>
      </c>
      <c r="D60" s="23"/>
      <c r="E60" s="10">
        <v>8219</v>
      </c>
      <c r="F60" s="10">
        <v>87</v>
      </c>
      <c r="G60" s="10">
        <v>8218</v>
      </c>
      <c r="H60" s="10">
        <v>84</v>
      </c>
      <c r="I60" s="10">
        <v>8219</v>
      </c>
      <c r="J60" s="10">
        <v>84</v>
      </c>
      <c r="K60" s="10">
        <v>8219</v>
      </c>
      <c r="L60" s="10">
        <v>73</v>
      </c>
      <c r="M60" s="10">
        <v>8218</v>
      </c>
      <c r="N60" s="10">
        <v>75</v>
      </c>
      <c r="O60" s="68"/>
      <c r="P60" s="15"/>
    </row>
    <row r="61" spans="1:16" x14ac:dyDescent="0.25">
      <c r="B61" s="28"/>
      <c r="C61" s="203" t="s">
        <v>60</v>
      </c>
      <c r="E61" s="10">
        <v>6864</v>
      </c>
      <c r="F61" s="10">
        <v>87</v>
      </c>
      <c r="G61" s="10">
        <v>6863</v>
      </c>
      <c r="H61" s="10">
        <v>84</v>
      </c>
      <c r="I61" s="10">
        <v>6864</v>
      </c>
      <c r="J61" s="10">
        <v>85</v>
      </c>
      <c r="K61" s="10">
        <v>6863</v>
      </c>
      <c r="L61" s="10">
        <v>73</v>
      </c>
      <c r="M61" s="10">
        <v>6863</v>
      </c>
      <c r="N61" s="10">
        <v>76</v>
      </c>
      <c r="O61" s="68"/>
      <c r="P61" s="15"/>
    </row>
    <row r="62" spans="1:16" x14ac:dyDescent="0.25">
      <c r="B62" s="28"/>
      <c r="C62" s="203" t="s">
        <v>59</v>
      </c>
      <c r="E62" s="10">
        <v>2065</v>
      </c>
      <c r="F62" s="10">
        <v>87</v>
      </c>
      <c r="G62" s="10">
        <v>2065</v>
      </c>
      <c r="H62" s="10">
        <v>84</v>
      </c>
      <c r="I62" s="10">
        <v>2065</v>
      </c>
      <c r="J62" s="10">
        <v>85</v>
      </c>
      <c r="K62" s="10">
        <v>2065</v>
      </c>
      <c r="L62" s="10">
        <v>74</v>
      </c>
      <c r="M62" s="10">
        <v>2065</v>
      </c>
      <c r="N62" s="10">
        <v>76</v>
      </c>
      <c r="O62" s="68"/>
      <c r="P62" s="15"/>
    </row>
    <row r="63" spans="1:16" ht="8.25" customHeight="1" x14ac:dyDescent="0.25">
      <c r="B63" s="28"/>
      <c r="C63" s="2"/>
      <c r="E63" s="10"/>
      <c r="F63" s="26"/>
      <c r="G63" s="26"/>
      <c r="H63" s="26"/>
      <c r="I63" s="10"/>
      <c r="J63" s="26"/>
      <c r="K63" s="10"/>
      <c r="L63" s="26"/>
      <c r="M63" s="26"/>
      <c r="N63" s="26"/>
      <c r="O63" s="68"/>
      <c r="P63" s="15"/>
    </row>
    <row r="64" spans="1:16" x14ac:dyDescent="0.25">
      <c r="A64" s="29" t="s">
        <v>25</v>
      </c>
      <c r="B64" s="28" t="s">
        <v>24</v>
      </c>
      <c r="C64" s="28" t="s">
        <v>23</v>
      </c>
      <c r="E64" s="10"/>
      <c r="F64" s="26"/>
      <c r="G64" s="26"/>
      <c r="H64" s="26"/>
      <c r="I64" s="10"/>
      <c r="J64" s="26"/>
      <c r="K64" s="10"/>
      <c r="L64" s="26"/>
      <c r="M64" s="26"/>
      <c r="N64" s="26"/>
      <c r="O64" s="68"/>
      <c r="P64" s="15"/>
    </row>
    <row r="65" spans="1:16" x14ac:dyDescent="0.25">
      <c r="B65" s="2"/>
      <c r="C65" s="203" t="s">
        <v>828</v>
      </c>
      <c r="E65" s="10">
        <v>78313</v>
      </c>
      <c r="F65" s="10">
        <v>88</v>
      </c>
      <c r="G65" s="10">
        <v>78300</v>
      </c>
      <c r="H65" s="10">
        <v>86</v>
      </c>
      <c r="I65" s="10">
        <v>78310</v>
      </c>
      <c r="J65" s="10">
        <v>87</v>
      </c>
      <c r="K65" s="10">
        <v>78312</v>
      </c>
      <c r="L65" s="10">
        <v>79</v>
      </c>
      <c r="M65" s="10">
        <v>78297</v>
      </c>
      <c r="N65" s="10">
        <v>79</v>
      </c>
      <c r="O65" s="68"/>
      <c r="P65" s="15"/>
    </row>
    <row r="66" spans="1:16" x14ac:dyDescent="0.25">
      <c r="B66" s="2"/>
      <c r="C66" s="203" t="s">
        <v>829</v>
      </c>
      <c r="E66" s="10" t="s">
        <v>819</v>
      </c>
      <c r="F66" s="10" t="s">
        <v>819</v>
      </c>
      <c r="G66" s="10" t="s">
        <v>819</v>
      </c>
      <c r="H66" s="10" t="s">
        <v>819</v>
      </c>
      <c r="I66" s="10" t="s">
        <v>819</v>
      </c>
      <c r="J66" s="10" t="s">
        <v>819</v>
      </c>
      <c r="K66" s="10" t="s">
        <v>819</v>
      </c>
      <c r="L66" s="10" t="s">
        <v>819</v>
      </c>
      <c r="M66" s="10" t="s">
        <v>819</v>
      </c>
      <c r="N66" s="10" t="s">
        <v>819</v>
      </c>
      <c r="O66" s="68"/>
      <c r="P66" s="15"/>
    </row>
    <row r="67" spans="1:16" x14ac:dyDescent="0.25">
      <c r="B67" s="2"/>
      <c r="C67" s="203" t="s">
        <v>830</v>
      </c>
      <c r="E67" s="10" t="s">
        <v>819</v>
      </c>
      <c r="F67" s="10" t="s">
        <v>819</v>
      </c>
      <c r="G67" s="10" t="s">
        <v>819</v>
      </c>
      <c r="H67" s="10" t="s">
        <v>819</v>
      </c>
      <c r="I67" s="10" t="s">
        <v>819</v>
      </c>
      <c r="J67" s="10" t="s">
        <v>819</v>
      </c>
      <c r="K67" s="10" t="s">
        <v>819</v>
      </c>
      <c r="L67" s="10" t="s">
        <v>819</v>
      </c>
      <c r="M67" s="10" t="s">
        <v>819</v>
      </c>
      <c r="N67" s="10" t="s">
        <v>819</v>
      </c>
      <c r="O67" s="68"/>
      <c r="P67" s="15"/>
    </row>
    <row r="68" spans="1:16" x14ac:dyDescent="0.25">
      <c r="B68" s="2"/>
      <c r="C68" s="204" t="s">
        <v>61</v>
      </c>
      <c r="E68" s="10">
        <v>58</v>
      </c>
      <c r="F68" s="10">
        <v>86</v>
      </c>
      <c r="G68" s="10">
        <v>58</v>
      </c>
      <c r="H68" s="10">
        <v>76</v>
      </c>
      <c r="I68" s="10">
        <v>58</v>
      </c>
      <c r="J68" s="10">
        <v>90</v>
      </c>
      <c r="K68" s="10">
        <v>58</v>
      </c>
      <c r="L68" s="10">
        <v>67</v>
      </c>
      <c r="M68" s="10">
        <v>58</v>
      </c>
      <c r="N68" s="10">
        <v>72</v>
      </c>
      <c r="O68" s="68"/>
      <c r="P68" s="15"/>
    </row>
    <row r="69" spans="1:16" x14ac:dyDescent="0.25">
      <c r="B69" s="2"/>
      <c r="C69" s="203" t="s">
        <v>60</v>
      </c>
      <c r="E69" s="10">
        <v>24</v>
      </c>
      <c r="F69" s="10">
        <v>83</v>
      </c>
      <c r="G69" s="10">
        <v>24</v>
      </c>
      <c r="H69" s="10">
        <v>83</v>
      </c>
      <c r="I69" s="10">
        <v>24</v>
      </c>
      <c r="J69" s="10" t="s">
        <v>818</v>
      </c>
      <c r="K69" s="10">
        <v>24</v>
      </c>
      <c r="L69" s="10">
        <v>79</v>
      </c>
      <c r="M69" s="10">
        <v>24</v>
      </c>
      <c r="N69" s="10">
        <v>79</v>
      </c>
      <c r="O69" s="68"/>
      <c r="P69" s="15"/>
    </row>
    <row r="70" spans="1:16" x14ac:dyDescent="0.25">
      <c r="B70" s="2"/>
      <c r="C70" s="203" t="s">
        <v>59</v>
      </c>
      <c r="E70" s="10">
        <v>43</v>
      </c>
      <c r="F70" s="10">
        <v>91</v>
      </c>
      <c r="G70" s="10">
        <v>43</v>
      </c>
      <c r="H70" s="10">
        <v>86</v>
      </c>
      <c r="I70" s="10">
        <v>43</v>
      </c>
      <c r="J70" s="10" t="s">
        <v>818</v>
      </c>
      <c r="K70" s="10">
        <v>43</v>
      </c>
      <c r="L70" s="10">
        <v>84</v>
      </c>
      <c r="M70" s="10">
        <v>43</v>
      </c>
      <c r="N70" s="10">
        <v>81</v>
      </c>
      <c r="O70" s="68"/>
      <c r="P70" s="15"/>
    </row>
    <row r="71" spans="1:16" ht="10.5" customHeight="1" x14ac:dyDescent="0.25">
      <c r="B71" s="2"/>
      <c r="C71" s="2"/>
      <c r="E71" s="10"/>
      <c r="F71" s="26"/>
      <c r="G71" s="26"/>
      <c r="H71" s="26"/>
      <c r="I71" s="10"/>
      <c r="J71" s="26"/>
      <c r="K71" s="10"/>
      <c r="L71" s="26"/>
      <c r="M71" s="26"/>
      <c r="N71" s="26"/>
      <c r="O71" s="69"/>
      <c r="P71" s="3"/>
    </row>
    <row r="72" spans="1:16" x14ac:dyDescent="0.25">
      <c r="A72" s="29" t="s">
        <v>22</v>
      </c>
      <c r="B72" s="28" t="s">
        <v>21</v>
      </c>
      <c r="C72" s="28" t="s">
        <v>20</v>
      </c>
      <c r="D72" s="27"/>
      <c r="E72" s="10"/>
      <c r="F72" s="26"/>
      <c r="G72" s="26"/>
      <c r="H72" s="26"/>
      <c r="I72" s="10"/>
      <c r="J72" s="26"/>
      <c r="K72" s="10"/>
      <c r="L72" s="26"/>
      <c r="M72" s="26"/>
      <c r="N72" s="26"/>
      <c r="O72" s="69"/>
      <c r="P72" s="3"/>
    </row>
    <row r="73" spans="1:16" x14ac:dyDescent="0.25">
      <c r="B73" s="28"/>
      <c r="C73" s="203" t="s">
        <v>828</v>
      </c>
      <c r="E73" s="10">
        <v>65850</v>
      </c>
      <c r="F73" s="10">
        <v>86</v>
      </c>
      <c r="G73" s="10">
        <v>65843</v>
      </c>
      <c r="H73" s="10">
        <v>83</v>
      </c>
      <c r="I73" s="10">
        <v>65849</v>
      </c>
      <c r="J73" s="10">
        <v>84</v>
      </c>
      <c r="K73" s="10">
        <v>65829</v>
      </c>
      <c r="L73" s="10">
        <v>73</v>
      </c>
      <c r="M73" s="10">
        <v>65842</v>
      </c>
      <c r="N73" s="10">
        <v>75</v>
      </c>
      <c r="O73" s="68"/>
      <c r="P73" s="15"/>
    </row>
    <row r="74" spans="1:16" x14ac:dyDescent="0.25">
      <c r="B74" s="28"/>
      <c r="C74" s="203" t="s">
        <v>829</v>
      </c>
      <c r="E74" s="10" t="s">
        <v>819</v>
      </c>
      <c r="F74" s="10" t="s">
        <v>819</v>
      </c>
      <c r="G74" s="10" t="s">
        <v>819</v>
      </c>
      <c r="H74" s="10" t="s">
        <v>819</v>
      </c>
      <c r="I74" s="10" t="s">
        <v>819</v>
      </c>
      <c r="J74" s="10" t="s">
        <v>819</v>
      </c>
      <c r="K74" s="10" t="s">
        <v>819</v>
      </c>
      <c r="L74" s="10" t="s">
        <v>819</v>
      </c>
      <c r="M74" s="10" t="s">
        <v>819</v>
      </c>
      <c r="N74" s="10" t="s">
        <v>819</v>
      </c>
      <c r="O74" s="68"/>
      <c r="P74" s="15"/>
    </row>
    <row r="75" spans="1:16" x14ac:dyDescent="0.25">
      <c r="B75" s="28"/>
      <c r="C75" s="203" t="s">
        <v>830</v>
      </c>
      <c r="E75" s="10" t="s">
        <v>819</v>
      </c>
      <c r="F75" s="10" t="s">
        <v>819</v>
      </c>
      <c r="G75" s="10" t="s">
        <v>819</v>
      </c>
      <c r="H75" s="10" t="s">
        <v>819</v>
      </c>
      <c r="I75" s="10" t="s">
        <v>819</v>
      </c>
      <c r="J75" s="10" t="s">
        <v>819</v>
      </c>
      <c r="K75" s="10" t="s">
        <v>819</v>
      </c>
      <c r="L75" s="10" t="s">
        <v>819</v>
      </c>
      <c r="M75" s="10" t="s">
        <v>819</v>
      </c>
      <c r="N75" s="10" t="s">
        <v>819</v>
      </c>
      <c r="O75" s="68"/>
      <c r="P75" s="15"/>
    </row>
    <row r="76" spans="1:16" x14ac:dyDescent="0.25">
      <c r="B76" s="28"/>
      <c r="C76" s="204" t="s">
        <v>61</v>
      </c>
      <c r="D76" s="23"/>
      <c r="E76" s="10">
        <v>8177</v>
      </c>
      <c r="F76" s="10">
        <v>89</v>
      </c>
      <c r="G76" s="10">
        <v>8177</v>
      </c>
      <c r="H76" s="10">
        <v>85</v>
      </c>
      <c r="I76" s="10">
        <v>8177</v>
      </c>
      <c r="J76" s="10">
        <v>85</v>
      </c>
      <c r="K76" s="10">
        <v>8176</v>
      </c>
      <c r="L76" s="10">
        <v>75</v>
      </c>
      <c r="M76" s="10">
        <v>8177</v>
      </c>
      <c r="N76" s="10">
        <v>77</v>
      </c>
      <c r="O76" s="68"/>
      <c r="P76" s="15"/>
    </row>
    <row r="77" spans="1:16" x14ac:dyDescent="0.25">
      <c r="B77" s="28"/>
      <c r="C77" s="203" t="s">
        <v>60</v>
      </c>
      <c r="E77" s="10">
        <v>6782</v>
      </c>
      <c r="F77" s="10">
        <v>90</v>
      </c>
      <c r="G77" s="10">
        <v>6782</v>
      </c>
      <c r="H77" s="10">
        <v>86</v>
      </c>
      <c r="I77" s="10">
        <v>6782</v>
      </c>
      <c r="J77" s="10">
        <v>87</v>
      </c>
      <c r="K77" s="10">
        <v>6781</v>
      </c>
      <c r="L77" s="10">
        <v>77</v>
      </c>
      <c r="M77" s="10">
        <v>6782</v>
      </c>
      <c r="N77" s="10">
        <v>79</v>
      </c>
      <c r="O77" s="68"/>
      <c r="P77" s="15"/>
    </row>
    <row r="78" spans="1:16" x14ac:dyDescent="0.25">
      <c r="B78" s="28"/>
      <c r="C78" s="203" t="s">
        <v>59</v>
      </c>
      <c r="E78" s="10">
        <v>2701</v>
      </c>
      <c r="F78" s="10">
        <v>90</v>
      </c>
      <c r="G78" s="10">
        <v>2701</v>
      </c>
      <c r="H78" s="10">
        <v>87</v>
      </c>
      <c r="I78" s="10">
        <v>2701</v>
      </c>
      <c r="J78" s="10">
        <v>87</v>
      </c>
      <c r="K78" s="10">
        <v>2700</v>
      </c>
      <c r="L78" s="10">
        <v>77</v>
      </c>
      <c r="M78" s="10">
        <v>2701</v>
      </c>
      <c r="N78" s="10">
        <v>80</v>
      </c>
      <c r="O78" s="68"/>
      <c r="P78" s="15"/>
    </row>
    <row r="79" spans="1:16" ht="9" customHeight="1" x14ac:dyDescent="0.25">
      <c r="B79" s="28"/>
      <c r="C79" s="2"/>
      <c r="E79" s="10"/>
      <c r="F79" s="26"/>
      <c r="G79" s="26"/>
      <c r="H79" s="26"/>
      <c r="I79" s="10"/>
      <c r="J79" s="26"/>
      <c r="K79" s="10"/>
      <c r="L79" s="26"/>
      <c r="M79" s="26"/>
      <c r="N79" s="26"/>
      <c r="O79" s="68"/>
      <c r="P79" s="15"/>
    </row>
    <row r="80" spans="1:16" x14ac:dyDescent="0.25">
      <c r="A80" s="29" t="s">
        <v>19</v>
      </c>
      <c r="B80" s="28" t="s">
        <v>18</v>
      </c>
      <c r="C80" s="28" t="s">
        <v>17</v>
      </c>
      <c r="E80" s="10"/>
      <c r="F80" s="26"/>
      <c r="G80" s="26"/>
      <c r="H80" s="26"/>
      <c r="I80" s="10"/>
      <c r="J80" s="26"/>
      <c r="K80" s="10"/>
      <c r="L80" s="26"/>
      <c r="M80" s="26"/>
      <c r="N80" s="26"/>
      <c r="O80" s="68"/>
      <c r="P80" s="15"/>
    </row>
    <row r="81" spans="1:20" x14ac:dyDescent="0.25">
      <c r="B81" s="2"/>
      <c r="C81" s="203" t="s">
        <v>828</v>
      </c>
      <c r="E81" s="10">
        <v>33150</v>
      </c>
      <c r="F81" s="10">
        <v>86</v>
      </c>
      <c r="G81" s="10">
        <v>33149</v>
      </c>
      <c r="H81" s="10">
        <v>83</v>
      </c>
      <c r="I81" s="10">
        <v>33149</v>
      </c>
      <c r="J81" s="10">
        <v>84</v>
      </c>
      <c r="K81" s="10">
        <v>33147</v>
      </c>
      <c r="L81" s="10">
        <v>73</v>
      </c>
      <c r="M81" s="10">
        <v>33148</v>
      </c>
      <c r="N81" s="10">
        <v>75</v>
      </c>
      <c r="O81" s="68"/>
      <c r="P81" s="15"/>
    </row>
    <row r="82" spans="1:20" x14ac:dyDescent="0.25">
      <c r="B82" s="2"/>
      <c r="C82" s="203" t="s">
        <v>829</v>
      </c>
      <c r="E82" s="10" t="s">
        <v>819</v>
      </c>
      <c r="F82" s="10" t="s">
        <v>819</v>
      </c>
      <c r="G82" s="10" t="s">
        <v>819</v>
      </c>
      <c r="H82" s="10" t="s">
        <v>819</v>
      </c>
      <c r="I82" s="10" t="s">
        <v>819</v>
      </c>
      <c r="J82" s="10" t="s">
        <v>819</v>
      </c>
      <c r="K82" s="10" t="s">
        <v>819</v>
      </c>
      <c r="L82" s="10" t="s">
        <v>819</v>
      </c>
      <c r="M82" s="10" t="s">
        <v>819</v>
      </c>
      <c r="N82" s="10" t="s">
        <v>819</v>
      </c>
      <c r="O82" s="68"/>
      <c r="P82" s="15"/>
    </row>
    <row r="83" spans="1:20" x14ac:dyDescent="0.25">
      <c r="B83" s="2"/>
      <c r="C83" s="203" t="s">
        <v>830</v>
      </c>
      <c r="E83" s="10" t="s">
        <v>819</v>
      </c>
      <c r="F83" s="10" t="s">
        <v>819</v>
      </c>
      <c r="G83" s="10" t="s">
        <v>819</v>
      </c>
      <c r="H83" s="10" t="s">
        <v>819</v>
      </c>
      <c r="I83" s="10" t="s">
        <v>819</v>
      </c>
      <c r="J83" s="10" t="s">
        <v>819</v>
      </c>
      <c r="K83" s="10" t="s">
        <v>819</v>
      </c>
      <c r="L83" s="10" t="s">
        <v>819</v>
      </c>
      <c r="M83" s="10" t="s">
        <v>819</v>
      </c>
      <c r="N83" s="10" t="s">
        <v>819</v>
      </c>
      <c r="O83" s="68"/>
      <c r="P83" s="15"/>
    </row>
    <row r="84" spans="1:20" x14ac:dyDescent="0.25">
      <c r="B84" s="2"/>
      <c r="C84" s="204" t="s">
        <v>61</v>
      </c>
      <c r="E84" s="10">
        <v>7078</v>
      </c>
      <c r="F84" s="10">
        <v>87</v>
      </c>
      <c r="G84" s="10">
        <v>7077</v>
      </c>
      <c r="H84" s="10">
        <v>84</v>
      </c>
      <c r="I84" s="10">
        <v>7078</v>
      </c>
      <c r="J84" s="10">
        <v>85</v>
      </c>
      <c r="K84" s="10">
        <v>7077</v>
      </c>
      <c r="L84" s="10">
        <v>74</v>
      </c>
      <c r="M84" s="10">
        <v>7077</v>
      </c>
      <c r="N84" s="10">
        <v>76</v>
      </c>
      <c r="O84" s="68"/>
      <c r="P84" s="15"/>
    </row>
    <row r="85" spans="1:20" x14ac:dyDescent="0.25">
      <c r="B85" s="2"/>
      <c r="C85" s="203" t="s">
        <v>60</v>
      </c>
      <c r="E85" s="10">
        <v>6666</v>
      </c>
      <c r="F85" s="10">
        <v>89</v>
      </c>
      <c r="G85" s="10">
        <v>6663</v>
      </c>
      <c r="H85" s="10">
        <v>86</v>
      </c>
      <c r="I85" s="10">
        <v>6666</v>
      </c>
      <c r="J85" s="10">
        <v>86</v>
      </c>
      <c r="K85" s="10">
        <v>6666</v>
      </c>
      <c r="L85" s="10">
        <v>76</v>
      </c>
      <c r="M85" s="10">
        <v>6663</v>
      </c>
      <c r="N85" s="10">
        <v>79</v>
      </c>
      <c r="O85" s="68"/>
      <c r="P85" s="15"/>
    </row>
    <row r="86" spans="1:20" x14ac:dyDescent="0.25">
      <c r="B86" s="22"/>
      <c r="C86" s="205" t="s">
        <v>59</v>
      </c>
      <c r="D86" s="21"/>
      <c r="E86" s="20">
        <v>2922</v>
      </c>
      <c r="F86" s="20">
        <v>89</v>
      </c>
      <c r="G86" s="20">
        <v>2922</v>
      </c>
      <c r="H86" s="20">
        <v>87</v>
      </c>
      <c r="I86" s="20">
        <v>2922</v>
      </c>
      <c r="J86" s="20">
        <v>87</v>
      </c>
      <c r="K86" s="20">
        <v>2922</v>
      </c>
      <c r="L86" s="20">
        <v>75</v>
      </c>
      <c r="M86" s="20">
        <v>2922</v>
      </c>
      <c r="N86" s="20">
        <v>79</v>
      </c>
      <c r="O86" s="68"/>
      <c r="P86" s="15"/>
    </row>
    <row r="87" spans="1:20" x14ac:dyDescent="0.25">
      <c r="A87" s="37"/>
      <c r="B87" s="2"/>
      <c r="C87" s="2"/>
      <c r="E87" s="67"/>
      <c r="F87" s="67"/>
      <c r="G87" s="67"/>
      <c r="H87" s="67"/>
      <c r="I87" s="67"/>
      <c r="J87" s="67"/>
      <c r="L87" s="2"/>
      <c r="N87" s="19" t="s">
        <v>6</v>
      </c>
      <c r="P87" s="3"/>
    </row>
    <row r="88" spans="1:20" x14ac:dyDescent="0.25">
      <c r="A88" s="6" t="s">
        <v>5</v>
      </c>
      <c r="C88" s="27"/>
      <c r="D88" s="67"/>
      <c r="E88" s="67"/>
      <c r="F88" s="67"/>
      <c r="G88" s="67"/>
      <c r="H88" s="67"/>
      <c r="I88" s="67"/>
      <c r="J88" s="66"/>
      <c r="K88" s="2"/>
      <c r="L88" s="2"/>
      <c r="M88" s="2"/>
      <c r="N88" s="2"/>
      <c r="O88" s="2"/>
      <c r="P88" s="3"/>
    </row>
    <row r="89" spans="1:20" x14ac:dyDescent="0.25">
      <c r="A89" s="2" t="s">
        <v>58</v>
      </c>
      <c r="C89" s="27"/>
      <c r="D89" s="67"/>
      <c r="E89" s="67"/>
      <c r="F89" s="67"/>
      <c r="G89" s="67"/>
      <c r="H89" s="67"/>
      <c r="I89" s="67"/>
      <c r="J89" s="66"/>
      <c r="K89" s="2"/>
      <c r="L89" s="2"/>
      <c r="M89" s="2"/>
      <c r="N89" s="2"/>
      <c r="O89" s="2"/>
      <c r="P89" s="3"/>
    </row>
    <row r="90" spans="1:20" ht="12" customHeight="1" x14ac:dyDescent="0.25">
      <c r="A90" s="1" t="s">
        <v>872</v>
      </c>
      <c r="D90" s="2"/>
      <c r="E90" s="2"/>
      <c r="F90" s="2"/>
      <c r="G90" s="2"/>
      <c r="H90" s="2"/>
      <c r="I90" s="2"/>
      <c r="J90" s="2"/>
      <c r="K90" s="2"/>
      <c r="L90" s="2"/>
      <c r="M90" s="2"/>
      <c r="N90" s="2"/>
      <c r="O90" s="2"/>
      <c r="Q90" s="1"/>
      <c r="R90" s="1"/>
      <c r="S90" s="1"/>
      <c r="T90" s="1"/>
    </row>
    <row r="91" spans="1:20" ht="12" customHeight="1" x14ac:dyDescent="0.25">
      <c r="A91" s="4" t="s">
        <v>813</v>
      </c>
      <c r="B91" s="65"/>
      <c r="C91" s="65"/>
      <c r="D91" s="65"/>
      <c r="E91" s="65"/>
      <c r="F91" s="65"/>
      <c r="G91" s="65"/>
      <c r="H91" s="65"/>
      <c r="I91" s="65"/>
      <c r="J91" s="65"/>
      <c r="K91" s="65"/>
      <c r="L91" s="65"/>
      <c r="M91" s="65"/>
      <c r="N91" s="65"/>
      <c r="O91" s="17"/>
      <c r="P91" s="15"/>
    </row>
    <row r="92" spans="1:20" ht="9.75" customHeight="1" x14ac:dyDescent="0.25">
      <c r="A92" s="4"/>
      <c r="B92" s="65"/>
      <c r="C92" s="65"/>
      <c r="D92" s="65"/>
      <c r="E92" s="65"/>
      <c r="F92" s="65"/>
      <c r="G92" s="65"/>
      <c r="H92" s="65"/>
      <c r="I92" s="65"/>
      <c r="J92" s="65"/>
      <c r="K92" s="65"/>
      <c r="L92" s="65"/>
      <c r="M92" s="65"/>
      <c r="N92" s="65"/>
      <c r="O92" s="17"/>
      <c r="P92" s="15"/>
    </row>
    <row r="93" spans="1:20" s="2" customFormat="1" ht="11.25" x14ac:dyDescent="0.2">
      <c r="A93" s="317" t="s">
        <v>1</v>
      </c>
      <c r="B93" s="317"/>
      <c r="C93" s="64"/>
      <c r="D93" s="64"/>
      <c r="E93" s="64"/>
      <c r="F93" s="63"/>
      <c r="G93" s="63"/>
      <c r="H93" s="63"/>
      <c r="I93" s="63"/>
      <c r="J93" s="63"/>
      <c r="K93" s="63"/>
      <c r="L93" s="63"/>
      <c r="M93" s="63"/>
      <c r="N93" s="59"/>
    </row>
    <row r="94" spans="1:20" s="1" customFormat="1" ht="12.75" customHeight="1" x14ac:dyDescent="0.2">
      <c r="A94" s="307" t="s">
        <v>0</v>
      </c>
      <c r="B94" s="307"/>
      <c r="C94" s="307"/>
      <c r="D94" s="307"/>
      <c r="E94" s="307"/>
      <c r="F94" s="307"/>
      <c r="G94" s="307"/>
      <c r="H94" s="307"/>
      <c r="I94" s="307"/>
      <c r="J94" s="307"/>
      <c r="K94" s="307"/>
      <c r="L94" s="61"/>
      <c r="M94" s="61"/>
      <c r="N94" s="61"/>
      <c r="O94" s="9"/>
    </row>
    <row r="95" spans="1:20" x14ac:dyDescent="0.25">
      <c r="A95" s="60"/>
      <c r="B95" s="58"/>
      <c r="C95" s="58"/>
      <c r="D95" s="59"/>
      <c r="E95" s="59"/>
      <c r="F95" s="59"/>
      <c r="G95" s="59"/>
      <c r="H95" s="59"/>
      <c r="I95" s="59"/>
      <c r="J95" s="59"/>
      <c r="K95" s="59"/>
      <c r="L95" s="59"/>
      <c r="M95" s="59"/>
      <c r="N95" s="59"/>
      <c r="O95" s="2"/>
      <c r="P95" s="3"/>
    </row>
    <row r="96" spans="1:20" x14ac:dyDescent="0.25">
      <c r="A96" s="58"/>
      <c r="B96" s="58"/>
      <c r="C96" s="58"/>
      <c r="D96" s="58"/>
      <c r="E96" s="58"/>
      <c r="F96" s="58"/>
      <c r="G96" s="58"/>
      <c r="H96" s="58"/>
      <c r="I96" s="58"/>
      <c r="J96" s="58"/>
      <c r="K96" s="58"/>
      <c r="L96" s="58"/>
      <c r="M96" s="58"/>
      <c r="N96" s="58"/>
    </row>
    <row r="97" spans="1:14" x14ac:dyDescent="0.25">
      <c r="A97" s="58"/>
      <c r="B97" s="58"/>
      <c r="C97" s="58"/>
      <c r="D97" s="58"/>
      <c r="E97" s="58"/>
      <c r="F97" s="58"/>
      <c r="G97" s="58"/>
      <c r="H97" s="58"/>
      <c r="I97" s="58"/>
      <c r="J97" s="58"/>
      <c r="K97" s="58"/>
      <c r="L97" s="58"/>
      <c r="M97" s="58"/>
      <c r="N97" s="58"/>
    </row>
    <row r="98" spans="1:14" x14ac:dyDescent="0.25">
      <c r="A98" s="58"/>
      <c r="B98" s="58"/>
      <c r="C98" s="58"/>
      <c r="D98" s="58"/>
      <c r="E98" s="58"/>
      <c r="F98" s="58"/>
      <c r="G98" s="58"/>
      <c r="H98" s="58"/>
      <c r="I98" s="58"/>
      <c r="J98" s="58"/>
      <c r="K98" s="58"/>
      <c r="L98" s="58"/>
      <c r="M98" s="58"/>
      <c r="N98" s="58"/>
    </row>
    <row r="99" spans="1:14" x14ac:dyDescent="0.25">
      <c r="A99" s="58"/>
      <c r="B99" s="58"/>
      <c r="C99" s="58"/>
      <c r="D99" s="58"/>
      <c r="E99" s="58"/>
      <c r="F99" s="58"/>
      <c r="G99" s="58"/>
      <c r="H99" s="58"/>
      <c r="I99" s="58"/>
      <c r="J99" s="58"/>
      <c r="K99" s="58"/>
      <c r="L99" s="58"/>
      <c r="M99" s="58"/>
      <c r="N99" s="58"/>
    </row>
    <row r="100" spans="1:14" x14ac:dyDescent="0.25">
      <c r="A100" s="58"/>
      <c r="B100" s="58"/>
      <c r="C100" s="58"/>
      <c r="D100" s="58"/>
      <c r="E100" s="58"/>
      <c r="F100" s="58"/>
      <c r="G100" s="58"/>
      <c r="H100" s="58"/>
      <c r="I100" s="58"/>
      <c r="J100" s="58"/>
      <c r="K100" s="58"/>
      <c r="L100" s="58"/>
      <c r="M100" s="58"/>
      <c r="N100" s="58"/>
    </row>
  </sheetData>
  <mergeCells count="8">
    <mergeCell ref="M6:N6"/>
    <mergeCell ref="A93:B93"/>
    <mergeCell ref="A94:K94"/>
    <mergeCell ref="C6:C7"/>
    <mergeCell ref="E6:F6"/>
    <mergeCell ref="G6:H6"/>
    <mergeCell ref="I6:J6"/>
    <mergeCell ref="K6:L6"/>
  </mergeCells>
  <pageMargins left="0.70866141732283472" right="0.70866141732283472" top="0.74803149606299213" bottom="0.74803149606299213" header="0.31496062992125984" footer="0.31496062992125984"/>
  <pageSetup paperSize="9"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N100"/>
  <sheetViews>
    <sheetView workbookViewId="0">
      <pane ySplit="7" topLeftCell="A8" activePane="bottomLeft" state="frozen"/>
      <selection pane="bottomLeft" activeCell="E9" sqref="E9:N86"/>
    </sheetView>
  </sheetViews>
  <sheetFormatPr defaultColWidth="9.140625" defaultRowHeight="12.75" x14ac:dyDescent="0.25"/>
  <cols>
    <col min="1" max="1" width="9.140625" style="3"/>
    <col min="2" max="2" width="3.28515625" style="3" customWidth="1"/>
    <col min="3" max="3" width="29.28515625" style="3" customWidth="1"/>
    <col min="4" max="4" width="1.7109375" style="3" customWidth="1"/>
    <col min="5" max="5" width="11.7109375" style="3" customWidth="1"/>
    <col min="6" max="6" width="13.5703125" style="3" customWidth="1"/>
    <col min="7" max="7" width="11.7109375" style="3" customWidth="1"/>
    <col min="8" max="8" width="13.5703125" style="3" customWidth="1"/>
    <col min="9" max="9" width="11.7109375" style="3" customWidth="1"/>
    <col min="10" max="10" width="13.5703125" style="3" customWidth="1"/>
    <col min="11" max="11" width="11.7109375" style="3" customWidth="1"/>
    <col min="12" max="12" width="13.5703125" style="3" customWidth="1"/>
    <col min="13" max="13" width="11.7109375" style="3" customWidth="1"/>
    <col min="14" max="14" width="13.5703125" style="3" customWidth="1"/>
    <col min="15" max="15" width="1.28515625" style="3" customWidth="1"/>
    <col min="16" max="16" width="8.85546875" style="3" customWidth="1"/>
    <col min="17" max="18" width="9.7109375" style="3" customWidth="1"/>
    <col min="19" max="19" width="7.7109375" style="1" customWidth="1"/>
    <col min="20" max="22" width="9.140625" style="1"/>
    <col min="23" max="23" width="1.7109375" style="1" customWidth="1"/>
    <col min="24" max="25" width="9.140625" style="1"/>
    <col min="26" max="26" width="5.85546875" style="1" customWidth="1"/>
    <col min="27" max="27" width="5.85546875" style="57" hidden="1" customWidth="1"/>
    <col min="28" max="29" width="5.85546875" style="1" customWidth="1"/>
    <col min="30" max="30" width="11.140625" style="1" customWidth="1"/>
    <col min="31" max="31" width="11.42578125" style="1" customWidth="1"/>
    <col min="32" max="32" width="9.85546875" style="1" customWidth="1"/>
    <col min="33" max="33" width="1.7109375" style="1" customWidth="1"/>
    <col min="34" max="34" width="8.42578125" style="1" customWidth="1"/>
    <col min="35" max="36" width="9.140625" style="1"/>
    <col min="37" max="16384" width="9.140625" style="3"/>
  </cols>
  <sheetData>
    <row r="1" spans="1:37" ht="15" x14ac:dyDescent="0.25">
      <c r="A1" s="56" t="s">
        <v>65</v>
      </c>
      <c r="C1" s="51"/>
      <c r="D1" s="53"/>
      <c r="E1" s="53"/>
      <c r="F1" s="53"/>
      <c r="G1" s="53"/>
      <c r="H1" s="53"/>
      <c r="I1" s="53"/>
      <c r="J1" s="53"/>
      <c r="K1" s="53"/>
      <c r="L1" s="53"/>
      <c r="AA1" s="1">
        <v>2008</v>
      </c>
    </row>
    <row r="2" spans="1:37" ht="15" x14ac:dyDescent="0.25">
      <c r="A2" s="49" t="s">
        <v>876</v>
      </c>
      <c r="C2" s="54"/>
      <c r="D2" s="53"/>
      <c r="E2" s="53"/>
      <c r="F2" s="53"/>
      <c r="G2" s="53"/>
      <c r="H2" s="53"/>
      <c r="I2" s="53"/>
      <c r="J2" s="53"/>
      <c r="K2" s="53"/>
      <c r="L2" s="53"/>
      <c r="AA2" s="1">
        <v>2009</v>
      </c>
    </row>
    <row r="3" spans="1:37" ht="15" x14ac:dyDescent="0.25">
      <c r="A3" s="49" t="s">
        <v>814</v>
      </c>
      <c r="C3" s="54"/>
      <c r="D3" s="53"/>
      <c r="E3" s="53"/>
      <c r="F3" s="53"/>
      <c r="G3" s="53"/>
      <c r="H3" s="53"/>
      <c r="I3" s="53"/>
      <c r="P3" s="1"/>
      <c r="Q3" s="1"/>
      <c r="R3" s="1"/>
      <c r="AA3" s="1"/>
      <c r="AH3" s="3"/>
      <c r="AI3" s="3"/>
      <c r="AJ3" s="3"/>
    </row>
    <row r="4" spans="1:37" ht="13.5" customHeight="1" x14ac:dyDescent="0.25">
      <c r="A4" s="49" t="s">
        <v>55</v>
      </c>
      <c r="B4" s="52"/>
      <c r="C4" s="51"/>
      <c r="D4" s="51"/>
      <c r="E4" s="51"/>
      <c r="F4" s="51"/>
      <c r="G4" s="51"/>
      <c r="H4" s="51"/>
      <c r="I4" s="53"/>
      <c r="O4" s="1"/>
      <c r="P4" s="1"/>
      <c r="Q4" s="1"/>
      <c r="R4" s="1"/>
      <c r="AA4" s="1"/>
      <c r="AG4" s="3"/>
      <c r="AH4" s="3"/>
      <c r="AI4" s="3"/>
      <c r="AJ4" s="3"/>
    </row>
    <row r="5" spans="1:37" ht="11.25" customHeight="1" x14ac:dyDescent="0.25">
      <c r="B5" s="49"/>
      <c r="C5" s="49"/>
      <c r="D5" s="53"/>
      <c r="E5" s="53"/>
      <c r="F5" s="53"/>
      <c r="G5" s="53"/>
      <c r="H5" s="53"/>
      <c r="I5" s="53"/>
      <c r="J5" s="53"/>
      <c r="R5" s="1"/>
      <c r="AA5" s="1">
        <v>2012</v>
      </c>
      <c r="AJ5" s="3"/>
    </row>
    <row r="6" spans="1:37" s="38" customFormat="1" ht="30" customHeight="1" x14ac:dyDescent="0.2">
      <c r="A6" s="46"/>
      <c r="B6" s="46"/>
      <c r="C6" s="318" t="s">
        <v>63</v>
      </c>
      <c r="D6" s="46"/>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c r="AA6" s="70"/>
    </row>
    <row r="7" spans="1:37" s="38" customFormat="1" ht="43.5" customHeight="1" x14ac:dyDescent="0.2">
      <c r="A7" s="71"/>
      <c r="B7" s="71"/>
      <c r="C7" s="319"/>
      <c r="D7" s="71"/>
      <c r="E7" s="238" t="s">
        <v>48</v>
      </c>
      <c r="F7" s="238" t="s">
        <v>47</v>
      </c>
      <c r="G7" s="238" t="s">
        <v>48</v>
      </c>
      <c r="H7" s="238" t="s">
        <v>47</v>
      </c>
      <c r="I7" s="238" t="s">
        <v>48</v>
      </c>
      <c r="J7" s="238" t="s">
        <v>47</v>
      </c>
      <c r="K7" s="238" t="s">
        <v>48</v>
      </c>
      <c r="L7" s="238" t="s">
        <v>47</v>
      </c>
      <c r="M7" s="41" t="s">
        <v>48</v>
      </c>
      <c r="N7" s="238" t="s">
        <v>47</v>
      </c>
      <c r="O7" s="39"/>
      <c r="P7" s="39"/>
      <c r="Q7" s="39"/>
      <c r="R7" s="39"/>
      <c r="S7" s="39"/>
      <c r="T7" s="39"/>
      <c r="U7" s="39"/>
      <c r="V7" s="39"/>
      <c r="W7" s="39"/>
      <c r="X7" s="39"/>
      <c r="Y7" s="39"/>
      <c r="Z7" s="39"/>
      <c r="AA7" s="70"/>
    </row>
    <row r="8" spans="1:37" x14ac:dyDescent="0.25">
      <c r="A8" s="34" t="s">
        <v>46</v>
      </c>
      <c r="B8" s="33" t="s">
        <v>45</v>
      </c>
      <c r="C8" s="28" t="s">
        <v>44</v>
      </c>
      <c r="D8" s="27"/>
      <c r="E8" s="208"/>
      <c r="F8" s="2"/>
      <c r="G8" s="2"/>
      <c r="H8" s="2"/>
      <c r="I8" s="2"/>
      <c r="J8" s="2"/>
      <c r="K8" s="2"/>
      <c r="L8" s="2"/>
      <c r="M8" s="2"/>
      <c r="N8" s="2"/>
      <c r="O8" s="2"/>
      <c r="P8" s="2"/>
      <c r="Q8" s="2"/>
      <c r="R8" s="2"/>
      <c r="S8" s="2"/>
      <c r="AJ8" s="3"/>
    </row>
    <row r="9" spans="1:37" x14ac:dyDescent="0.25">
      <c r="B9" s="2"/>
      <c r="C9" s="203" t="s">
        <v>828</v>
      </c>
      <c r="E9" s="209">
        <v>207178</v>
      </c>
      <c r="F9" s="209">
        <v>90</v>
      </c>
      <c r="G9" s="209">
        <v>207164</v>
      </c>
      <c r="H9" s="209">
        <v>88</v>
      </c>
      <c r="I9" s="209">
        <v>207094</v>
      </c>
      <c r="J9" s="209">
        <v>88</v>
      </c>
      <c r="K9" s="209">
        <v>207095</v>
      </c>
      <c r="L9" s="209">
        <v>83</v>
      </c>
      <c r="M9" s="209">
        <v>207080</v>
      </c>
      <c r="N9" s="209">
        <v>82</v>
      </c>
      <c r="O9" s="68"/>
      <c r="P9" s="68"/>
      <c r="Q9" s="68"/>
      <c r="R9" s="2"/>
      <c r="S9" s="2"/>
      <c r="AJ9" s="32"/>
      <c r="AK9" s="32"/>
    </row>
    <row r="10" spans="1:37" x14ac:dyDescent="0.25">
      <c r="B10" s="2"/>
      <c r="C10" s="203" t="s">
        <v>829</v>
      </c>
      <c r="E10" s="209">
        <v>20135</v>
      </c>
      <c r="F10" s="209">
        <v>87</v>
      </c>
      <c r="G10" s="209">
        <v>20130</v>
      </c>
      <c r="H10" s="209">
        <v>85</v>
      </c>
      <c r="I10" s="209">
        <v>20136</v>
      </c>
      <c r="J10" s="209">
        <v>86</v>
      </c>
      <c r="K10" s="209">
        <v>20135</v>
      </c>
      <c r="L10" s="209">
        <v>78</v>
      </c>
      <c r="M10" s="209">
        <v>20130</v>
      </c>
      <c r="N10" s="209">
        <v>78</v>
      </c>
      <c r="O10" s="68"/>
      <c r="P10" s="68"/>
      <c r="Q10" s="68"/>
      <c r="R10" s="2"/>
      <c r="S10" s="2"/>
      <c r="AJ10" s="32"/>
      <c r="AK10" s="32"/>
    </row>
    <row r="11" spans="1:37" x14ac:dyDescent="0.25">
      <c r="B11" s="2"/>
      <c r="C11" s="203" t="s">
        <v>830</v>
      </c>
      <c r="E11" s="209">
        <v>247241</v>
      </c>
      <c r="F11" s="209">
        <v>89</v>
      </c>
      <c r="G11" s="209">
        <v>247271</v>
      </c>
      <c r="H11" s="209">
        <v>87</v>
      </c>
      <c r="I11" s="209">
        <v>247239</v>
      </c>
      <c r="J11" s="209">
        <v>86</v>
      </c>
      <c r="K11" s="209">
        <v>247282</v>
      </c>
      <c r="L11" s="209">
        <v>79</v>
      </c>
      <c r="M11" s="209">
        <v>247183</v>
      </c>
      <c r="N11" s="209">
        <v>79</v>
      </c>
      <c r="O11" s="68"/>
      <c r="P11" s="68"/>
      <c r="Q11" s="68"/>
      <c r="R11" s="2"/>
      <c r="S11" s="2"/>
      <c r="AJ11" s="32"/>
      <c r="AK11" s="32"/>
    </row>
    <row r="12" spans="1:37" x14ac:dyDescent="0.25">
      <c r="B12" s="2"/>
      <c r="C12" s="204" t="s">
        <v>61</v>
      </c>
      <c r="D12" s="23"/>
      <c r="E12" s="209">
        <v>49170</v>
      </c>
      <c r="F12" s="209">
        <v>91</v>
      </c>
      <c r="G12" s="209">
        <v>49172</v>
      </c>
      <c r="H12" s="209">
        <v>88</v>
      </c>
      <c r="I12" s="209">
        <v>49155</v>
      </c>
      <c r="J12" s="209">
        <v>87</v>
      </c>
      <c r="K12" s="209">
        <v>49172</v>
      </c>
      <c r="L12" s="209">
        <v>80</v>
      </c>
      <c r="M12" s="209">
        <v>49148</v>
      </c>
      <c r="N12" s="209">
        <v>81</v>
      </c>
      <c r="O12" s="68"/>
      <c r="P12" s="68"/>
      <c r="Q12" s="68"/>
      <c r="R12" s="2"/>
      <c r="S12" s="2"/>
      <c r="AJ12" s="32"/>
    </row>
    <row r="13" spans="1:37" x14ac:dyDescent="0.25">
      <c r="B13" s="2"/>
      <c r="C13" s="203" t="s">
        <v>60</v>
      </c>
      <c r="E13" s="209">
        <v>27449</v>
      </c>
      <c r="F13" s="209">
        <v>92</v>
      </c>
      <c r="G13" s="209">
        <v>27447</v>
      </c>
      <c r="H13" s="209">
        <v>89</v>
      </c>
      <c r="I13" s="209">
        <v>27440</v>
      </c>
      <c r="J13" s="209">
        <v>88</v>
      </c>
      <c r="K13" s="209">
        <v>27450</v>
      </c>
      <c r="L13" s="209">
        <v>81</v>
      </c>
      <c r="M13" s="209">
        <v>27436</v>
      </c>
      <c r="N13" s="209">
        <v>83</v>
      </c>
      <c r="O13" s="68"/>
      <c r="P13" s="68"/>
      <c r="Q13" s="68"/>
      <c r="R13" s="2"/>
      <c r="S13" s="2"/>
      <c r="AJ13" s="32"/>
    </row>
    <row r="14" spans="1:37" x14ac:dyDescent="0.25">
      <c r="B14" s="2"/>
      <c r="C14" s="203" t="s">
        <v>59</v>
      </c>
      <c r="E14" s="209">
        <v>15050</v>
      </c>
      <c r="F14" s="209">
        <v>92</v>
      </c>
      <c r="G14" s="209">
        <v>15049</v>
      </c>
      <c r="H14" s="209">
        <v>89</v>
      </c>
      <c r="I14" s="209">
        <v>15039</v>
      </c>
      <c r="J14" s="209">
        <v>88</v>
      </c>
      <c r="K14" s="209">
        <v>15048</v>
      </c>
      <c r="L14" s="209">
        <v>81</v>
      </c>
      <c r="M14" s="209">
        <v>15038</v>
      </c>
      <c r="N14" s="209">
        <v>83</v>
      </c>
      <c r="O14" s="68"/>
      <c r="P14" s="68"/>
      <c r="Q14" s="68"/>
      <c r="R14" s="2"/>
      <c r="S14" s="2"/>
      <c r="AJ14" s="32"/>
    </row>
    <row r="15" spans="1:37" ht="6.75" customHeight="1" x14ac:dyDescent="0.25">
      <c r="B15" s="2"/>
      <c r="C15" s="2"/>
      <c r="E15" s="10"/>
      <c r="F15" s="26"/>
      <c r="G15" s="26"/>
      <c r="H15" s="26"/>
      <c r="I15" s="10"/>
      <c r="J15" s="26"/>
      <c r="K15" s="10"/>
      <c r="L15" s="26"/>
      <c r="M15" s="26"/>
      <c r="N15" s="26"/>
      <c r="O15" s="68"/>
      <c r="P15" s="68"/>
      <c r="Q15" s="68"/>
      <c r="R15" s="2"/>
      <c r="S15" s="2"/>
      <c r="AJ15" s="32"/>
    </row>
    <row r="16" spans="1:37" x14ac:dyDescent="0.25">
      <c r="A16" s="29" t="s">
        <v>43</v>
      </c>
      <c r="B16" s="28" t="s">
        <v>42</v>
      </c>
      <c r="C16" s="28" t="s">
        <v>41</v>
      </c>
      <c r="E16" s="10"/>
      <c r="F16" s="26"/>
      <c r="G16" s="26"/>
      <c r="H16" s="26"/>
      <c r="I16" s="10"/>
      <c r="J16" s="26"/>
      <c r="K16" s="10"/>
      <c r="L16" s="26"/>
      <c r="M16" s="26"/>
      <c r="N16" s="26"/>
      <c r="O16" s="68"/>
      <c r="P16" s="68"/>
      <c r="Q16" s="68"/>
      <c r="R16" s="2"/>
      <c r="S16" s="2"/>
      <c r="AJ16" s="32"/>
    </row>
    <row r="17" spans="1:36" x14ac:dyDescent="0.25">
      <c r="B17" s="2"/>
      <c r="C17" s="203" t="s">
        <v>828</v>
      </c>
      <c r="E17" s="209">
        <v>11275</v>
      </c>
      <c r="F17" s="209">
        <v>90</v>
      </c>
      <c r="G17" s="209">
        <v>11272</v>
      </c>
      <c r="H17" s="209">
        <v>88</v>
      </c>
      <c r="I17" s="209">
        <v>11275</v>
      </c>
      <c r="J17" s="209">
        <v>89</v>
      </c>
      <c r="K17" s="209">
        <v>11275</v>
      </c>
      <c r="L17" s="209">
        <v>82</v>
      </c>
      <c r="M17" s="209">
        <v>11272</v>
      </c>
      <c r="N17" s="209">
        <v>82</v>
      </c>
      <c r="O17" s="68"/>
      <c r="P17" s="68"/>
      <c r="Q17" s="68"/>
      <c r="R17" s="2"/>
      <c r="S17" s="2"/>
      <c r="AJ17" s="32"/>
    </row>
    <row r="18" spans="1:36" x14ac:dyDescent="0.25">
      <c r="B18" s="2"/>
      <c r="C18" s="203" t="s">
        <v>829</v>
      </c>
      <c r="E18" s="209"/>
      <c r="F18" s="209"/>
      <c r="G18" s="209"/>
      <c r="H18" s="209"/>
      <c r="I18" s="209"/>
      <c r="J18" s="209"/>
      <c r="K18" s="209"/>
      <c r="L18" s="209"/>
      <c r="M18" s="209"/>
      <c r="N18" s="209"/>
      <c r="O18" s="68"/>
      <c r="P18" s="68"/>
      <c r="Q18" s="68"/>
      <c r="R18" s="2"/>
      <c r="S18" s="2"/>
      <c r="AJ18" s="32"/>
    </row>
    <row r="19" spans="1:36" x14ac:dyDescent="0.25">
      <c r="B19" s="2"/>
      <c r="C19" s="203" t="s">
        <v>830</v>
      </c>
      <c r="E19" s="209">
        <v>11059</v>
      </c>
      <c r="F19" s="209">
        <v>90</v>
      </c>
      <c r="G19" s="209">
        <v>11059</v>
      </c>
      <c r="H19" s="209">
        <v>87</v>
      </c>
      <c r="I19" s="209">
        <v>11041</v>
      </c>
      <c r="J19" s="209">
        <v>89</v>
      </c>
      <c r="K19" s="209">
        <v>11059</v>
      </c>
      <c r="L19" s="209">
        <v>81</v>
      </c>
      <c r="M19" s="209">
        <v>11041</v>
      </c>
      <c r="N19" s="209">
        <v>81</v>
      </c>
      <c r="O19" s="68"/>
      <c r="P19" s="68"/>
      <c r="Q19" s="68"/>
      <c r="R19" s="2"/>
      <c r="S19" s="2"/>
      <c r="AJ19" s="32"/>
    </row>
    <row r="20" spans="1:36" x14ac:dyDescent="0.25">
      <c r="B20" s="2"/>
      <c r="C20" s="204" t="s">
        <v>61</v>
      </c>
      <c r="E20" s="209">
        <v>3422</v>
      </c>
      <c r="F20" s="209">
        <v>91</v>
      </c>
      <c r="G20" s="209">
        <v>3422</v>
      </c>
      <c r="H20" s="209">
        <v>88</v>
      </c>
      <c r="I20" s="209">
        <v>3422</v>
      </c>
      <c r="J20" s="209">
        <v>88</v>
      </c>
      <c r="K20" s="209">
        <v>3422</v>
      </c>
      <c r="L20" s="209">
        <v>81</v>
      </c>
      <c r="M20" s="209">
        <v>3422</v>
      </c>
      <c r="N20" s="209">
        <v>82</v>
      </c>
      <c r="O20" s="68"/>
      <c r="P20" s="68"/>
      <c r="Q20" s="68"/>
      <c r="R20" s="2"/>
      <c r="S20" s="2"/>
      <c r="AJ20" s="32"/>
    </row>
    <row r="21" spans="1:36" x14ac:dyDescent="0.25">
      <c r="B21" s="2"/>
      <c r="C21" s="203" t="s">
        <v>60</v>
      </c>
      <c r="E21" s="209">
        <v>808</v>
      </c>
      <c r="F21" s="209">
        <v>91</v>
      </c>
      <c r="G21" s="209">
        <v>808</v>
      </c>
      <c r="H21" s="209">
        <v>88</v>
      </c>
      <c r="I21" s="209">
        <v>808</v>
      </c>
      <c r="J21" s="209">
        <v>89</v>
      </c>
      <c r="K21" s="209">
        <v>808</v>
      </c>
      <c r="L21" s="209">
        <v>83</v>
      </c>
      <c r="M21" s="209">
        <v>808</v>
      </c>
      <c r="N21" s="209">
        <v>82</v>
      </c>
      <c r="O21" s="68"/>
      <c r="P21" s="68"/>
      <c r="Q21" s="68"/>
      <c r="R21" s="2"/>
      <c r="S21" s="2"/>
      <c r="AJ21" s="32"/>
    </row>
    <row r="22" spans="1:36" x14ac:dyDescent="0.25">
      <c r="B22" s="2"/>
      <c r="C22" s="203" t="s">
        <v>59</v>
      </c>
      <c r="E22" s="209">
        <v>538</v>
      </c>
      <c r="F22" s="209">
        <v>93</v>
      </c>
      <c r="G22" s="209">
        <v>538</v>
      </c>
      <c r="H22" s="209">
        <v>89</v>
      </c>
      <c r="I22" s="209">
        <v>537</v>
      </c>
      <c r="J22" s="209">
        <v>88</v>
      </c>
      <c r="K22" s="209">
        <v>538</v>
      </c>
      <c r="L22" s="209">
        <v>82</v>
      </c>
      <c r="M22" s="209">
        <v>537</v>
      </c>
      <c r="N22" s="209">
        <v>83</v>
      </c>
      <c r="O22" s="68"/>
      <c r="P22" s="68"/>
      <c r="Q22" s="68"/>
      <c r="R22" s="2"/>
      <c r="S22" s="2"/>
      <c r="AJ22" s="32"/>
    </row>
    <row r="23" spans="1:36" ht="6.75" customHeight="1" x14ac:dyDescent="0.25">
      <c r="B23" s="2"/>
      <c r="C23" s="2"/>
      <c r="E23" s="10"/>
      <c r="F23" s="26"/>
      <c r="G23" s="26"/>
      <c r="H23" s="26"/>
      <c r="I23" s="10"/>
      <c r="J23" s="26"/>
      <c r="K23" s="10"/>
      <c r="L23" s="26"/>
      <c r="M23" s="26"/>
      <c r="N23" s="26"/>
      <c r="O23" s="69"/>
      <c r="P23" s="69"/>
      <c r="Q23" s="69"/>
      <c r="R23" s="2"/>
      <c r="S23" s="2"/>
      <c r="AJ23" s="3"/>
    </row>
    <row r="24" spans="1:36" x14ac:dyDescent="0.25">
      <c r="A24" s="29" t="s">
        <v>40</v>
      </c>
      <c r="B24" s="28" t="s">
        <v>39</v>
      </c>
      <c r="C24" s="28" t="s">
        <v>38</v>
      </c>
      <c r="D24" s="27"/>
      <c r="E24" s="10"/>
      <c r="F24" s="26"/>
      <c r="G24" s="26"/>
      <c r="H24" s="26"/>
      <c r="I24" s="10"/>
      <c r="J24" s="26"/>
      <c r="K24" s="10"/>
      <c r="L24" s="26"/>
      <c r="M24" s="26"/>
      <c r="N24" s="26"/>
      <c r="O24" s="69"/>
      <c r="P24" s="69"/>
      <c r="Q24" s="69"/>
      <c r="R24" s="2"/>
      <c r="S24" s="2"/>
      <c r="AJ24" s="3"/>
    </row>
    <row r="25" spans="1:36" x14ac:dyDescent="0.25">
      <c r="B25" s="28"/>
      <c r="C25" s="203" t="s">
        <v>828</v>
      </c>
      <c r="E25" s="209">
        <v>44190</v>
      </c>
      <c r="F25" s="209">
        <v>90</v>
      </c>
      <c r="G25" s="209">
        <v>44186</v>
      </c>
      <c r="H25" s="209">
        <v>87</v>
      </c>
      <c r="I25" s="209">
        <v>44190</v>
      </c>
      <c r="J25" s="209">
        <v>88</v>
      </c>
      <c r="K25" s="209">
        <v>44189</v>
      </c>
      <c r="L25" s="209">
        <v>82</v>
      </c>
      <c r="M25" s="209">
        <v>44186</v>
      </c>
      <c r="N25" s="209">
        <v>81</v>
      </c>
      <c r="O25" s="68"/>
      <c r="P25" s="68"/>
      <c r="Q25" s="68"/>
      <c r="R25" s="2"/>
      <c r="S25" s="2"/>
      <c r="AJ25" s="15"/>
    </row>
    <row r="26" spans="1:36" x14ac:dyDescent="0.25">
      <c r="B26" s="28"/>
      <c r="C26" s="203" t="s">
        <v>829</v>
      </c>
      <c r="E26" s="209"/>
      <c r="F26" s="209"/>
      <c r="G26" s="209"/>
      <c r="H26" s="209"/>
      <c r="I26" s="209"/>
      <c r="J26" s="209"/>
      <c r="K26" s="209"/>
      <c r="L26" s="209"/>
      <c r="M26" s="209"/>
      <c r="N26" s="209"/>
      <c r="O26" s="68"/>
      <c r="P26" s="68"/>
      <c r="Q26" s="68"/>
      <c r="R26" s="2"/>
      <c r="S26" s="2"/>
      <c r="AJ26" s="15"/>
    </row>
    <row r="27" spans="1:36" x14ac:dyDescent="0.25">
      <c r="B27" s="28"/>
      <c r="C27" s="203" t="s">
        <v>830</v>
      </c>
      <c r="E27" s="209">
        <v>26183</v>
      </c>
      <c r="F27" s="209">
        <v>90</v>
      </c>
      <c r="G27" s="209">
        <v>26182</v>
      </c>
      <c r="H27" s="209">
        <v>87</v>
      </c>
      <c r="I27" s="209">
        <v>26183</v>
      </c>
      <c r="J27" s="209">
        <v>88</v>
      </c>
      <c r="K27" s="209">
        <v>26184</v>
      </c>
      <c r="L27" s="209">
        <v>81</v>
      </c>
      <c r="M27" s="209">
        <v>26181</v>
      </c>
      <c r="N27" s="209">
        <v>81</v>
      </c>
      <c r="O27" s="68"/>
      <c r="P27" s="68"/>
      <c r="Q27" s="68"/>
      <c r="R27" s="2"/>
      <c r="S27" s="2"/>
      <c r="AJ27" s="15"/>
    </row>
    <row r="28" spans="1:36" x14ac:dyDescent="0.25">
      <c r="B28" s="28"/>
      <c r="C28" s="204" t="s">
        <v>61</v>
      </c>
      <c r="D28" s="23"/>
      <c r="E28" s="209">
        <v>3719</v>
      </c>
      <c r="F28" s="209">
        <v>93</v>
      </c>
      <c r="G28" s="209">
        <v>3718</v>
      </c>
      <c r="H28" s="209">
        <v>89</v>
      </c>
      <c r="I28" s="209">
        <v>3719</v>
      </c>
      <c r="J28" s="209">
        <v>90</v>
      </c>
      <c r="K28" s="209">
        <v>3719</v>
      </c>
      <c r="L28" s="209">
        <v>83</v>
      </c>
      <c r="M28" s="209">
        <v>3718</v>
      </c>
      <c r="N28" s="209">
        <v>85</v>
      </c>
      <c r="O28" s="68"/>
      <c r="P28" s="68"/>
      <c r="Q28" s="68"/>
      <c r="R28" s="2"/>
      <c r="S28" s="2"/>
      <c r="AJ28" s="15"/>
    </row>
    <row r="29" spans="1:36" x14ac:dyDescent="0.25">
      <c r="B29" s="28"/>
      <c r="C29" s="203" t="s">
        <v>60</v>
      </c>
      <c r="E29" s="209">
        <v>1937</v>
      </c>
      <c r="F29" s="209">
        <v>93</v>
      </c>
      <c r="G29" s="209">
        <v>1937</v>
      </c>
      <c r="H29" s="209">
        <v>90</v>
      </c>
      <c r="I29" s="209">
        <v>1937</v>
      </c>
      <c r="J29" s="209">
        <v>90</v>
      </c>
      <c r="K29" s="209">
        <v>1937</v>
      </c>
      <c r="L29" s="209">
        <v>82</v>
      </c>
      <c r="M29" s="209">
        <v>1937</v>
      </c>
      <c r="N29" s="209">
        <v>84</v>
      </c>
      <c r="O29" s="68"/>
      <c r="P29" s="68"/>
      <c r="Q29" s="68"/>
      <c r="R29" s="2"/>
      <c r="S29" s="2"/>
      <c r="AJ29" s="15"/>
    </row>
    <row r="30" spans="1:36" x14ac:dyDescent="0.25">
      <c r="B30" s="28"/>
      <c r="C30" s="203" t="s">
        <v>59</v>
      </c>
      <c r="E30" s="209">
        <v>1615</v>
      </c>
      <c r="F30" s="209">
        <v>93</v>
      </c>
      <c r="G30" s="209">
        <v>1615</v>
      </c>
      <c r="H30" s="209">
        <v>90</v>
      </c>
      <c r="I30" s="209">
        <v>1614</v>
      </c>
      <c r="J30" s="209">
        <v>91</v>
      </c>
      <c r="K30" s="209">
        <v>1615</v>
      </c>
      <c r="L30" s="209">
        <v>84</v>
      </c>
      <c r="M30" s="209">
        <v>1614</v>
      </c>
      <c r="N30" s="209">
        <v>86</v>
      </c>
      <c r="O30" s="68"/>
      <c r="P30" s="68"/>
      <c r="Q30" s="68"/>
      <c r="R30" s="2"/>
      <c r="S30" s="2"/>
      <c r="AJ30" s="15"/>
    </row>
    <row r="31" spans="1:36" ht="9" customHeight="1" x14ac:dyDescent="0.25">
      <c r="B31" s="28"/>
      <c r="C31" s="2"/>
      <c r="E31" s="10"/>
      <c r="F31" s="26"/>
      <c r="G31" s="26"/>
      <c r="H31" s="26"/>
      <c r="I31" s="10"/>
      <c r="J31" s="26"/>
      <c r="K31" s="10"/>
      <c r="L31" s="26"/>
      <c r="M31" s="26"/>
      <c r="N31" s="26"/>
      <c r="O31" s="68"/>
      <c r="P31" s="68"/>
      <c r="Q31" s="68"/>
      <c r="R31" s="2"/>
      <c r="S31" s="2"/>
      <c r="AJ31" s="15"/>
    </row>
    <row r="32" spans="1:36" x14ac:dyDescent="0.25">
      <c r="A32" s="29" t="s">
        <v>37</v>
      </c>
      <c r="B32" s="28" t="s">
        <v>36</v>
      </c>
      <c r="C32" s="28" t="s">
        <v>35</v>
      </c>
      <c r="E32" s="10"/>
      <c r="F32" s="26"/>
      <c r="G32" s="26"/>
      <c r="H32" s="26"/>
      <c r="I32" s="10"/>
      <c r="J32" s="26"/>
      <c r="K32" s="10"/>
      <c r="L32" s="26"/>
      <c r="M32" s="26"/>
      <c r="N32" s="26"/>
      <c r="O32" s="68"/>
      <c r="P32" s="68"/>
      <c r="Q32" s="68"/>
      <c r="R32" s="2"/>
      <c r="S32" s="2"/>
      <c r="AJ32" s="15"/>
    </row>
    <row r="33" spans="1:36" x14ac:dyDescent="0.25">
      <c r="B33" s="28"/>
      <c r="C33" s="203" t="s">
        <v>828</v>
      </c>
      <c r="E33" s="209">
        <v>20206</v>
      </c>
      <c r="F33" s="209">
        <v>86</v>
      </c>
      <c r="G33" s="209">
        <v>20205</v>
      </c>
      <c r="H33" s="209">
        <v>85</v>
      </c>
      <c r="I33" s="209">
        <v>20205</v>
      </c>
      <c r="J33" s="209">
        <v>85</v>
      </c>
      <c r="K33" s="209">
        <v>20206</v>
      </c>
      <c r="L33" s="209">
        <v>78</v>
      </c>
      <c r="M33" s="209">
        <v>20204</v>
      </c>
      <c r="N33" s="209">
        <v>77</v>
      </c>
      <c r="O33" s="68"/>
      <c r="P33" s="68"/>
      <c r="Q33" s="68"/>
      <c r="R33" s="2"/>
      <c r="S33" s="2"/>
      <c r="AJ33" s="15"/>
    </row>
    <row r="34" spans="1:36" x14ac:dyDescent="0.25">
      <c r="B34" s="28"/>
      <c r="C34" s="203" t="s">
        <v>829</v>
      </c>
      <c r="E34" s="209">
        <v>11984</v>
      </c>
      <c r="F34" s="209">
        <v>86</v>
      </c>
      <c r="G34" s="209">
        <v>11980</v>
      </c>
      <c r="H34" s="209">
        <v>85</v>
      </c>
      <c r="I34" s="209">
        <v>11985</v>
      </c>
      <c r="J34" s="209">
        <v>85</v>
      </c>
      <c r="K34" s="209">
        <v>11984</v>
      </c>
      <c r="L34" s="209">
        <v>76</v>
      </c>
      <c r="M34" s="209">
        <v>11980</v>
      </c>
      <c r="N34" s="209">
        <v>77</v>
      </c>
      <c r="O34" s="68"/>
      <c r="P34" s="68"/>
      <c r="Q34" s="68"/>
      <c r="R34" s="2"/>
      <c r="S34" s="2"/>
      <c r="AJ34" s="15"/>
    </row>
    <row r="35" spans="1:36" x14ac:dyDescent="0.25">
      <c r="B35" s="28"/>
      <c r="C35" s="203" t="s">
        <v>830</v>
      </c>
      <c r="E35" s="209">
        <v>16602</v>
      </c>
      <c r="F35" s="209">
        <v>88</v>
      </c>
      <c r="G35" s="209">
        <v>16601</v>
      </c>
      <c r="H35" s="209">
        <v>87</v>
      </c>
      <c r="I35" s="209">
        <v>16599</v>
      </c>
      <c r="J35" s="209">
        <v>86</v>
      </c>
      <c r="K35" s="209">
        <v>16602</v>
      </c>
      <c r="L35" s="209">
        <v>77</v>
      </c>
      <c r="M35" s="209">
        <v>16598</v>
      </c>
      <c r="N35" s="209">
        <v>79</v>
      </c>
      <c r="O35" s="68"/>
      <c r="P35" s="68"/>
      <c r="Q35" s="68"/>
      <c r="R35" s="2"/>
      <c r="S35" s="2"/>
      <c r="AJ35" s="15"/>
    </row>
    <row r="36" spans="1:36" x14ac:dyDescent="0.25">
      <c r="B36" s="28"/>
      <c r="C36" s="204" t="s">
        <v>61</v>
      </c>
      <c r="E36" s="209">
        <v>5618</v>
      </c>
      <c r="F36" s="209">
        <v>90</v>
      </c>
      <c r="G36" s="209">
        <v>5618</v>
      </c>
      <c r="H36" s="209">
        <v>88</v>
      </c>
      <c r="I36" s="209">
        <v>5618</v>
      </c>
      <c r="J36" s="209">
        <v>87</v>
      </c>
      <c r="K36" s="209">
        <v>5618</v>
      </c>
      <c r="L36" s="209">
        <v>80</v>
      </c>
      <c r="M36" s="209">
        <v>5618</v>
      </c>
      <c r="N36" s="209">
        <v>80</v>
      </c>
      <c r="O36" s="68"/>
      <c r="P36" s="68"/>
      <c r="Q36" s="68"/>
      <c r="R36" s="2"/>
      <c r="S36" s="2"/>
      <c r="AJ36" s="15"/>
    </row>
    <row r="37" spans="1:36" x14ac:dyDescent="0.25">
      <c r="B37" s="28"/>
      <c r="C37" s="203" t="s">
        <v>60</v>
      </c>
      <c r="E37" s="209">
        <v>2479</v>
      </c>
      <c r="F37" s="209">
        <v>92</v>
      </c>
      <c r="G37" s="209">
        <v>2479</v>
      </c>
      <c r="H37" s="209">
        <v>89</v>
      </c>
      <c r="I37" s="209">
        <v>2478</v>
      </c>
      <c r="J37" s="209">
        <v>87</v>
      </c>
      <c r="K37" s="209">
        <v>2479</v>
      </c>
      <c r="L37" s="209">
        <v>79</v>
      </c>
      <c r="M37" s="209">
        <v>2478</v>
      </c>
      <c r="N37" s="209">
        <v>82</v>
      </c>
      <c r="O37" s="68"/>
      <c r="P37" s="68"/>
      <c r="Q37" s="68"/>
      <c r="R37" s="2"/>
      <c r="S37" s="2"/>
      <c r="AJ37" s="15"/>
    </row>
    <row r="38" spans="1:36" x14ac:dyDescent="0.25">
      <c r="B38" s="28"/>
      <c r="C38" s="203" t="s">
        <v>59</v>
      </c>
      <c r="E38" s="209">
        <v>1234</v>
      </c>
      <c r="F38" s="209">
        <v>92</v>
      </c>
      <c r="G38" s="209">
        <v>1234</v>
      </c>
      <c r="H38" s="209">
        <v>90</v>
      </c>
      <c r="I38" s="209">
        <v>1234</v>
      </c>
      <c r="J38" s="209">
        <v>88</v>
      </c>
      <c r="K38" s="209">
        <v>1234</v>
      </c>
      <c r="L38" s="209">
        <v>80</v>
      </c>
      <c r="M38" s="209">
        <v>1234</v>
      </c>
      <c r="N38" s="209">
        <v>83</v>
      </c>
      <c r="O38" s="68"/>
      <c r="P38" s="68"/>
      <c r="Q38" s="68"/>
      <c r="R38" s="2"/>
      <c r="S38" s="2"/>
      <c r="AJ38" s="15"/>
    </row>
    <row r="39" spans="1:36" ht="10.5" customHeight="1" x14ac:dyDescent="0.25">
      <c r="B39" s="28"/>
      <c r="C39" s="2"/>
      <c r="E39" s="10"/>
      <c r="F39" s="26"/>
      <c r="G39" s="26"/>
      <c r="H39" s="26"/>
      <c r="I39" s="10"/>
      <c r="J39" s="26"/>
      <c r="K39" s="10"/>
      <c r="L39" s="26"/>
      <c r="M39" s="26"/>
      <c r="N39" s="26"/>
      <c r="O39" s="69"/>
      <c r="P39" s="69"/>
      <c r="Q39" s="69"/>
      <c r="R39" s="2"/>
      <c r="S39" s="2"/>
      <c r="AJ39" s="3"/>
    </row>
    <row r="40" spans="1:36" x14ac:dyDescent="0.25">
      <c r="A40" s="31" t="s">
        <v>34</v>
      </c>
      <c r="B40" s="28" t="s">
        <v>33</v>
      </c>
      <c r="C40" s="28" t="s">
        <v>32</v>
      </c>
      <c r="D40" s="27"/>
      <c r="E40" s="10"/>
      <c r="F40" s="26"/>
      <c r="G40" s="26"/>
      <c r="H40" s="26"/>
      <c r="I40" s="10"/>
      <c r="J40" s="26"/>
      <c r="K40" s="10"/>
      <c r="L40" s="26"/>
      <c r="M40" s="26"/>
      <c r="N40" s="26"/>
      <c r="O40" s="69"/>
      <c r="P40" s="69"/>
      <c r="Q40" s="69"/>
      <c r="R40" s="2"/>
      <c r="S40" s="2"/>
      <c r="AJ40" s="3"/>
    </row>
    <row r="41" spans="1:36" x14ac:dyDescent="0.25">
      <c r="B41" s="2"/>
      <c r="C41" s="203" t="s">
        <v>828</v>
      </c>
      <c r="E41" s="209">
        <v>323</v>
      </c>
      <c r="F41" s="209">
        <v>91</v>
      </c>
      <c r="G41" s="209">
        <v>323</v>
      </c>
      <c r="H41" s="209">
        <v>91</v>
      </c>
      <c r="I41" s="209">
        <v>323</v>
      </c>
      <c r="J41" s="209">
        <v>88</v>
      </c>
      <c r="K41" s="209">
        <v>323</v>
      </c>
      <c r="L41" s="209">
        <v>85</v>
      </c>
      <c r="M41" s="209">
        <v>323</v>
      </c>
      <c r="N41" s="209">
        <v>81</v>
      </c>
      <c r="O41" s="68"/>
      <c r="P41" s="68"/>
      <c r="Q41" s="68"/>
      <c r="R41" s="2"/>
      <c r="S41" s="2"/>
      <c r="AJ41" s="15"/>
    </row>
    <row r="42" spans="1:36" x14ac:dyDescent="0.25">
      <c r="B42" s="2"/>
      <c r="C42" s="203" t="s">
        <v>829</v>
      </c>
      <c r="E42" s="209">
        <v>8151</v>
      </c>
      <c r="F42" s="209">
        <v>89</v>
      </c>
      <c r="G42" s="209">
        <v>8150</v>
      </c>
      <c r="H42" s="209">
        <v>87</v>
      </c>
      <c r="I42" s="209">
        <v>8151</v>
      </c>
      <c r="J42" s="209">
        <v>88</v>
      </c>
      <c r="K42" s="209">
        <v>8151</v>
      </c>
      <c r="L42" s="209">
        <v>80</v>
      </c>
      <c r="M42" s="209">
        <v>8150</v>
      </c>
      <c r="N42" s="209">
        <v>80</v>
      </c>
      <c r="O42" s="68"/>
      <c r="P42" s="68"/>
      <c r="Q42" s="68"/>
      <c r="R42" s="2"/>
      <c r="S42" s="2"/>
      <c r="AJ42" s="15"/>
    </row>
    <row r="43" spans="1:36" x14ac:dyDescent="0.25">
      <c r="B43" s="2"/>
      <c r="C43" s="203" t="s">
        <v>830</v>
      </c>
      <c r="E43" s="209">
        <v>27718</v>
      </c>
      <c r="F43" s="209">
        <v>88</v>
      </c>
      <c r="G43" s="209">
        <v>27759</v>
      </c>
      <c r="H43" s="209">
        <v>86</v>
      </c>
      <c r="I43" s="209">
        <v>27756</v>
      </c>
      <c r="J43" s="209">
        <v>85</v>
      </c>
      <c r="K43" s="209">
        <v>27760</v>
      </c>
      <c r="L43" s="209">
        <v>78</v>
      </c>
      <c r="M43" s="209">
        <v>27713</v>
      </c>
      <c r="N43" s="209">
        <v>78</v>
      </c>
      <c r="O43" s="68"/>
      <c r="P43" s="68"/>
      <c r="Q43" s="68"/>
      <c r="R43" s="2"/>
      <c r="S43" s="2"/>
      <c r="AJ43" s="15"/>
    </row>
    <row r="44" spans="1:36" x14ac:dyDescent="0.25">
      <c r="B44" s="2"/>
      <c r="C44" s="204" t="s">
        <v>61</v>
      </c>
      <c r="D44" s="23"/>
      <c r="E44" s="209">
        <v>7383</v>
      </c>
      <c r="F44" s="209">
        <v>91</v>
      </c>
      <c r="G44" s="209">
        <v>7385</v>
      </c>
      <c r="H44" s="209">
        <v>88</v>
      </c>
      <c r="I44" s="209">
        <v>7368</v>
      </c>
      <c r="J44" s="209">
        <v>88</v>
      </c>
      <c r="K44" s="209">
        <v>7385</v>
      </c>
      <c r="L44" s="209">
        <v>81</v>
      </c>
      <c r="M44" s="209">
        <v>7366</v>
      </c>
      <c r="N44" s="209">
        <v>81</v>
      </c>
      <c r="O44" s="68"/>
      <c r="P44" s="68"/>
      <c r="Q44" s="68"/>
      <c r="R44" s="2"/>
      <c r="S44" s="2"/>
      <c r="AJ44" s="15"/>
    </row>
    <row r="45" spans="1:36" x14ac:dyDescent="0.25">
      <c r="B45" s="2"/>
      <c r="C45" s="203" t="s">
        <v>60</v>
      </c>
      <c r="E45" s="209">
        <v>3844</v>
      </c>
      <c r="F45" s="209">
        <v>91</v>
      </c>
      <c r="G45" s="209">
        <v>3844</v>
      </c>
      <c r="H45" s="209">
        <v>90</v>
      </c>
      <c r="I45" s="209">
        <v>3845</v>
      </c>
      <c r="J45" s="209">
        <v>89</v>
      </c>
      <c r="K45" s="209">
        <v>3845</v>
      </c>
      <c r="L45" s="209">
        <v>82</v>
      </c>
      <c r="M45" s="209">
        <v>3843</v>
      </c>
      <c r="N45" s="209">
        <v>84</v>
      </c>
      <c r="O45" s="68"/>
      <c r="P45" s="68"/>
      <c r="Q45" s="68"/>
      <c r="R45" s="2"/>
      <c r="S45" s="2"/>
      <c r="AJ45" s="15"/>
    </row>
    <row r="46" spans="1:36" x14ac:dyDescent="0.25">
      <c r="B46" s="2"/>
      <c r="C46" s="203" t="s">
        <v>59</v>
      </c>
      <c r="E46" s="209">
        <v>1204</v>
      </c>
      <c r="F46" s="209">
        <v>92</v>
      </c>
      <c r="G46" s="209">
        <v>1204</v>
      </c>
      <c r="H46" s="209">
        <v>89</v>
      </c>
      <c r="I46" s="209">
        <v>1201</v>
      </c>
      <c r="J46" s="209">
        <v>89</v>
      </c>
      <c r="K46" s="209">
        <v>1204</v>
      </c>
      <c r="L46" s="209">
        <v>82</v>
      </c>
      <c r="M46" s="209">
        <v>1201</v>
      </c>
      <c r="N46" s="209">
        <v>83</v>
      </c>
      <c r="O46" s="68"/>
      <c r="P46" s="68"/>
      <c r="Q46" s="68"/>
      <c r="R46" s="2"/>
      <c r="S46" s="2"/>
      <c r="AJ46" s="15"/>
    </row>
    <row r="47" spans="1:36" ht="6.75" customHeight="1" x14ac:dyDescent="0.25">
      <c r="B47" s="2"/>
      <c r="C47" s="2"/>
      <c r="E47" s="10"/>
      <c r="F47" s="26"/>
      <c r="G47" s="26"/>
      <c r="H47" s="26"/>
      <c r="I47" s="10"/>
      <c r="J47" s="26"/>
      <c r="K47" s="10"/>
      <c r="L47" s="26"/>
      <c r="M47" s="26"/>
      <c r="N47" s="26"/>
      <c r="O47" s="68"/>
      <c r="P47" s="68"/>
      <c r="Q47" s="68"/>
      <c r="R47" s="2"/>
      <c r="S47" s="2"/>
      <c r="AJ47" s="15"/>
    </row>
    <row r="48" spans="1:36" x14ac:dyDescent="0.25">
      <c r="A48" s="29" t="s">
        <v>31</v>
      </c>
      <c r="B48" s="28" t="s">
        <v>30</v>
      </c>
      <c r="C48" s="28" t="s">
        <v>29</v>
      </c>
      <c r="E48" s="10"/>
      <c r="F48" s="26"/>
      <c r="G48" s="26"/>
      <c r="H48" s="26"/>
      <c r="I48" s="10"/>
      <c r="J48" s="26"/>
      <c r="K48" s="10"/>
      <c r="L48" s="26"/>
      <c r="M48" s="26"/>
      <c r="N48" s="26"/>
      <c r="O48" s="68"/>
      <c r="P48" s="68"/>
      <c r="Q48" s="68"/>
      <c r="R48" s="2"/>
      <c r="S48" s="2"/>
      <c r="AJ48" s="15"/>
    </row>
    <row r="49" spans="1:36" x14ac:dyDescent="0.25">
      <c r="B49" s="2"/>
      <c r="C49" s="203" t="s">
        <v>828</v>
      </c>
      <c r="E49" s="209">
        <v>31857</v>
      </c>
      <c r="F49" s="209">
        <v>88</v>
      </c>
      <c r="G49" s="209">
        <v>31857</v>
      </c>
      <c r="H49" s="209">
        <v>86</v>
      </c>
      <c r="I49" s="209">
        <v>31855</v>
      </c>
      <c r="J49" s="209">
        <v>86</v>
      </c>
      <c r="K49" s="209">
        <v>31857</v>
      </c>
      <c r="L49" s="209">
        <v>81</v>
      </c>
      <c r="M49" s="209">
        <v>31855</v>
      </c>
      <c r="N49" s="209">
        <v>79</v>
      </c>
      <c r="O49" s="68"/>
      <c r="P49" s="68"/>
      <c r="Q49" s="68"/>
      <c r="R49" s="2"/>
      <c r="S49" s="2"/>
      <c r="AJ49" s="15"/>
    </row>
    <row r="50" spans="1:36" x14ac:dyDescent="0.25">
      <c r="B50" s="2"/>
      <c r="C50" s="203" t="s">
        <v>829</v>
      </c>
      <c r="E50" s="209"/>
      <c r="F50" s="209"/>
      <c r="G50" s="209"/>
      <c r="H50" s="209"/>
      <c r="I50" s="209"/>
      <c r="J50" s="209"/>
      <c r="K50" s="209"/>
      <c r="L50" s="209"/>
      <c r="M50" s="209"/>
      <c r="N50" s="209"/>
      <c r="O50" s="68"/>
      <c r="P50" s="68"/>
      <c r="Q50" s="68"/>
      <c r="R50" s="2"/>
      <c r="S50" s="2"/>
      <c r="AJ50" s="15"/>
    </row>
    <row r="51" spans="1:36" x14ac:dyDescent="0.25">
      <c r="B51" s="2"/>
      <c r="C51" s="203" t="s">
        <v>830</v>
      </c>
      <c r="E51" s="209">
        <v>24294</v>
      </c>
      <c r="F51" s="209">
        <v>89</v>
      </c>
      <c r="G51" s="209">
        <v>24293</v>
      </c>
      <c r="H51" s="209">
        <v>86</v>
      </c>
      <c r="I51" s="209">
        <v>24282</v>
      </c>
      <c r="J51" s="209">
        <v>86</v>
      </c>
      <c r="K51" s="209">
        <v>24294</v>
      </c>
      <c r="L51" s="209">
        <v>79</v>
      </c>
      <c r="M51" s="209">
        <v>24281</v>
      </c>
      <c r="N51" s="209">
        <v>79</v>
      </c>
      <c r="O51" s="68"/>
      <c r="P51" s="68"/>
      <c r="Q51" s="68"/>
      <c r="R51" s="2"/>
      <c r="S51" s="2"/>
      <c r="AJ51" s="15"/>
    </row>
    <row r="52" spans="1:36" x14ac:dyDescent="0.25">
      <c r="B52" s="2"/>
      <c r="C52" s="204" t="s">
        <v>61</v>
      </c>
      <c r="E52" s="209">
        <v>3620</v>
      </c>
      <c r="F52" s="209">
        <v>91</v>
      </c>
      <c r="G52" s="209">
        <v>3620</v>
      </c>
      <c r="H52" s="209">
        <v>87</v>
      </c>
      <c r="I52" s="209">
        <v>3620</v>
      </c>
      <c r="J52" s="209">
        <v>88</v>
      </c>
      <c r="K52" s="209">
        <v>3620</v>
      </c>
      <c r="L52" s="209">
        <v>81</v>
      </c>
      <c r="M52" s="209">
        <v>3620</v>
      </c>
      <c r="N52" s="209">
        <v>80</v>
      </c>
      <c r="O52" s="68"/>
      <c r="P52" s="68"/>
      <c r="Q52" s="68"/>
      <c r="R52" s="2"/>
      <c r="S52" s="2"/>
      <c r="AJ52" s="15"/>
    </row>
    <row r="53" spans="1:36" x14ac:dyDescent="0.25">
      <c r="B53" s="2"/>
      <c r="C53" s="203" t="s">
        <v>60</v>
      </c>
      <c r="E53" s="209">
        <v>2457</v>
      </c>
      <c r="F53" s="209">
        <v>91</v>
      </c>
      <c r="G53" s="209">
        <v>2456</v>
      </c>
      <c r="H53" s="209">
        <v>88</v>
      </c>
      <c r="I53" s="209">
        <v>2449</v>
      </c>
      <c r="J53" s="209">
        <v>87</v>
      </c>
      <c r="K53" s="209">
        <v>2457</v>
      </c>
      <c r="L53" s="209">
        <v>81</v>
      </c>
      <c r="M53" s="209">
        <v>2448</v>
      </c>
      <c r="N53" s="209">
        <v>82</v>
      </c>
      <c r="O53" s="68"/>
      <c r="P53" s="68"/>
      <c r="Q53" s="68"/>
      <c r="R53" s="2"/>
      <c r="S53" s="2"/>
      <c r="AJ53" s="15"/>
    </row>
    <row r="54" spans="1:36" x14ac:dyDescent="0.25">
      <c r="B54" s="2"/>
      <c r="C54" s="203" t="s">
        <v>59</v>
      </c>
      <c r="E54" s="209">
        <v>1794</v>
      </c>
      <c r="F54" s="209">
        <v>91</v>
      </c>
      <c r="G54" s="209">
        <v>1794</v>
      </c>
      <c r="H54" s="209">
        <v>87</v>
      </c>
      <c r="I54" s="209">
        <v>1789</v>
      </c>
      <c r="J54" s="209">
        <v>89</v>
      </c>
      <c r="K54" s="209">
        <v>1793</v>
      </c>
      <c r="L54" s="209">
        <v>81</v>
      </c>
      <c r="M54" s="209">
        <v>1789</v>
      </c>
      <c r="N54" s="209">
        <v>81</v>
      </c>
      <c r="O54" s="68"/>
      <c r="P54" s="68"/>
      <c r="Q54" s="68"/>
      <c r="R54" s="2"/>
      <c r="S54" s="2"/>
      <c r="AJ54" s="15"/>
    </row>
    <row r="55" spans="1:36" ht="10.5" customHeight="1" x14ac:dyDescent="0.25">
      <c r="B55" s="2"/>
      <c r="C55" s="2"/>
      <c r="E55" s="10"/>
      <c r="F55" s="26"/>
      <c r="G55" s="26"/>
      <c r="H55" s="26"/>
      <c r="I55" s="10"/>
      <c r="J55" s="26"/>
      <c r="K55" s="10"/>
      <c r="L55" s="26"/>
      <c r="M55" s="26"/>
      <c r="N55" s="26"/>
      <c r="O55" s="69"/>
      <c r="P55" s="69"/>
      <c r="Q55" s="69"/>
      <c r="R55" s="2"/>
      <c r="S55" s="2"/>
      <c r="AJ55" s="3"/>
    </row>
    <row r="56" spans="1:36" x14ac:dyDescent="0.25">
      <c r="A56" s="29" t="s">
        <v>28</v>
      </c>
      <c r="B56" s="28" t="s">
        <v>27</v>
      </c>
      <c r="C56" s="28" t="s">
        <v>26</v>
      </c>
      <c r="D56" s="27"/>
      <c r="E56" s="10"/>
      <c r="F56" s="26"/>
      <c r="G56" s="26"/>
      <c r="H56" s="26"/>
      <c r="I56" s="10"/>
      <c r="J56" s="26"/>
      <c r="K56" s="10"/>
      <c r="L56" s="26"/>
      <c r="M56" s="26"/>
      <c r="N56" s="26"/>
      <c r="O56" s="69"/>
      <c r="P56" s="69"/>
      <c r="Q56" s="69"/>
      <c r="R56" s="2"/>
      <c r="S56" s="2"/>
      <c r="AJ56" s="3"/>
    </row>
    <row r="57" spans="1:36" x14ac:dyDescent="0.25">
      <c r="B57" s="28"/>
      <c r="C57" s="203" t="s">
        <v>828</v>
      </c>
      <c r="E57" s="209">
        <v>6960</v>
      </c>
      <c r="F57" s="209">
        <v>91</v>
      </c>
      <c r="G57" s="209">
        <v>6960</v>
      </c>
      <c r="H57" s="209">
        <v>88</v>
      </c>
      <c r="I57" s="209">
        <v>6959</v>
      </c>
      <c r="J57" s="209">
        <v>88</v>
      </c>
      <c r="K57" s="209">
        <v>6960</v>
      </c>
      <c r="L57" s="209">
        <v>82</v>
      </c>
      <c r="M57" s="209">
        <v>6959</v>
      </c>
      <c r="N57" s="209">
        <v>82</v>
      </c>
      <c r="O57" s="68"/>
      <c r="P57" s="68"/>
      <c r="Q57" s="68"/>
      <c r="R57" s="2"/>
      <c r="S57" s="2"/>
      <c r="AJ57" s="15"/>
    </row>
    <row r="58" spans="1:36" x14ac:dyDescent="0.25">
      <c r="B58" s="28"/>
      <c r="C58" s="203" t="s">
        <v>829</v>
      </c>
      <c r="E58" s="209"/>
      <c r="F58" s="209"/>
      <c r="G58" s="209"/>
      <c r="H58" s="209"/>
      <c r="I58" s="209"/>
      <c r="J58" s="209"/>
      <c r="K58" s="209"/>
      <c r="L58" s="209"/>
      <c r="M58" s="209"/>
      <c r="N58" s="209"/>
      <c r="O58" s="68"/>
      <c r="P58" s="68"/>
      <c r="Q58" s="68"/>
      <c r="R58" s="2"/>
      <c r="S58" s="2"/>
      <c r="AJ58" s="15"/>
    </row>
    <row r="59" spans="1:36" x14ac:dyDescent="0.25">
      <c r="B59" s="28"/>
      <c r="C59" s="203" t="s">
        <v>830</v>
      </c>
      <c r="E59" s="209">
        <v>39825</v>
      </c>
      <c r="F59" s="209">
        <v>88</v>
      </c>
      <c r="G59" s="209">
        <v>39821</v>
      </c>
      <c r="H59" s="209">
        <v>86</v>
      </c>
      <c r="I59" s="209">
        <v>39821</v>
      </c>
      <c r="J59" s="209">
        <v>85</v>
      </c>
      <c r="K59" s="209">
        <v>39825</v>
      </c>
      <c r="L59" s="209">
        <v>78</v>
      </c>
      <c r="M59" s="209">
        <v>39817</v>
      </c>
      <c r="N59" s="209">
        <v>78</v>
      </c>
      <c r="O59" s="68"/>
      <c r="P59" s="68"/>
      <c r="Q59" s="68"/>
      <c r="R59" s="2"/>
      <c r="S59" s="2"/>
      <c r="AJ59" s="15"/>
    </row>
    <row r="60" spans="1:36" x14ac:dyDescent="0.25">
      <c r="B60" s="28"/>
      <c r="C60" s="204" t="s">
        <v>61</v>
      </c>
      <c r="D60" s="23"/>
      <c r="E60" s="209">
        <v>8972</v>
      </c>
      <c r="F60" s="209">
        <v>90</v>
      </c>
      <c r="G60" s="209">
        <v>8972</v>
      </c>
      <c r="H60" s="209">
        <v>88</v>
      </c>
      <c r="I60" s="209">
        <v>8970</v>
      </c>
      <c r="J60" s="209">
        <v>86</v>
      </c>
      <c r="K60" s="209">
        <v>8971</v>
      </c>
      <c r="L60" s="209">
        <v>80</v>
      </c>
      <c r="M60" s="209">
        <v>8970</v>
      </c>
      <c r="N60" s="209">
        <v>80</v>
      </c>
      <c r="O60" s="68"/>
      <c r="P60" s="68"/>
      <c r="Q60" s="68"/>
      <c r="R60" s="2"/>
      <c r="S60" s="2"/>
      <c r="AJ60" s="15"/>
    </row>
    <row r="61" spans="1:36" x14ac:dyDescent="0.25">
      <c r="B61" s="28"/>
      <c r="C61" s="203" t="s">
        <v>60</v>
      </c>
      <c r="E61" s="209">
        <v>5402</v>
      </c>
      <c r="F61" s="209">
        <v>91</v>
      </c>
      <c r="G61" s="209">
        <v>5402</v>
      </c>
      <c r="H61" s="209">
        <v>88</v>
      </c>
      <c r="I61" s="209">
        <v>5401</v>
      </c>
      <c r="J61" s="209">
        <v>87</v>
      </c>
      <c r="K61" s="209">
        <v>5402</v>
      </c>
      <c r="L61" s="209">
        <v>80</v>
      </c>
      <c r="M61" s="209">
        <v>5401</v>
      </c>
      <c r="N61" s="209">
        <v>81</v>
      </c>
      <c r="O61" s="68"/>
      <c r="P61" s="68"/>
      <c r="Q61" s="68"/>
      <c r="R61" s="2"/>
      <c r="S61" s="2"/>
      <c r="AJ61" s="15"/>
    </row>
    <row r="62" spans="1:36" x14ac:dyDescent="0.25">
      <c r="B62" s="28"/>
      <c r="C62" s="203" t="s">
        <v>59</v>
      </c>
      <c r="E62" s="209">
        <v>2497</v>
      </c>
      <c r="F62" s="209">
        <v>89</v>
      </c>
      <c r="G62" s="209">
        <v>2497</v>
      </c>
      <c r="H62" s="209">
        <v>86</v>
      </c>
      <c r="I62" s="209">
        <v>2497</v>
      </c>
      <c r="J62" s="209">
        <v>85</v>
      </c>
      <c r="K62" s="209">
        <v>2497</v>
      </c>
      <c r="L62" s="209">
        <v>77</v>
      </c>
      <c r="M62" s="209">
        <v>2497</v>
      </c>
      <c r="N62" s="209">
        <v>79</v>
      </c>
      <c r="O62" s="68"/>
      <c r="P62" s="68"/>
      <c r="Q62" s="68"/>
      <c r="R62" s="2"/>
      <c r="S62" s="2"/>
      <c r="AJ62" s="15"/>
    </row>
    <row r="63" spans="1:36" ht="8.25" customHeight="1" x14ac:dyDescent="0.25">
      <c r="B63" s="28"/>
      <c r="C63" s="2"/>
      <c r="E63" s="10"/>
      <c r="F63" s="26"/>
      <c r="G63" s="26"/>
      <c r="H63" s="26"/>
      <c r="I63" s="10"/>
      <c r="J63" s="26"/>
      <c r="K63" s="10"/>
      <c r="L63" s="26"/>
      <c r="M63" s="26"/>
      <c r="N63" s="26"/>
      <c r="O63" s="68"/>
      <c r="P63" s="68"/>
      <c r="Q63" s="68"/>
      <c r="R63" s="2"/>
      <c r="S63" s="2"/>
      <c r="AJ63" s="15"/>
    </row>
    <row r="64" spans="1:36" x14ac:dyDescent="0.25">
      <c r="A64" s="29" t="s">
        <v>25</v>
      </c>
      <c r="B64" s="28" t="s">
        <v>24</v>
      </c>
      <c r="C64" s="28" t="s">
        <v>23</v>
      </c>
      <c r="E64" s="10"/>
      <c r="F64" s="26"/>
      <c r="G64" s="26"/>
      <c r="H64" s="26"/>
      <c r="I64" s="10"/>
      <c r="J64" s="26"/>
      <c r="K64" s="10"/>
      <c r="L64" s="26"/>
      <c r="M64" s="26"/>
      <c r="N64" s="26"/>
      <c r="O64" s="68"/>
      <c r="P64" s="68"/>
      <c r="Q64" s="68"/>
      <c r="R64" s="2"/>
      <c r="S64" s="2"/>
      <c r="AJ64" s="15"/>
    </row>
    <row r="65" spans="1:36" x14ac:dyDescent="0.25">
      <c r="B65" s="2"/>
      <c r="C65" s="203" t="s">
        <v>828</v>
      </c>
      <c r="E65" s="209">
        <v>84732</v>
      </c>
      <c r="F65" s="209">
        <v>91</v>
      </c>
      <c r="G65" s="209">
        <v>84726</v>
      </c>
      <c r="H65" s="209">
        <v>89</v>
      </c>
      <c r="I65" s="209">
        <v>84652</v>
      </c>
      <c r="J65" s="209">
        <v>90</v>
      </c>
      <c r="K65" s="209">
        <v>84650</v>
      </c>
      <c r="L65" s="209">
        <v>85</v>
      </c>
      <c r="M65" s="209">
        <v>84646</v>
      </c>
      <c r="N65" s="209">
        <v>84</v>
      </c>
      <c r="O65" s="68"/>
      <c r="P65" s="68"/>
      <c r="Q65" s="68"/>
      <c r="R65" s="2"/>
      <c r="S65" s="2"/>
      <c r="AJ65" s="15"/>
    </row>
    <row r="66" spans="1:36" x14ac:dyDescent="0.25">
      <c r="B66" s="2"/>
      <c r="C66" s="203" t="s">
        <v>829</v>
      </c>
      <c r="E66" s="209"/>
      <c r="F66" s="209"/>
      <c r="G66" s="209"/>
      <c r="H66" s="209"/>
      <c r="I66" s="209"/>
      <c r="J66" s="209"/>
      <c r="K66" s="209"/>
      <c r="L66" s="209"/>
      <c r="M66" s="209"/>
      <c r="N66" s="209"/>
      <c r="O66" s="68"/>
      <c r="P66" s="68"/>
      <c r="Q66" s="68"/>
      <c r="R66" s="2"/>
      <c r="S66" s="2"/>
      <c r="AJ66" s="15"/>
    </row>
    <row r="67" spans="1:36" x14ac:dyDescent="0.25">
      <c r="B67" s="2"/>
      <c r="C67" s="203" t="s">
        <v>830</v>
      </c>
      <c r="E67" s="209">
        <v>225</v>
      </c>
      <c r="F67" s="209">
        <v>91</v>
      </c>
      <c r="G67" s="209">
        <v>225</v>
      </c>
      <c r="H67" s="209">
        <v>88</v>
      </c>
      <c r="I67" s="209">
        <v>225</v>
      </c>
      <c r="J67" s="209">
        <v>92</v>
      </c>
      <c r="K67" s="209">
        <v>225</v>
      </c>
      <c r="L67" s="209">
        <v>87</v>
      </c>
      <c r="M67" s="209">
        <v>225</v>
      </c>
      <c r="N67" s="209">
        <v>84</v>
      </c>
      <c r="O67" s="68"/>
      <c r="P67" s="68"/>
      <c r="Q67" s="68"/>
      <c r="R67" s="2"/>
      <c r="S67" s="2"/>
      <c r="AJ67" s="15"/>
    </row>
    <row r="68" spans="1:36" x14ac:dyDescent="0.25">
      <c r="B68" s="2"/>
      <c r="C68" s="204" t="s">
        <v>61</v>
      </c>
      <c r="E68" s="209">
        <v>95</v>
      </c>
      <c r="F68" s="209">
        <v>92</v>
      </c>
      <c r="G68" s="209">
        <v>95</v>
      </c>
      <c r="H68" s="209">
        <v>87</v>
      </c>
      <c r="I68" s="209">
        <v>95</v>
      </c>
      <c r="J68" s="209">
        <v>88</v>
      </c>
      <c r="K68" s="209">
        <v>95</v>
      </c>
      <c r="L68" s="209">
        <v>83</v>
      </c>
      <c r="M68" s="209">
        <v>95</v>
      </c>
      <c r="N68" s="209">
        <v>82</v>
      </c>
      <c r="O68" s="68"/>
      <c r="P68" s="68"/>
      <c r="Q68" s="68"/>
      <c r="R68" s="2"/>
      <c r="S68" s="2"/>
      <c r="AJ68" s="15"/>
    </row>
    <row r="69" spans="1:36" x14ac:dyDescent="0.25">
      <c r="B69" s="2"/>
      <c r="C69" s="203" t="s">
        <v>60</v>
      </c>
      <c r="E69" s="209">
        <v>36</v>
      </c>
      <c r="F69" s="209">
        <v>100</v>
      </c>
      <c r="G69" s="209">
        <v>36</v>
      </c>
      <c r="H69" s="209">
        <v>94</v>
      </c>
      <c r="I69" s="209">
        <v>36</v>
      </c>
      <c r="J69" s="209">
        <v>97</v>
      </c>
      <c r="K69" s="209">
        <v>36</v>
      </c>
      <c r="L69" s="209">
        <v>86</v>
      </c>
      <c r="M69" s="209">
        <v>36</v>
      </c>
      <c r="N69" s="209">
        <v>92</v>
      </c>
      <c r="O69" s="68"/>
      <c r="P69" s="68"/>
      <c r="Q69" s="68"/>
      <c r="R69" s="2"/>
      <c r="S69" s="2"/>
      <c r="AJ69" s="15"/>
    </row>
    <row r="70" spans="1:36" x14ac:dyDescent="0.25">
      <c r="B70" s="2"/>
      <c r="C70" s="203" t="s">
        <v>59</v>
      </c>
      <c r="E70" s="209">
        <v>22</v>
      </c>
      <c r="F70" s="209">
        <v>91</v>
      </c>
      <c r="G70" s="209">
        <v>22</v>
      </c>
      <c r="H70" s="209">
        <v>77</v>
      </c>
      <c r="I70" s="209">
        <v>22</v>
      </c>
      <c r="J70" s="209">
        <v>77</v>
      </c>
      <c r="K70" s="209">
        <v>22</v>
      </c>
      <c r="L70" s="209">
        <v>82</v>
      </c>
      <c r="M70" s="209">
        <v>22</v>
      </c>
      <c r="N70" s="209">
        <v>73</v>
      </c>
      <c r="O70" s="68"/>
      <c r="P70" s="68"/>
      <c r="Q70" s="68"/>
      <c r="R70" s="2"/>
      <c r="S70" s="2"/>
      <c r="AJ70" s="15"/>
    </row>
    <row r="71" spans="1:36" ht="10.5" customHeight="1" x14ac:dyDescent="0.25">
      <c r="B71" s="2"/>
      <c r="C71" s="2"/>
      <c r="E71" s="10"/>
      <c r="F71" s="26"/>
      <c r="G71" s="26"/>
      <c r="H71" s="26"/>
      <c r="I71" s="10"/>
      <c r="J71" s="26"/>
      <c r="K71" s="10"/>
      <c r="L71" s="26"/>
      <c r="M71" s="26"/>
      <c r="N71" s="26"/>
      <c r="O71" s="69"/>
      <c r="P71" s="69"/>
      <c r="Q71" s="69"/>
      <c r="R71" s="2"/>
      <c r="S71" s="2"/>
      <c r="AJ71" s="3"/>
    </row>
    <row r="72" spans="1:36" x14ac:dyDescent="0.25">
      <c r="A72" s="29" t="s">
        <v>22</v>
      </c>
      <c r="B72" s="28" t="s">
        <v>21</v>
      </c>
      <c r="C72" s="28" t="s">
        <v>20</v>
      </c>
      <c r="D72" s="27"/>
      <c r="E72" s="10"/>
      <c r="F72" s="26"/>
      <c r="G72" s="26"/>
      <c r="H72" s="26"/>
      <c r="I72" s="10"/>
      <c r="J72" s="26"/>
      <c r="K72" s="10"/>
      <c r="L72" s="26"/>
      <c r="M72" s="26"/>
      <c r="N72" s="26"/>
      <c r="O72" s="69"/>
      <c r="P72" s="69"/>
      <c r="Q72" s="69"/>
      <c r="R72" s="2"/>
      <c r="S72" s="2"/>
      <c r="AJ72" s="3"/>
    </row>
    <row r="73" spans="1:36" x14ac:dyDescent="0.25">
      <c r="B73" s="28"/>
      <c r="C73" s="203" t="s">
        <v>828</v>
      </c>
      <c r="E73" s="209">
        <v>7635</v>
      </c>
      <c r="F73" s="209">
        <v>91</v>
      </c>
      <c r="G73" s="209">
        <v>7635</v>
      </c>
      <c r="H73" s="209">
        <v>88</v>
      </c>
      <c r="I73" s="209">
        <v>7635</v>
      </c>
      <c r="J73" s="209">
        <v>88</v>
      </c>
      <c r="K73" s="209">
        <v>7635</v>
      </c>
      <c r="L73" s="209">
        <v>82</v>
      </c>
      <c r="M73" s="209">
        <v>7635</v>
      </c>
      <c r="N73" s="209">
        <v>82</v>
      </c>
      <c r="O73" s="68"/>
      <c r="P73" s="68"/>
      <c r="Q73" s="68"/>
      <c r="R73" s="2"/>
      <c r="S73" s="2"/>
      <c r="AJ73" s="15"/>
    </row>
    <row r="74" spans="1:36" x14ac:dyDescent="0.25">
      <c r="B74" s="28"/>
      <c r="C74" s="203" t="s">
        <v>829</v>
      </c>
      <c r="E74" s="209"/>
      <c r="F74" s="209"/>
      <c r="G74" s="209"/>
      <c r="H74" s="209"/>
      <c r="I74" s="209"/>
      <c r="J74" s="209"/>
      <c r="K74" s="209"/>
      <c r="L74" s="209"/>
      <c r="M74" s="209"/>
      <c r="N74" s="209"/>
      <c r="O74" s="68"/>
      <c r="P74" s="68"/>
      <c r="Q74" s="68"/>
      <c r="R74" s="2"/>
      <c r="S74" s="2"/>
      <c r="AJ74" s="15"/>
    </row>
    <row r="75" spans="1:36" x14ac:dyDescent="0.25">
      <c r="B75" s="28"/>
      <c r="C75" s="203" t="s">
        <v>830</v>
      </c>
      <c r="E75" s="209">
        <v>64810</v>
      </c>
      <c r="F75" s="209">
        <v>90</v>
      </c>
      <c r="G75" s="209">
        <v>64806</v>
      </c>
      <c r="H75" s="209">
        <v>87</v>
      </c>
      <c r="I75" s="209">
        <v>64809</v>
      </c>
      <c r="J75" s="209">
        <v>87</v>
      </c>
      <c r="K75" s="209">
        <v>64808</v>
      </c>
      <c r="L75" s="209">
        <v>79</v>
      </c>
      <c r="M75" s="209">
        <v>64804</v>
      </c>
      <c r="N75" s="209">
        <v>80</v>
      </c>
      <c r="O75" s="68"/>
      <c r="P75" s="68"/>
      <c r="Q75" s="68"/>
      <c r="R75" s="2"/>
      <c r="S75" s="2"/>
      <c r="AJ75" s="15"/>
    </row>
    <row r="76" spans="1:36" x14ac:dyDescent="0.25">
      <c r="B76" s="28"/>
      <c r="C76" s="204" t="s">
        <v>61</v>
      </c>
      <c r="D76" s="23"/>
      <c r="E76" s="209">
        <v>9064</v>
      </c>
      <c r="F76" s="209">
        <v>92</v>
      </c>
      <c r="G76" s="209">
        <v>9065</v>
      </c>
      <c r="H76" s="209">
        <v>89</v>
      </c>
      <c r="I76" s="209">
        <v>9065</v>
      </c>
      <c r="J76" s="209">
        <v>88</v>
      </c>
      <c r="K76" s="209">
        <v>9065</v>
      </c>
      <c r="L76" s="209">
        <v>80</v>
      </c>
      <c r="M76" s="209">
        <v>9063</v>
      </c>
      <c r="N76" s="209">
        <v>82</v>
      </c>
      <c r="O76" s="68"/>
      <c r="P76" s="68"/>
      <c r="Q76" s="68"/>
      <c r="R76" s="2"/>
      <c r="S76" s="2"/>
      <c r="AJ76" s="15"/>
    </row>
    <row r="77" spans="1:36" x14ac:dyDescent="0.25">
      <c r="B77" s="28"/>
      <c r="C77" s="203" t="s">
        <v>60</v>
      </c>
      <c r="E77" s="209">
        <v>5035</v>
      </c>
      <c r="F77" s="209">
        <v>92</v>
      </c>
      <c r="G77" s="209">
        <v>5034</v>
      </c>
      <c r="H77" s="209">
        <v>90</v>
      </c>
      <c r="I77" s="209">
        <v>5035</v>
      </c>
      <c r="J77" s="209">
        <v>89</v>
      </c>
      <c r="K77" s="209">
        <v>5035</v>
      </c>
      <c r="L77" s="209">
        <v>82</v>
      </c>
      <c r="M77" s="209">
        <v>5034</v>
      </c>
      <c r="N77" s="209">
        <v>84</v>
      </c>
      <c r="O77" s="68"/>
      <c r="P77" s="68"/>
      <c r="Q77" s="68"/>
      <c r="R77" s="2"/>
      <c r="S77" s="2"/>
      <c r="AJ77" s="15"/>
    </row>
    <row r="78" spans="1:36" x14ac:dyDescent="0.25">
      <c r="B78" s="28"/>
      <c r="C78" s="203" t="s">
        <v>59</v>
      </c>
      <c r="E78" s="209">
        <v>2774</v>
      </c>
      <c r="F78" s="209">
        <v>92</v>
      </c>
      <c r="G78" s="209">
        <v>2774</v>
      </c>
      <c r="H78" s="209">
        <v>89</v>
      </c>
      <c r="I78" s="209">
        <v>2774</v>
      </c>
      <c r="J78" s="209">
        <v>88</v>
      </c>
      <c r="K78" s="209">
        <v>2774</v>
      </c>
      <c r="L78" s="209">
        <v>80</v>
      </c>
      <c r="M78" s="209">
        <v>2774</v>
      </c>
      <c r="N78" s="209">
        <v>83</v>
      </c>
      <c r="O78" s="68"/>
      <c r="P78" s="68"/>
      <c r="Q78" s="68"/>
      <c r="R78" s="2"/>
      <c r="S78" s="2"/>
      <c r="AJ78" s="15"/>
    </row>
    <row r="79" spans="1:36" ht="9" customHeight="1" x14ac:dyDescent="0.25">
      <c r="B79" s="28"/>
      <c r="C79" s="2"/>
      <c r="E79" s="10"/>
      <c r="F79" s="26"/>
      <c r="G79" s="26"/>
      <c r="H79" s="26"/>
      <c r="I79" s="10"/>
      <c r="J79" s="26"/>
      <c r="K79" s="10"/>
      <c r="L79" s="26"/>
      <c r="M79" s="26"/>
      <c r="N79" s="26"/>
      <c r="O79" s="68"/>
      <c r="P79" s="68"/>
      <c r="Q79" s="68"/>
      <c r="R79" s="2"/>
      <c r="S79" s="2"/>
      <c r="AJ79" s="15"/>
    </row>
    <row r="80" spans="1:36" x14ac:dyDescent="0.25">
      <c r="A80" s="29" t="s">
        <v>19</v>
      </c>
      <c r="B80" s="28" t="s">
        <v>18</v>
      </c>
      <c r="C80" s="28" t="s">
        <v>17</v>
      </c>
      <c r="E80" s="10"/>
      <c r="F80" s="26"/>
      <c r="G80" s="26"/>
      <c r="H80" s="26"/>
      <c r="I80" s="10"/>
      <c r="J80" s="26"/>
      <c r="K80" s="10"/>
      <c r="L80" s="26"/>
      <c r="M80" s="26"/>
      <c r="N80" s="26"/>
      <c r="O80" s="68"/>
      <c r="P80" s="68"/>
      <c r="Q80" s="68"/>
      <c r="R80" s="2"/>
      <c r="S80" s="2"/>
      <c r="AJ80" s="15"/>
    </row>
    <row r="81" spans="1:40" x14ac:dyDescent="0.25">
      <c r="B81" s="2"/>
      <c r="C81" s="203" t="s">
        <v>828</v>
      </c>
      <c r="E81" s="209"/>
      <c r="F81" s="209"/>
      <c r="G81" s="209"/>
      <c r="H81" s="209"/>
      <c r="I81" s="209"/>
      <c r="J81" s="209"/>
      <c r="K81" s="209"/>
      <c r="L81" s="209"/>
      <c r="M81" s="209"/>
      <c r="N81" s="209"/>
      <c r="O81" s="68"/>
      <c r="P81" s="68"/>
      <c r="Q81" s="68"/>
      <c r="R81" s="2"/>
      <c r="S81" s="2"/>
      <c r="AJ81" s="15"/>
    </row>
    <row r="82" spans="1:40" x14ac:dyDescent="0.25">
      <c r="B82" s="2"/>
      <c r="C82" s="203" t="s">
        <v>829</v>
      </c>
      <c r="E82" s="209"/>
      <c r="F82" s="209"/>
      <c r="G82" s="209"/>
      <c r="H82" s="209"/>
      <c r="I82" s="209"/>
      <c r="J82" s="209"/>
      <c r="K82" s="209"/>
      <c r="L82" s="209"/>
      <c r="M82" s="209"/>
      <c r="N82" s="209"/>
      <c r="O82" s="68"/>
      <c r="P82" s="68"/>
      <c r="Q82" s="68"/>
      <c r="R82" s="2"/>
      <c r="S82" s="2"/>
      <c r="AJ82" s="15"/>
    </row>
    <row r="83" spans="1:40" x14ac:dyDescent="0.25">
      <c r="B83" s="2"/>
      <c r="C83" s="203" t="s">
        <v>830</v>
      </c>
      <c r="E83" s="209">
        <v>36525</v>
      </c>
      <c r="F83" s="209">
        <v>90</v>
      </c>
      <c r="G83" s="209">
        <v>36525</v>
      </c>
      <c r="H83" s="209">
        <v>87</v>
      </c>
      <c r="I83" s="209">
        <v>36523</v>
      </c>
      <c r="J83" s="209">
        <v>87</v>
      </c>
      <c r="K83" s="209">
        <v>36525</v>
      </c>
      <c r="L83" s="209">
        <v>79</v>
      </c>
      <c r="M83" s="209">
        <v>36523</v>
      </c>
      <c r="N83" s="209">
        <v>80</v>
      </c>
      <c r="O83" s="68"/>
      <c r="P83" s="68"/>
      <c r="Q83" s="68"/>
      <c r="R83" s="2"/>
      <c r="S83" s="2"/>
      <c r="AJ83" s="15"/>
    </row>
    <row r="84" spans="1:40" x14ac:dyDescent="0.25">
      <c r="B84" s="2"/>
      <c r="C84" s="204" t="s">
        <v>61</v>
      </c>
      <c r="E84" s="209">
        <v>7277</v>
      </c>
      <c r="F84" s="209">
        <v>90</v>
      </c>
      <c r="G84" s="209">
        <v>7277</v>
      </c>
      <c r="H84" s="209">
        <v>87</v>
      </c>
      <c r="I84" s="209">
        <v>7278</v>
      </c>
      <c r="J84" s="209">
        <v>86</v>
      </c>
      <c r="K84" s="209">
        <v>7277</v>
      </c>
      <c r="L84" s="209">
        <v>79</v>
      </c>
      <c r="M84" s="209">
        <v>7276</v>
      </c>
      <c r="N84" s="209">
        <v>79</v>
      </c>
      <c r="O84" s="68"/>
      <c r="P84" s="68"/>
      <c r="Q84" s="68"/>
      <c r="R84" s="2"/>
      <c r="S84" s="2"/>
      <c r="AJ84" s="15"/>
    </row>
    <row r="85" spans="1:40" x14ac:dyDescent="0.25">
      <c r="B85" s="2"/>
      <c r="C85" s="203" t="s">
        <v>60</v>
      </c>
      <c r="E85" s="209">
        <v>5451</v>
      </c>
      <c r="F85" s="209">
        <v>91</v>
      </c>
      <c r="G85" s="209">
        <v>5451</v>
      </c>
      <c r="H85" s="209">
        <v>89</v>
      </c>
      <c r="I85" s="209">
        <v>5451</v>
      </c>
      <c r="J85" s="209">
        <v>88</v>
      </c>
      <c r="K85" s="209">
        <v>5451</v>
      </c>
      <c r="L85" s="209">
        <v>81</v>
      </c>
      <c r="M85" s="209">
        <v>5451</v>
      </c>
      <c r="N85" s="209">
        <v>82</v>
      </c>
      <c r="O85" s="68"/>
      <c r="P85" s="68"/>
      <c r="Q85" s="68"/>
      <c r="R85" s="2"/>
      <c r="S85" s="2"/>
      <c r="AJ85" s="15"/>
    </row>
    <row r="86" spans="1:40" x14ac:dyDescent="0.25">
      <c r="B86" s="22"/>
      <c r="C86" s="205" t="s">
        <v>59</v>
      </c>
      <c r="D86" s="21"/>
      <c r="E86" s="210">
        <v>3372</v>
      </c>
      <c r="F86" s="210">
        <v>92</v>
      </c>
      <c r="G86" s="210">
        <v>3371</v>
      </c>
      <c r="H86" s="210">
        <v>90</v>
      </c>
      <c r="I86" s="210">
        <v>3371</v>
      </c>
      <c r="J86" s="210">
        <v>88</v>
      </c>
      <c r="K86" s="210">
        <v>3371</v>
      </c>
      <c r="L86" s="210">
        <v>81</v>
      </c>
      <c r="M86" s="210">
        <v>3370</v>
      </c>
      <c r="N86" s="210">
        <v>83</v>
      </c>
      <c r="O86" s="68"/>
      <c r="P86" s="68"/>
      <c r="Q86" s="68"/>
      <c r="R86" s="2"/>
      <c r="S86" s="2"/>
      <c r="T86" s="2"/>
      <c r="U86" s="2"/>
      <c r="V86" s="2"/>
      <c r="W86" s="2"/>
      <c r="AJ86" s="15"/>
    </row>
    <row r="87" spans="1:40" x14ac:dyDescent="0.25">
      <c r="A87" s="37"/>
      <c r="B87" s="2"/>
      <c r="C87" s="2"/>
      <c r="E87" s="67"/>
      <c r="F87" s="67"/>
      <c r="G87" s="67"/>
      <c r="H87" s="67"/>
      <c r="I87" s="67"/>
      <c r="J87" s="67"/>
      <c r="L87" s="2"/>
      <c r="N87" s="19" t="s">
        <v>6</v>
      </c>
      <c r="R87" s="18"/>
      <c r="S87" s="18"/>
      <c r="AJ87" s="3"/>
    </row>
    <row r="88" spans="1:40" x14ac:dyDescent="0.25">
      <c r="A88" s="6" t="s">
        <v>5</v>
      </c>
      <c r="C88" s="27"/>
      <c r="D88" s="67"/>
      <c r="E88" s="67"/>
      <c r="F88" s="67"/>
      <c r="G88" s="67"/>
      <c r="H88" s="67"/>
      <c r="I88" s="67"/>
      <c r="J88" s="66"/>
      <c r="K88" s="2"/>
      <c r="L88" s="2"/>
      <c r="M88" s="2"/>
      <c r="N88" s="2"/>
      <c r="O88" s="2"/>
      <c r="P88" s="2"/>
      <c r="Q88" s="2"/>
      <c r="R88" s="1"/>
      <c r="Z88" s="57"/>
      <c r="AA88" s="1"/>
      <c r="AJ88" s="3"/>
    </row>
    <row r="89" spans="1:40" x14ac:dyDescent="0.25">
      <c r="A89" s="2" t="s">
        <v>58</v>
      </c>
      <c r="C89" s="27"/>
      <c r="D89" s="67"/>
      <c r="E89" s="67"/>
      <c r="F89" s="67"/>
      <c r="G89" s="67"/>
      <c r="H89" s="67"/>
      <c r="I89" s="67"/>
      <c r="J89" s="66"/>
      <c r="K89" s="2"/>
      <c r="L89" s="2"/>
      <c r="M89" s="2"/>
      <c r="N89" s="2"/>
      <c r="O89" s="2"/>
      <c r="P89" s="2"/>
      <c r="Q89" s="2"/>
      <c r="R89" s="1"/>
      <c r="Z89" s="57"/>
      <c r="AA89" s="1"/>
      <c r="AJ89" s="3"/>
    </row>
    <row r="90" spans="1:40" ht="12" customHeight="1" x14ac:dyDescent="0.25">
      <c r="A90" s="1" t="s">
        <v>867</v>
      </c>
      <c r="D90" s="2"/>
      <c r="E90" s="2"/>
      <c r="F90" s="2"/>
      <c r="G90" s="2"/>
      <c r="H90" s="2"/>
      <c r="I90" s="2"/>
      <c r="J90" s="2"/>
      <c r="K90" s="2"/>
      <c r="L90" s="2"/>
      <c r="M90" s="2"/>
      <c r="N90" s="2"/>
      <c r="O90" s="2"/>
      <c r="P90" s="2"/>
      <c r="Q90" s="2"/>
      <c r="R90" s="2"/>
      <c r="S90" s="2"/>
      <c r="T90" s="2"/>
      <c r="U90" s="2"/>
      <c r="V90" s="3"/>
      <c r="Z90" s="57"/>
      <c r="AA90" s="1"/>
      <c r="AK90" s="1"/>
      <c r="AL90" s="1"/>
      <c r="AM90" s="1"/>
      <c r="AN90" s="1"/>
    </row>
    <row r="91" spans="1:40" ht="12" customHeight="1" x14ac:dyDescent="0.25">
      <c r="A91" s="4" t="s">
        <v>813</v>
      </c>
      <c r="B91" s="65"/>
      <c r="C91" s="65"/>
      <c r="D91" s="65"/>
      <c r="E91" s="65"/>
      <c r="F91" s="65"/>
      <c r="G91" s="65"/>
      <c r="H91" s="65"/>
      <c r="I91" s="65"/>
      <c r="J91" s="65"/>
      <c r="K91" s="65"/>
      <c r="L91" s="65"/>
      <c r="M91" s="65"/>
      <c r="N91" s="65"/>
      <c r="O91" s="17"/>
      <c r="P91" s="17"/>
      <c r="Q91" s="17"/>
      <c r="R91" s="1"/>
      <c r="Z91" s="57"/>
      <c r="AA91" s="1"/>
      <c r="AJ91" s="15"/>
    </row>
    <row r="92" spans="1:40" ht="9.75" customHeight="1" x14ac:dyDescent="0.25">
      <c r="A92" s="4"/>
      <c r="B92" s="65"/>
      <c r="C92" s="65"/>
      <c r="D92" s="65"/>
      <c r="E92" s="65"/>
      <c r="F92" s="65"/>
      <c r="G92" s="65"/>
      <c r="H92" s="65"/>
      <c r="I92" s="65"/>
      <c r="J92" s="65"/>
      <c r="K92" s="65"/>
      <c r="L92" s="65"/>
      <c r="M92" s="65"/>
      <c r="N92" s="65"/>
      <c r="O92" s="17"/>
      <c r="P92" s="17"/>
      <c r="Q92" s="17"/>
      <c r="R92" s="1"/>
      <c r="Z92" s="57"/>
      <c r="AA92" s="1"/>
      <c r="AJ92" s="15"/>
    </row>
    <row r="93" spans="1:40" s="2" customFormat="1" ht="11.25" x14ac:dyDescent="0.2">
      <c r="A93" s="317" t="s">
        <v>1</v>
      </c>
      <c r="B93" s="317"/>
      <c r="C93" s="64"/>
      <c r="D93" s="64"/>
      <c r="E93" s="64"/>
      <c r="F93" s="63"/>
      <c r="G93" s="63"/>
      <c r="H93" s="63"/>
      <c r="I93" s="63"/>
      <c r="J93" s="63"/>
      <c r="K93" s="63"/>
      <c r="L93" s="63"/>
      <c r="M93" s="63"/>
      <c r="N93" s="59"/>
      <c r="Z93" s="62"/>
    </row>
    <row r="94" spans="1:40" s="1" customFormat="1" ht="12.75" customHeight="1" x14ac:dyDescent="0.2">
      <c r="A94" s="307" t="s">
        <v>0</v>
      </c>
      <c r="B94" s="307"/>
      <c r="C94" s="307"/>
      <c r="D94" s="307"/>
      <c r="E94" s="307"/>
      <c r="F94" s="307"/>
      <c r="G94" s="307"/>
      <c r="H94" s="307"/>
      <c r="I94" s="307"/>
      <c r="J94" s="307"/>
      <c r="K94" s="307"/>
      <c r="L94" s="61"/>
      <c r="M94" s="61"/>
      <c r="N94" s="61"/>
      <c r="O94" s="9"/>
      <c r="P94" s="9"/>
      <c r="Q94" s="9"/>
      <c r="Z94" s="57"/>
    </row>
    <row r="95" spans="1:40" x14ac:dyDescent="0.25">
      <c r="A95" s="60"/>
      <c r="B95" s="58"/>
      <c r="C95" s="58"/>
      <c r="D95" s="59"/>
      <c r="E95" s="59"/>
      <c r="F95" s="59"/>
      <c r="G95" s="59"/>
      <c r="H95" s="59"/>
      <c r="I95" s="59"/>
      <c r="J95" s="59"/>
      <c r="K95" s="59"/>
      <c r="L95" s="59"/>
      <c r="M95" s="59"/>
      <c r="N95" s="59"/>
      <c r="O95" s="2"/>
      <c r="P95" s="2"/>
      <c r="Q95" s="2"/>
      <c r="R95" s="1"/>
      <c r="Z95" s="57"/>
      <c r="AA95" s="1"/>
      <c r="AJ95" s="3"/>
    </row>
    <row r="96" spans="1:40" x14ac:dyDescent="0.25">
      <c r="A96" s="58"/>
      <c r="B96" s="58"/>
      <c r="C96" s="58"/>
      <c r="D96" s="58"/>
      <c r="E96" s="58"/>
      <c r="F96" s="58"/>
      <c r="G96" s="58"/>
      <c r="H96" s="58"/>
      <c r="I96" s="58"/>
      <c r="J96" s="58"/>
      <c r="K96" s="58"/>
      <c r="L96" s="58"/>
      <c r="M96" s="58"/>
      <c r="N96" s="58"/>
    </row>
    <row r="97" spans="1:14" x14ac:dyDescent="0.25">
      <c r="A97" s="58"/>
      <c r="B97" s="58"/>
      <c r="C97" s="58"/>
      <c r="D97" s="58"/>
      <c r="E97" s="58"/>
      <c r="F97" s="58"/>
      <c r="G97" s="58"/>
      <c r="H97" s="58"/>
      <c r="I97" s="58"/>
      <c r="J97" s="58"/>
      <c r="K97" s="58"/>
      <c r="L97" s="58"/>
      <c r="M97" s="58"/>
      <c r="N97" s="58"/>
    </row>
    <row r="98" spans="1:14" x14ac:dyDescent="0.25">
      <c r="A98" s="58"/>
      <c r="B98" s="58"/>
      <c r="C98" s="58"/>
      <c r="D98" s="58"/>
      <c r="E98" s="58"/>
      <c r="F98" s="58"/>
      <c r="G98" s="58"/>
      <c r="H98" s="58"/>
      <c r="I98" s="58"/>
      <c r="J98" s="58"/>
      <c r="K98" s="58"/>
      <c r="L98" s="58"/>
      <c r="M98" s="58"/>
      <c r="N98" s="58"/>
    </row>
    <row r="99" spans="1:14" x14ac:dyDescent="0.25">
      <c r="A99" s="58"/>
      <c r="B99" s="58"/>
      <c r="C99" s="58"/>
      <c r="D99" s="58"/>
      <c r="E99" s="58"/>
      <c r="F99" s="58"/>
      <c r="G99" s="58"/>
      <c r="H99" s="58"/>
      <c r="I99" s="58"/>
      <c r="J99" s="58"/>
      <c r="K99" s="58"/>
      <c r="L99" s="58"/>
      <c r="M99" s="58"/>
      <c r="N99" s="58"/>
    </row>
    <row r="100" spans="1:14" x14ac:dyDescent="0.25">
      <c r="A100" s="58"/>
      <c r="B100" s="58"/>
      <c r="C100" s="58"/>
      <c r="D100" s="58"/>
      <c r="E100" s="58"/>
      <c r="F100" s="58"/>
      <c r="G100" s="58"/>
      <c r="H100" s="58"/>
      <c r="I100" s="58"/>
      <c r="J100" s="58"/>
      <c r="K100" s="58"/>
      <c r="L100" s="58"/>
      <c r="M100" s="58"/>
      <c r="N100" s="58"/>
    </row>
  </sheetData>
  <mergeCells count="8">
    <mergeCell ref="M6:N6"/>
    <mergeCell ref="A93:B93"/>
    <mergeCell ref="A94:K94"/>
    <mergeCell ref="C6:C7"/>
    <mergeCell ref="E6:F6"/>
    <mergeCell ref="G6:H6"/>
    <mergeCell ref="I6:J6"/>
    <mergeCell ref="K6:L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N100"/>
  <sheetViews>
    <sheetView workbookViewId="0">
      <pane ySplit="7" topLeftCell="A8" activePane="bottomLeft" state="frozen"/>
      <selection pane="bottomLeft"/>
    </sheetView>
  </sheetViews>
  <sheetFormatPr defaultColWidth="9.140625" defaultRowHeight="12.75" x14ac:dyDescent="0.25"/>
  <cols>
    <col min="1" max="1" width="9.140625" style="3"/>
    <col min="2" max="2" width="3.28515625" style="3" customWidth="1"/>
    <col min="3" max="3" width="29.28515625" style="3" customWidth="1"/>
    <col min="4" max="4" width="1.7109375" style="3" customWidth="1"/>
    <col min="5" max="5" width="11.7109375" style="3" customWidth="1"/>
    <col min="6" max="6" width="13.5703125" style="3" customWidth="1"/>
    <col min="7" max="7" width="11.7109375" style="3" customWidth="1"/>
    <col min="8" max="8" width="13.5703125" style="3" customWidth="1"/>
    <col min="9" max="9" width="11.7109375" style="3" customWidth="1"/>
    <col min="10" max="10" width="13.5703125" style="3" customWidth="1"/>
    <col min="11" max="11" width="11.7109375" style="3" customWidth="1"/>
    <col min="12" max="12" width="13.5703125" style="3" customWidth="1"/>
    <col min="13" max="13" width="11.7109375" style="3" customWidth="1"/>
    <col min="14" max="14" width="13.5703125" style="3" customWidth="1"/>
    <col min="15" max="15" width="1.28515625" style="3" customWidth="1"/>
    <col min="16" max="16" width="8.85546875" style="3" customWidth="1"/>
    <col min="17" max="17" width="9.7109375" style="3" customWidth="1"/>
    <col min="18" max="18" width="9.7109375" style="3" hidden="1" customWidth="1"/>
    <col min="19" max="19" width="7.7109375" style="1" customWidth="1"/>
    <col min="20" max="22" width="9.140625" style="1"/>
    <col min="23" max="23" width="1.7109375" style="1" customWidth="1"/>
    <col min="24" max="25" width="9.140625" style="1"/>
    <col min="26" max="26" width="5.85546875" style="1" customWidth="1"/>
    <col min="27" max="27" width="5.85546875" style="57" hidden="1" customWidth="1"/>
    <col min="28" max="29" width="5.85546875" style="1" customWidth="1"/>
    <col min="30" max="30" width="11.140625" style="1" customWidth="1"/>
    <col min="31" max="31" width="11.42578125" style="1" customWidth="1"/>
    <col min="32" max="32" width="9.85546875" style="1" customWidth="1"/>
    <col min="33" max="33" width="1.7109375" style="1" customWidth="1"/>
    <col min="34" max="34" width="8.42578125" style="1" customWidth="1"/>
    <col min="35" max="36" width="9.140625" style="1"/>
    <col min="37" max="16384" width="9.140625" style="3"/>
  </cols>
  <sheetData>
    <row r="1" spans="1:37" ht="15.75" thickBot="1" x14ac:dyDescent="0.3">
      <c r="A1" s="56" t="s">
        <v>1866</v>
      </c>
      <c r="C1" s="51"/>
      <c r="D1" s="53"/>
      <c r="E1" s="53"/>
      <c r="F1" s="53"/>
      <c r="G1" s="53"/>
      <c r="H1" s="53"/>
      <c r="I1" s="53"/>
      <c r="J1" s="53"/>
      <c r="K1" s="53"/>
      <c r="L1" s="53"/>
      <c r="AA1" s="1">
        <v>2008</v>
      </c>
    </row>
    <row r="2" spans="1:37" ht="15.75" thickBot="1" x14ac:dyDescent="0.3">
      <c r="A2" s="49" t="s">
        <v>1891</v>
      </c>
      <c r="C2" s="54"/>
      <c r="D2" s="53"/>
      <c r="E2" s="53"/>
      <c r="F2" s="53"/>
      <c r="G2" s="53"/>
      <c r="H2" s="53"/>
      <c r="I2" s="53"/>
      <c r="J2" s="304" t="s">
        <v>831</v>
      </c>
      <c r="K2" s="305"/>
      <c r="L2" s="305"/>
      <c r="M2" s="305"/>
      <c r="N2" s="306"/>
      <c r="R2" s="3">
        <v>2013</v>
      </c>
      <c r="AA2" s="1">
        <v>2009</v>
      </c>
    </row>
    <row r="3" spans="1:37" ht="15.75" thickBot="1" x14ac:dyDescent="0.3">
      <c r="A3" s="49" t="s">
        <v>786</v>
      </c>
      <c r="C3" s="54"/>
      <c r="D3" s="53"/>
      <c r="E3" s="53"/>
      <c r="F3" s="53"/>
      <c r="G3" s="53"/>
      <c r="H3" s="53"/>
      <c r="I3" s="53"/>
      <c r="J3" s="206" t="s">
        <v>832</v>
      </c>
      <c r="K3" s="320">
        <v>2015</v>
      </c>
      <c r="L3" s="320"/>
      <c r="M3" s="320"/>
      <c r="N3" s="321"/>
      <c r="P3" s="1"/>
      <c r="Q3" s="1"/>
      <c r="R3" s="1">
        <v>2014</v>
      </c>
      <c r="AA3" s="1"/>
      <c r="AH3" s="3"/>
      <c r="AI3" s="3"/>
      <c r="AJ3" s="3"/>
    </row>
    <row r="4" spans="1:37" ht="13.5" customHeight="1" x14ac:dyDescent="0.25">
      <c r="A4" s="49" t="s">
        <v>865</v>
      </c>
      <c r="B4" s="52"/>
      <c r="C4" s="51"/>
      <c r="D4" s="51"/>
      <c r="E4" s="51"/>
      <c r="F4" s="51"/>
      <c r="G4" s="51"/>
      <c r="H4" s="51"/>
      <c r="I4" s="53"/>
      <c r="J4" s="207"/>
      <c r="K4" s="322"/>
      <c r="L4" s="322"/>
      <c r="M4" s="322"/>
      <c r="N4" s="322"/>
      <c r="O4" s="1"/>
      <c r="P4" s="1"/>
      <c r="Q4" s="1"/>
      <c r="R4" s="1">
        <v>2015</v>
      </c>
      <c r="AA4" s="1"/>
      <c r="AG4" s="3"/>
      <c r="AH4" s="3"/>
      <c r="AI4" s="3"/>
      <c r="AJ4" s="3"/>
    </row>
    <row r="5" spans="1:37" ht="11.25" customHeight="1" x14ac:dyDescent="0.25">
      <c r="B5" s="49"/>
      <c r="C5" s="49"/>
      <c r="D5" s="53"/>
      <c r="E5" s="53"/>
      <c r="F5" s="53"/>
      <c r="G5" s="53"/>
      <c r="H5" s="53"/>
      <c r="I5" s="53"/>
      <c r="J5" s="53"/>
      <c r="R5" s="1"/>
      <c r="AA5" s="1">
        <v>2012</v>
      </c>
      <c r="AJ5" s="3"/>
    </row>
    <row r="6" spans="1:37" s="38" customFormat="1" ht="30" customHeight="1" x14ac:dyDescent="0.2">
      <c r="A6" s="46"/>
      <c r="B6" s="46"/>
      <c r="C6" s="318" t="s">
        <v>63</v>
      </c>
      <c r="D6" s="46"/>
      <c r="E6" s="313" t="s">
        <v>53</v>
      </c>
      <c r="F6" s="313"/>
      <c r="G6" s="313" t="s">
        <v>52</v>
      </c>
      <c r="H6" s="313"/>
      <c r="I6" s="313" t="s">
        <v>51</v>
      </c>
      <c r="J6" s="313"/>
      <c r="K6" s="313" t="s">
        <v>50</v>
      </c>
      <c r="L6" s="313"/>
      <c r="M6" s="313" t="s">
        <v>49</v>
      </c>
      <c r="N6" s="313"/>
      <c r="O6" s="44"/>
      <c r="P6" s="39"/>
      <c r="Q6" s="39"/>
      <c r="R6" s="39"/>
      <c r="S6" s="39"/>
      <c r="T6" s="39"/>
      <c r="U6" s="39"/>
      <c r="V6" s="39"/>
      <c r="W6" s="39"/>
      <c r="X6" s="39"/>
      <c r="Y6" s="39"/>
      <c r="Z6" s="39"/>
      <c r="AA6" s="70"/>
    </row>
    <row r="7" spans="1:37" s="38" customFormat="1" ht="43.5" customHeight="1" x14ac:dyDescent="0.2">
      <c r="A7" s="71"/>
      <c r="B7" s="71"/>
      <c r="C7" s="319"/>
      <c r="D7" s="71"/>
      <c r="E7" s="40" t="s">
        <v>48</v>
      </c>
      <c r="F7" s="40" t="s">
        <v>1836</v>
      </c>
      <c r="G7" s="40" t="s">
        <v>48</v>
      </c>
      <c r="H7" s="40" t="s">
        <v>1836</v>
      </c>
      <c r="I7" s="40" t="s">
        <v>48</v>
      </c>
      <c r="J7" s="40" t="s">
        <v>1836</v>
      </c>
      <c r="K7" s="40" t="s">
        <v>48</v>
      </c>
      <c r="L7" s="40" t="s">
        <v>1836</v>
      </c>
      <c r="M7" s="41" t="s">
        <v>48</v>
      </c>
      <c r="N7" s="40" t="s">
        <v>1836</v>
      </c>
      <c r="O7" s="39"/>
      <c r="P7" s="39"/>
      <c r="Q7" s="39"/>
      <c r="R7" s="39"/>
      <c r="S7" s="39"/>
      <c r="T7" s="39"/>
      <c r="U7" s="39"/>
      <c r="V7" s="39"/>
      <c r="W7" s="39"/>
      <c r="X7" s="39"/>
      <c r="Y7" s="39"/>
      <c r="Z7" s="39"/>
      <c r="AA7" s="70"/>
    </row>
    <row r="8" spans="1:37" x14ac:dyDescent="0.25">
      <c r="A8" s="34" t="s">
        <v>46</v>
      </c>
      <c r="B8" s="33" t="s">
        <v>45</v>
      </c>
      <c r="C8" s="28" t="s">
        <v>44</v>
      </c>
      <c r="D8" s="27"/>
      <c r="E8" s="2"/>
      <c r="F8" s="2"/>
      <c r="G8" s="2"/>
      <c r="H8" s="2"/>
      <c r="I8" s="2"/>
      <c r="J8" s="2"/>
      <c r="K8" s="2"/>
      <c r="L8" s="2"/>
      <c r="M8" s="2"/>
      <c r="N8" s="2"/>
      <c r="O8" s="2"/>
      <c r="P8" s="2"/>
      <c r="Q8" s="2"/>
      <c r="R8" s="2"/>
      <c r="S8" s="2"/>
      <c r="AJ8" s="3"/>
    </row>
    <row r="9" spans="1:37" x14ac:dyDescent="0.25">
      <c r="B9" s="2"/>
      <c r="C9" s="203" t="str">
        <f>IF($K$3=2013,"Urban", "Urban - Major conurbation")</f>
        <v>Urban - Major conurbation</v>
      </c>
      <c r="E9" s="10">
        <f>IF($K$3=2013,'Table A2_2013'!E9,IF($K$3=2014,'Table A2_2014'!E9,'Table A2_2015'!E9))</f>
        <v>207178</v>
      </c>
      <c r="F9" s="10">
        <f>IF($K$3=2013,'Table A2_2013'!F9,IF($K$3=2014,'Table A2_2014'!F9,'Table A2_2015'!F9))</f>
        <v>90</v>
      </c>
      <c r="G9" s="10">
        <f>IF($K$3=2013,'Table A2_2013'!G9,IF($K$3=2014,'Table A2_2014'!G9,'Table A2_2015'!G9))</f>
        <v>207164</v>
      </c>
      <c r="H9" s="10">
        <f>IF($K$3=2013,'Table A2_2013'!H9,IF($K$3=2014,'Table A2_2014'!H9,'Table A2_2015'!H9))</f>
        <v>88</v>
      </c>
      <c r="I9" s="10">
        <f>IF($K$3=2013,'Table A2_2013'!I9,IF($K$3=2014,'Table A2_2014'!I9,'Table A2_2015'!I9))</f>
        <v>207094</v>
      </c>
      <c r="J9" s="10">
        <f>IF($K$3=2013,'Table A2_2013'!J9,IF($K$3=2014,'Table A2_2014'!J9,'Table A2_2015'!J9))</f>
        <v>88</v>
      </c>
      <c r="K9" s="10">
        <f>IF($K$3=2013,'Table A2_2013'!K9,IF($K$3=2014,'Table A2_2014'!K9,'Table A2_2015'!K9))</f>
        <v>207095</v>
      </c>
      <c r="L9" s="10">
        <f>IF($K$3=2013,'Table A2_2013'!L9,IF($K$3=2014,'Table A2_2014'!L9,'Table A2_2015'!L9))</f>
        <v>83</v>
      </c>
      <c r="M9" s="10">
        <f>IF($K$3=2013,'Table A2_2013'!M9,IF($K$3=2014,'Table A2_2014'!M9,'Table A2_2015'!M9))</f>
        <v>207080</v>
      </c>
      <c r="N9" s="10">
        <f>IF($K$3=2013,'Table A2_2013'!N9,IF($K$3=2014,'Table A2_2014'!N9,'Table A2_2015'!N9))</f>
        <v>82</v>
      </c>
      <c r="O9" s="10"/>
      <c r="P9" s="68"/>
      <c r="Q9" s="68"/>
      <c r="R9" s="2"/>
      <c r="S9" s="2"/>
      <c r="AJ9" s="32"/>
      <c r="AK9" s="32"/>
    </row>
    <row r="10" spans="1:37" x14ac:dyDescent="0.25">
      <c r="B10" s="2"/>
      <c r="C10" s="203" t="str">
        <f>IF($K$3=2013,".","Urban - Minor conurbation")</f>
        <v>Urban - Minor conurbation</v>
      </c>
      <c r="E10" s="10">
        <f>IF($K$3=2013,'Table A2_2013'!E10,IF($K$3=2014,'Table A2_2014'!E10,'Table A2_2015'!E10))</f>
        <v>20135</v>
      </c>
      <c r="F10" s="10">
        <f>IF($K$3=2013,'Table A2_2013'!F10,IF($K$3=2014,'Table A2_2014'!F10,'Table A2_2015'!F10))</f>
        <v>87</v>
      </c>
      <c r="G10" s="10">
        <f>IF($K$3=2013,'Table A2_2013'!G10,IF($K$3=2014,'Table A2_2014'!G10,'Table A2_2015'!G10))</f>
        <v>20130</v>
      </c>
      <c r="H10" s="10">
        <f>IF($K$3=2013,'Table A2_2013'!H10,IF($K$3=2014,'Table A2_2014'!H10,'Table A2_2015'!H10))</f>
        <v>85</v>
      </c>
      <c r="I10" s="10">
        <f>IF($K$3=2013,'Table A2_2013'!I10,IF($K$3=2014,'Table A2_2014'!I10,'Table A2_2015'!I10))</f>
        <v>20136</v>
      </c>
      <c r="J10" s="10">
        <f>IF($K$3=2013,'Table A2_2013'!J10,IF($K$3=2014,'Table A2_2014'!J10,'Table A2_2015'!J10))</f>
        <v>86</v>
      </c>
      <c r="K10" s="10">
        <f>IF($K$3=2013,'Table A2_2013'!K10,IF($K$3=2014,'Table A2_2014'!K10,'Table A2_2015'!K10))</f>
        <v>20135</v>
      </c>
      <c r="L10" s="10">
        <f>IF($K$3=2013,'Table A2_2013'!L10,IF($K$3=2014,'Table A2_2014'!L10,'Table A2_2015'!L10))</f>
        <v>78</v>
      </c>
      <c r="M10" s="10">
        <f>IF($K$3=2013,'Table A2_2013'!M10,IF($K$3=2014,'Table A2_2014'!M10,'Table A2_2015'!M10))</f>
        <v>20130</v>
      </c>
      <c r="N10" s="10">
        <f>IF($K$3=2013,'Table A2_2013'!N10,IF($K$3=2014,'Table A2_2014'!N10,'Table A2_2015'!N10))</f>
        <v>78</v>
      </c>
      <c r="O10" s="10"/>
      <c r="P10" s="68"/>
      <c r="Q10" s="68"/>
      <c r="R10" s="2"/>
      <c r="S10" s="2"/>
      <c r="AJ10" s="32"/>
      <c r="AK10" s="32"/>
    </row>
    <row r="11" spans="1:37" x14ac:dyDescent="0.25">
      <c r="B11" s="2"/>
      <c r="C11" s="203" t="str">
        <f>IF($K$3=2013,".","Urban -  City and town")</f>
        <v>Urban -  City and town</v>
      </c>
      <c r="E11" s="10">
        <f>IF($K$3=2013,'Table A2_2013'!E11,IF($K$3=2014,'Table A2_2014'!E11,'Table A2_2015'!E11))</f>
        <v>247241</v>
      </c>
      <c r="F11" s="10">
        <f>IF($K$3=2013,'Table A2_2013'!F11,IF($K$3=2014,'Table A2_2014'!F11,'Table A2_2015'!F11))</f>
        <v>89</v>
      </c>
      <c r="G11" s="10">
        <f>IF($K$3=2013,'Table A2_2013'!G11,IF($K$3=2014,'Table A2_2014'!G11,'Table A2_2015'!G11))</f>
        <v>247271</v>
      </c>
      <c r="H11" s="10">
        <f>IF($K$3=2013,'Table A2_2013'!H11,IF($K$3=2014,'Table A2_2014'!H11,'Table A2_2015'!H11))</f>
        <v>87</v>
      </c>
      <c r="I11" s="10">
        <f>IF($K$3=2013,'Table A2_2013'!I11,IF($K$3=2014,'Table A2_2014'!I11,'Table A2_2015'!I11))</f>
        <v>247239</v>
      </c>
      <c r="J11" s="10">
        <f>IF($K$3=2013,'Table A2_2013'!J11,IF($K$3=2014,'Table A2_2014'!J11,'Table A2_2015'!J11))</f>
        <v>86</v>
      </c>
      <c r="K11" s="10">
        <f>IF($K$3=2013,'Table A2_2013'!K11,IF($K$3=2014,'Table A2_2014'!K11,'Table A2_2015'!K11))</f>
        <v>247282</v>
      </c>
      <c r="L11" s="10">
        <f>IF($K$3=2013,'Table A2_2013'!L11,IF($K$3=2014,'Table A2_2014'!L11,'Table A2_2015'!L11))</f>
        <v>79</v>
      </c>
      <c r="M11" s="10">
        <f>IF($K$3=2013,'Table A2_2013'!M11,IF($K$3=2014,'Table A2_2014'!M11,'Table A2_2015'!M11))</f>
        <v>247183</v>
      </c>
      <c r="N11" s="10">
        <f>IF($K$3=2013,'Table A2_2013'!N11,IF($K$3=2014,'Table A2_2014'!N11,'Table A2_2015'!N11))</f>
        <v>79</v>
      </c>
      <c r="O11" s="10"/>
      <c r="P11" s="68"/>
      <c r="Q11" s="68"/>
      <c r="R11" s="2"/>
      <c r="S11" s="2"/>
      <c r="AJ11" s="32"/>
      <c r="AK11" s="32"/>
    </row>
    <row r="12" spans="1:37" x14ac:dyDescent="0.25">
      <c r="B12" s="2"/>
      <c r="C12" s="204" t="s">
        <v>61</v>
      </c>
      <c r="D12" s="23"/>
      <c r="E12" s="10">
        <f>IF($K$3=2013,'Table A2_2013'!E12,IF($K$3=2014,'Table A2_2014'!E12,'Table A2_2015'!E12))</f>
        <v>49170</v>
      </c>
      <c r="F12" s="10">
        <f>IF($K$3=2013,'Table A2_2013'!F12,IF($K$3=2014,'Table A2_2014'!F12,'Table A2_2015'!F12))</f>
        <v>91</v>
      </c>
      <c r="G12" s="10">
        <f>IF($K$3=2013,'Table A2_2013'!G12,IF($K$3=2014,'Table A2_2014'!G12,'Table A2_2015'!G12))</f>
        <v>49172</v>
      </c>
      <c r="H12" s="10">
        <f>IF($K$3=2013,'Table A2_2013'!H12,IF($K$3=2014,'Table A2_2014'!H12,'Table A2_2015'!H12))</f>
        <v>88</v>
      </c>
      <c r="I12" s="10">
        <f>IF($K$3=2013,'Table A2_2013'!I12,IF($K$3=2014,'Table A2_2014'!I12,'Table A2_2015'!I12))</f>
        <v>49155</v>
      </c>
      <c r="J12" s="10">
        <f>IF($K$3=2013,'Table A2_2013'!J12,IF($K$3=2014,'Table A2_2014'!J12,'Table A2_2015'!J12))</f>
        <v>87</v>
      </c>
      <c r="K12" s="10">
        <f>IF($K$3=2013,'Table A2_2013'!K12,IF($K$3=2014,'Table A2_2014'!K12,'Table A2_2015'!K12))</f>
        <v>49172</v>
      </c>
      <c r="L12" s="10">
        <f>IF($K$3=2013,'Table A2_2013'!L12,IF($K$3=2014,'Table A2_2014'!L12,'Table A2_2015'!L12))</f>
        <v>80</v>
      </c>
      <c r="M12" s="10">
        <f>IF($K$3=2013,'Table A2_2013'!M12,IF($K$3=2014,'Table A2_2014'!M12,'Table A2_2015'!M12))</f>
        <v>49148</v>
      </c>
      <c r="N12" s="10">
        <f>IF($K$3=2013,'Table A2_2013'!N12,IF($K$3=2014,'Table A2_2014'!N12,'Table A2_2015'!N12))</f>
        <v>81</v>
      </c>
      <c r="O12" s="10"/>
      <c r="P12" s="68"/>
      <c r="Q12" s="68"/>
      <c r="R12" s="2"/>
      <c r="S12" s="2"/>
      <c r="AJ12" s="32"/>
    </row>
    <row r="13" spans="1:37" x14ac:dyDescent="0.25">
      <c r="B13" s="2"/>
      <c r="C13" s="203" t="s">
        <v>60</v>
      </c>
      <c r="E13" s="10">
        <f>IF($K$3=2013,'Table A2_2013'!E13,IF($K$3=2014,'Table A2_2014'!E13,'Table A2_2015'!E13))</f>
        <v>27449</v>
      </c>
      <c r="F13" s="10">
        <f>IF($K$3=2013,'Table A2_2013'!F13,IF($K$3=2014,'Table A2_2014'!F13,'Table A2_2015'!F13))</f>
        <v>92</v>
      </c>
      <c r="G13" s="10">
        <f>IF($K$3=2013,'Table A2_2013'!G13,IF($K$3=2014,'Table A2_2014'!G13,'Table A2_2015'!G13))</f>
        <v>27447</v>
      </c>
      <c r="H13" s="10">
        <f>IF($K$3=2013,'Table A2_2013'!H13,IF($K$3=2014,'Table A2_2014'!H13,'Table A2_2015'!H13))</f>
        <v>89</v>
      </c>
      <c r="I13" s="10">
        <f>IF($K$3=2013,'Table A2_2013'!I13,IF($K$3=2014,'Table A2_2014'!I13,'Table A2_2015'!I13))</f>
        <v>27440</v>
      </c>
      <c r="J13" s="10">
        <f>IF($K$3=2013,'Table A2_2013'!J13,IF($K$3=2014,'Table A2_2014'!J13,'Table A2_2015'!J13))</f>
        <v>88</v>
      </c>
      <c r="K13" s="10">
        <f>IF($K$3=2013,'Table A2_2013'!K13,IF($K$3=2014,'Table A2_2014'!K13,'Table A2_2015'!K13))</f>
        <v>27450</v>
      </c>
      <c r="L13" s="10">
        <f>IF($K$3=2013,'Table A2_2013'!L13,IF($K$3=2014,'Table A2_2014'!L13,'Table A2_2015'!L13))</f>
        <v>81</v>
      </c>
      <c r="M13" s="10">
        <f>IF($K$3=2013,'Table A2_2013'!M13,IF($K$3=2014,'Table A2_2014'!M13,'Table A2_2015'!M13))</f>
        <v>27436</v>
      </c>
      <c r="N13" s="10">
        <f>IF($K$3=2013,'Table A2_2013'!N13,IF($K$3=2014,'Table A2_2014'!N13,'Table A2_2015'!N13))</f>
        <v>83</v>
      </c>
      <c r="O13" s="10"/>
      <c r="P13" s="68"/>
      <c r="Q13" s="68"/>
      <c r="R13" s="2"/>
      <c r="S13" s="2"/>
      <c r="AJ13" s="32"/>
    </row>
    <row r="14" spans="1:37" x14ac:dyDescent="0.25">
      <c r="B14" s="2"/>
      <c r="C14" s="203" t="s">
        <v>59</v>
      </c>
      <c r="E14" s="10">
        <f>IF($K$3=2013,'Table A2_2013'!E14,IF($K$3=2014,'Table A2_2014'!E14,'Table A2_2015'!E14))</f>
        <v>15050</v>
      </c>
      <c r="F14" s="10">
        <f>IF($K$3=2013,'Table A2_2013'!F14,IF($K$3=2014,'Table A2_2014'!F14,'Table A2_2015'!F14))</f>
        <v>92</v>
      </c>
      <c r="G14" s="10">
        <f>IF($K$3=2013,'Table A2_2013'!G14,IF($K$3=2014,'Table A2_2014'!G14,'Table A2_2015'!G14))</f>
        <v>15049</v>
      </c>
      <c r="H14" s="10">
        <f>IF($K$3=2013,'Table A2_2013'!H14,IF($K$3=2014,'Table A2_2014'!H14,'Table A2_2015'!H14))</f>
        <v>89</v>
      </c>
      <c r="I14" s="10">
        <f>IF($K$3=2013,'Table A2_2013'!I14,IF($K$3=2014,'Table A2_2014'!I14,'Table A2_2015'!I14))</f>
        <v>15039</v>
      </c>
      <c r="J14" s="10">
        <f>IF($K$3=2013,'Table A2_2013'!J14,IF($K$3=2014,'Table A2_2014'!J14,'Table A2_2015'!J14))</f>
        <v>88</v>
      </c>
      <c r="K14" s="10">
        <f>IF($K$3=2013,'Table A2_2013'!K14,IF($K$3=2014,'Table A2_2014'!K14,'Table A2_2015'!K14))</f>
        <v>15048</v>
      </c>
      <c r="L14" s="10">
        <f>IF($K$3=2013,'Table A2_2013'!L14,IF($K$3=2014,'Table A2_2014'!L14,'Table A2_2015'!L14))</f>
        <v>81</v>
      </c>
      <c r="M14" s="10">
        <f>IF($K$3=2013,'Table A2_2013'!M14,IF($K$3=2014,'Table A2_2014'!M14,'Table A2_2015'!M14))</f>
        <v>15038</v>
      </c>
      <c r="N14" s="10">
        <f>IF($K$3=2013,'Table A2_2013'!N14,IF($K$3=2014,'Table A2_2014'!N14,'Table A2_2015'!N14))</f>
        <v>83</v>
      </c>
      <c r="O14" s="10"/>
      <c r="P14" s="68"/>
      <c r="Q14" s="68"/>
      <c r="R14" s="2"/>
      <c r="S14" s="2"/>
      <c r="AJ14" s="32"/>
    </row>
    <row r="15" spans="1:37" ht="6.75" customHeight="1" x14ac:dyDescent="0.25">
      <c r="B15" s="2"/>
      <c r="C15" s="2"/>
      <c r="E15" s="10"/>
      <c r="F15" s="10"/>
      <c r="G15" s="10"/>
      <c r="H15" s="10"/>
      <c r="I15" s="10"/>
      <c r="J15" s="10"/>
      <c r="K15" s="10"/>
      <c r="L15" s="10"/>
      <c r="M15" s="10"/>
      <c r="N15" s="10"/>
      <c r="O15" s="10"/>
      <c r="P15" s="68"/>
      <c r="Q15" s="68"/>
      <c r="R15" s="2"/>
      <c r="S15" s="2"/>
      <c r="AJ15" s="32"/>
    </row>
    <row r="16" spans="1:37" x14ac:dyDescent="0.25">
      <c r="A16" s="29" t="s">
        <v>43</v>
      </c>
      <c r="B16" s="28" t="s">
        <v>42</v>
      </c>
      <c r="C16" s="28" t="s">
        <v>41</v>
      </c>
      <c r="E16" s="10"/>
      <c r="F16" s="10"/>
      <c r="G16" s="10"/>
      <c r="H16" s="10"/>
      <c r="I16" s="10"/>
      <c r="J16" s="10"/>
      <c r="K16" s="10"/>
      <c r="L16" s="10"/>
      <c r="M16" s="10"/>
      <c r="N16" s="10"/>
      <c r="O16" s="10"/>
      <c r="P16" s="68"/>
      <c r="Q16" s="68"/>
      <c r="R16" s="2"/>
      <c r="S16" s="2"/>
      <c r="AJ16" s="32"/>
    </row>
    <row r="17" spans="1:36" x14ac:dyDescent="0.25">
      <c r="B17" s="2"/>
      <c r="C17" s="203" t="str">
        <f>IF($K$3=2013,"Urban", "Urban - Major conurbation")</f>
        <v>Urban - Major conurbation</v>
      </c>
      <c r="E17" s="10">
        <f>IF($K$3=2013,'Table A2_2013'!E17,IF($K$3=2014,'Table A2_2014'!E17,'Table A2_2015'!E17))</f>
        <v>11275</v>
      </c>
      <c r="F17" s="10">
        <f>IF($K$3=2013,'Table A2_2013'!F17,IF($K$3=2014,'Table A2_2014'!F17,'Table A2_2015'!F17))</f>
        <v>90</v>
      </c>
      <c r="G17" s="10">
        <f>IF($K$3=2013,'Table A2_2013'!G17,IF($K$3=2014,'Table A2_2014'!G17,'Table A2_2015'!G17))</f>
        <v>11272</v>
      </c>
      <c r="H17" s="10">
        <f>IF($K$3=2013,'Table A2_2013'!H17,IF($K$3=2014,'Table A2_2014'!H17,'Table A2_2015'!H17))</f>
        <v>88</v>
      </c>
      <c r="I17" s="10">
        <f>IF($K$3=2013,'Table A2_2013'!I17,IF($K$3=2014,'Table A2_2014'!I17,'Table A2_2015'!I17))</f>
        <v>11275</v>
      </c>
      <c r="J17" s="10">
        <f>IF($K$3=2013,'Table A2_2013'!J17,IF($K$3=2014,'Table A2_2014'!J17,'Table A2_2015'!J17))</f>
        <v>89</v>
      </c>
      <c r="K17" s="10">
        <f>IF($K$3=2013,'Table A2_2013'!K17,IF($K$3=2014,'Table A2_2014'!K17,'Table A2_2015'!K17))</f>
        <v>11275</v>
      </c>
      <c r="L17" s="10">
        <f>IF($K$3=2013,'Table A2_2013'!L17,IF($K$3=2014,'Table A2_2014'!L17,'Table A2_2015'!L17))</f>
        <v>82</v>
      </c>
      <c r="M17" s="10">
        <f>IF($K$3=2013,'Table A2_2013'!M17,IF($K$3=2014,'Table A2_2014'!M17,'Table A2_2015'!M17))</f>
        <v>11272</v>
      </c>
      <c r="N17" s="10">
        <f>IF($K$3=2013,'Table A2_2013'!N17,IF($K$3=2014,'Table A2_2014'!N17,'Table A2_2015'!N17))</f>
        <v>82</v>
      </c>
      <c r="O17" s="10"/>
      <c r="P17" s="68"/>
      <c r="Q17" s="68"/>
      <c r="R17" s="2"/>
      <c r="S17" s="2"/>
      <c r="AJ17" s="32"/>
    </row>
    <row r="18" spans="1:36" x14ac:dyDescent="0.25">
      <c r="B18" s="2"/>
      <c r="C18" s="203" t="str">
        <f>IF($K$3=2013,".","Urban - Minor conurbation")</f>
        <v>Urban - Minor conurbation</v>
      </c>
      <c r="E18" s="10">
        <f>IF($K$3=2013,'Table A2_2013'!E18,IF($K$3=2014,'Table A2_2014'!E18,'Table A2_2015'!E18))</f>
        <v>0</v>
      </c>
      <c r="F18" s="10">
        <f>IF($K$3=2013,'Table A2_2013'!F18,IF($K$3=2014,'Table A2_2014'!F18,'Table A2_2015'!F18))</f>
        <v>0</v>
      </c>
      <c r="G18" s="10">
        <f>IF($K$3=2013,'Table A2_2013'!G18,IF($K$3=2014,'Table A2_2014'!G18,'Table A2_2015'!G18))</f>
        <v>0</v>
      </c>
      <c r="H18" s="10">
        <f>IF($K$3=2013,'Table A2_2013'!H18,IF($K$3=2014,'Table A2_2014'!H18,'Table A2_2015'!H18))</f>
        <v>0</v>
      </c>
      <c r="I18" s="10">
        <f>IF($K$3=2013,'Table A2_2013'!I18,IF($K$3=2014,'Table A2_2014'!I18,'Table A2_2015'!I18))</f>
        <v>0</v>
      </c>
      <c r="J18" s="10">
        <f>IF($K$3=2013,'Table A2_2013'!J18,IF($K$3=2014,'Table A2_2014'!J18,'Table A2_2015'!J18))</f>
        <v>0</v>
      </c>
      <c r="K18" s="10">
        <f>IF($K$3=2013,'Table A2_2013'!K18,IF($K$3=2014,'Table A2_2014'!K18,'Table A2_2015'!K18))</f>
        <v>0</v>
      </c>
      <c r="L18" s="10">
        <f>IF($K$3=2013,'Table A2_2013'!L18,IF($K$3=2014,'Table A2_2014'!L18,'Table A2_2015'!L18))</f>
        <v>0</v>
      </c>
      <c r="M18" s="10">
        <f>IF($K$3=2013,'Table A2_2013'!M18,IF($K$3=2014,'Table A2_2014'!M18,'Table A2_2015'!M18))</f>
        <v>0</v>
      </c>
      <c r="N18" s="10">
        <f>IF($K$3=2013,'Table A2_2013'!N18,IF($K$3=2014,'Table A2_2014'!N18,'Table A2_2015'!N18))</f>
        <v>0</v>
      </c>
      <c r="O18" s="10"/>
      <c r="P18" s="68"/>
      <c r="Q18" s="68"/>
      <c r="R18" s="2"/>
      <c r="S18" s="2"/>
      <c r="AJ18" s="32"/>
    </row>
    <row r="19" spans="1:36" x14ac:dyDescent="0.25">
      <c r="B19" s="2"/>
      <c r="C19" s="203" t="str">
        <f>IF($K$3=2013,".","Urban -  City and town")</f>
        <v>Urban -  City and town</v>
      </c>
      <c r="E19" s="10">
        <f>IF($K$3=2013,'Table A2_2013'!E19,IF($K$3=2014,'Table A2_2014'!E19,'Table A2_2015'!E19))</f>
        <v>11059</v>
      </c>
      <c r="F19" s="10">
        <f>IF($K$3=2013,'Table A2_2013'!F19,IF($K$3=2014,'Table A2_2014'!F19,'Table A2_2015'!F19))</f>
        <v>90</v>
      </c>
      <c r="G19" s="10">
        <f>IF($K$3=2013,'Table A2_2013'!G19,IF($K$3=2014,'Table A2_2014'!G19,'Table A2_2015'!G19))</f>
        <v>11059</v>
      </c>
      <c r="H19" s="10">
        <f>IF($K$3=2013,'Table A2_2013'!H19,IF($K$3=2014,'Table A2_2014'!H19,'Table A2_2015'!H19))</f>
        <v>87</v>
      </c>
      <c r="I19" s="10">
        <f>IF($K$3=2013,'Table A2_2013'!I19,IF($K$3=2014,'Table A2_2014'!I19,'Table A2_2015'!I19))</f>
        <v>11041</v>
      </c>
      <c r="J19" s="10">
        <f>IF($K$3=2013,'Table A2_2013'!J19,IF($K$3=2014,'Table A2_2014'!J19,'Table A2_2015'!J19))</f>
        <v>89</v>
      </c>
      <c r="K19" s="10">
        <f>IF($K$3=2013,'Table A2_2013'!K19,IF($K$3=2014,'Table A2_2014'!K19,'Table A2_2015'!K19))</f>
        <v>11059</v>
      </c>
      <c r="L19" s="10">
        <f>IF($K$3=2013,'Table A2_2013'!L19,IF($K$3=2014,'Table A2_2014'!L19,'Table A2_2015'!L19))</f>
        <v>81</v>
      </c>
      <c r="M19" s="10">
        <f>IF($K$3=2013,'Table A2_2013'!M19,IF($K$3=2014,'Table A2_2014'!M19,'Table A2_2015'!M19))</f>
        <v>11041</v>
      </c>
      <c r="N19" s="10">
        <f>IF($K$3=2013,'Table A2_2013'!N19,IF($K$3=2014,'Table A2_2014'!N19,'Table A2_2015'!N19))</f>
        <v>81</v>
      </c>
      <c r="O19" s="10"/>
      <c r="P19" s="68"/>
      <c r="Q19" s="68"/>
      <c r="R19" s="2"/>
      <c r="S19" s="2"/>
      <c r="AJ19" s="32"/>
    </row>
    <row r="20" spans="1:36" x14ac:dyDescent="0.25">
      <c r="B20" s="2"/>
      <c r="C20" s="204" t="s">
        <v>61</v>
      </c>
      <c r="E20" s="10">
        <f>IF($K$3=2013,'Table A2_2013'!E20,IF($K$3=2014,'Table A2_2014'!E20,'Table A2_2015'!E20))</f>
        <v>3422</v>
      </c>
      <c r="F20" s="10">
        <f>IF($K$3=2013,'Table A2_2013'!F20,IF($K$3=2014,'Table A2_2014'!F20,'Table A2_2015'!F20))</f>
        <v>91</v>
      </c>
      <c r="G20" s="10">
        <f>IF($K$3=2013,'Table A2_2013'!G20,IF($K$3=2014,'Table A2_2014'!G20,'Table A2_2015'!G20))</f>
        <v>3422</v>
      </c>
      <c r="H20" s="10">
        <f>IF($K$3=2013,'Table A2_2013'!H20,IF($K$3=2014,'Table A2_2014'!H20,'Table A2_2015'!H20))</f>
        <v>88</v>
      </c>
      <c r="I20" s="10">
        <f>IF($K$3=2013,'Table A2_2013'!I20,IF($K$3=2014,'Table A2_2014'!I20,'Table A2_2015'!I20))</f>
        <v>3422</v>
      </c>
      <c r="J20" s="10">
        <f>IF($K$3=2013,'Table A2_2013'!J20,IF($K$3=2014,'Table A2_2014'!J20,'Table A2_2015'!J20))</f>
        <v>88</v>
      </c>
      <c r="K20" s="10">
        <f>IF($K$3=2013,'Table A2_2013'!K20,IF($K$3=2014,'Table A2_2014'!K20,'Table A2_2015'!K20))</f>
        <v>3422</v>
      </c>
      <c r="L20" s="10">
        <f>IF($K$3=2013,'Table A2_2013'!L20,IF($K$3=2014,'Table A2_2014'!L20,'Table A2_2015'!L20))</f>
        <v>81</v>
      </c>
      <c r="M20" s="10">
        <f>IF($K$3=2013,'Table A2_2013'!M20,IF($K$3=2014,'Table A2_2014'!M20,'Table A2_2015'!M20))</f>
        <v>3422</v>
      </c>
      <c r="N20" s="10">
        <f>IF($K$3=2013,'Table A2_2013'!N20,IF($K$3=2014,'Table A2_2014'!N20,'Table A2_2015'!N20))</f>
        <v>82</v>
      </c>
      <c r="O20" s="10"/>
      <c r="P20" s="68"/>
      <c r="Q20" s="68"/>
      <c r="R20" s="2"/>
      <c r="S20" s="2"/>
      <c r="AJ20" s="32"/>
    </row>
    <row r="21" spans="1:36" x14ac:dyDescent="0.25">
      <c r="B21" s="2"/>
      <c r="C21" s="203" t="s">
        <v>60</v>
      </c>
      <c r="E21" s="10">
        <f>IF($K$3=2013,'Table A2_2013'!E21,IF($K$3=2014,'Table A2_2014'!E21,'Table A2_2015'!E21))</f>
        <v>808</v>
      </c>
      <c r="F21" s="10">
        <f>IF($K$3=2013,'Table A2_2013'!F21,IF($K$3=2014,'Table A2_2014'!F21,'Table A2_2015'!F21))</f>
        <v>91</v>
      </c>
      <c r="G21" s="10">
        <f>IF($K$3=2013,'Table A2_2013'!G21,IF($K$3=2014,'Table A2_2014'!G21,'Table A2_2015'!G21))</f>
        <v>808</v>
      </c>
      <c r="H21" s="10">
        <f>IF($K$3=2013,'Table A2_2013'!H21,IF($K$3=2014,'Table A2_2014'!H21,'Table A2_2015'!H21))</f>
        <v>88</v>
      </c>
      <c r="I21" s="10">
        <f>IF($K$3=2013,'Table A2_2013'!I21,IF($K$3=2014,'Table A2_2014'!I21,'Table A2_2015'!I21))</f>
        <v>808</v>
      </c>
      <c r="J21" s="10">
        <f>IF($K$3=2013,'Table A2_2013'!J21,IF($K$3=2014,'Table A2_2014'!J21,'Table A2_2015'!J21))</f>
        <v>89</v>
      </c>
      <c r="K21" s="10">
        <f>IF($K$3=2013,'Table A2_2013'!K21,IF($K$3=2014,'Table A2_2014'!K21,'Table A2_2015'!K21))</f>
        <v>808</v>
      </c>
      <c r="L21" s="10">
        <f>IF($K$3=2013,'Table A2_2013'!L21,IF($K$3=2014,'Table A2_2014'!L21,'Table A2_2015'!L21))</f>
        <v>83</v>
      </c>
      <c r="M21" s="10">
        <f>IF($K$3=2013,'Table A2_2013'!M21,IF($K$3=2014,'Table A2_2014'!M21,'Table A2_2015'!M21))</f>
        <v>808</v>
      </c>
      <c r="N21" s="10">
        <f>IF($K$3=2013,'Table A2_2013'!N21,IF($K$3=2014,'Table A2_2014'!N21,'Table A2_2015'!N21))</f>
        <v>82</v>
      </c>
      <c r="O21" s="10"/>
      <c r="P21" s="68"/>
      <c r="Q21" s="68"/>
      <c r="R21" s="2"/>
      <c r="S21" s="2"/>
      <c r="AJ21" s="32"/>
    </row>
    <row r="22" spans="1:36" x14ac:dyDescent="0.25">
      <c r="B22" s="2"/>
      <c r="C22" s="203" t="s">
        <v>59</v>
      </c>
      <c r="E22" s="10">
        <f>IF($K$3=2013,'Table A2_2013'!E22,IF($K$3=2014,'Table A2_2014'!E22,'Table A2_2015'!E22))</f>
        <v>538</v>
      </c>
      <c r="F22" s="10">
        <f>IF($K$3=2013,'Table A2_2013'!F22,IF($K$3=2014,'Table A2_2014'!F22,'Table A2_2015'!F22))</f>
        <v>93</v>
      </c>
      <c r="G22" s="10">
        <f>IF($K$3=2013,'Table A2_2013'!G22,IF($K$3=2014,'Table A2_2014'!G22,'Table A2_2015'!G22))</f>
        <v>538</v>
      </c>
      <c r="H22" s="10">
        <f>IF($K$3=2013,'Table A2_2013'!H22,IF($K$3=2014,'Table A2_2014'!H22,'Table A2_2015'!H22))</f>
        <v>89</v>
      </c>
      <c r="I22" s="10">
        <f>IF($K$3=2013,'Table A2_2013'!I22,IF($K$3=2014,'Table A2_2014'!I22,'Table A2_2015'!I22))</f>
        <v>537</v>
      </c>
      <c r="J22" s="10">
        <f>IF($K$3=2013,'Table A2_2013'!J22,IF($K$3=2014,'Table A2_2014'!J22,'Table A2_2015'!J22))</f>
        <v>88</v>
      </c>
      <c r="K22" s="10">
        <f>IF($K$3=2013,'Table A2_2013'!K22,IF($K$3=2014,'Table A2_2014'!K22,'Table A2_2015'!K22))</f>
        <v>538</v>
      </c>
      <c r="L22" s="10">
        <f>IF($K$3=2013,'Table A2_2013'!L22,IF($K$3=2014,'Table A2_2014'!L22,'Table A2_2015'!L22))</f>
        <v>82</v>
      </c>
      <c r="M22" s="10">
        <f>IF($K$3=2013,'Table A2_2013'!M22,IF($K$3=2014,'Table A2_2014'!M22,'Table A2_2015'!M22))</f>
        <v>537</v>
      </c>
      <c r="N22" s="10">
        <f>IF($K$3=2013,'Table A2_2013'!N22,IF($K$3=2014,'Table A2_2014'!N22,'Table A2_2015'!N22))</f>
        <v>83</v>
      </c>
      <c r="O22" s="10"/>
      <c r="P22" s="68"/>
      <c r="Q22" s="68"/>
      <c r="R22" s="2"/>
      <c r="S22" s="2"/>
      <c r="AJ22" s="32"/>
    </row>
    <row r="23" spans="1:36" ht="6.75" customHeight="1" x14ac:dyDescent="0.25">
      <c r="B23" s="2"/>
      <c r="C23" s="2"/>
      <c r="E23" s="10"/>
      <c r="F23" s="10"/>
      <c r="G23" s="10"/>
      <c r="H23" s="10"/>
      <c r="I23" s="10"/>
      <c r="J23" s="10"/>
      <c r="K23" s="10"/>
      <c r="L23" s="10"/>
      <c r="M23" s="10"/>
      <c r="N23" s="10"/>
      <c r="O23" s="10"/>
      <c r="P23" s="69"/>
      <c r="Q23" s="69"/>
      <c r="R23" s="2"/>
      <c r="S23" s="2"/>
      <c r="AJ23" s="3"/>
    </row>
    <row r="24" spans="1:36" x14ac:dyDescent="0.25">
      <c r="A24" s="29" t="s">
        <v>40</v>
      </c>
      <c r="B24" s="28" t="s">
        <v>39</v>
      </c>
      <c r="C24" s="28" t="s">
        <v>38</v>
      </c>
      <c r="D24" s="27"/>
      <c r="E24" s="10"/>
      <c r="F24" s="10"/>
      <c r="G24" s="10"/>
      <c r="H24" s="10"/>
      <c r="I24" s="10"/>
      <c r="J24" s="10"/>
      <c r="K24" s="10"/>
      <c r="L24" s="10"/>
      <c r="M24" s="10"/>
      <c r="N24" s="10"/>
      <c r="O24" s="10"/>
      <c r="P24" s="69"/>
      <c r="Q24" s="69"/>
      <c r="R24" s="2"/>
      <c r="S24" s="2"/>
      <c r="AJ24" s="3"/>
    </row>
    <row r="25" spans="1:36" x14ac:dyDescent="0.25">
      <c r="B25" s="28"/>
      <c r="C25" s="203" t="str">
        <f>IF($K$3=2013,"Urban", "Urban - Major conurbation")</f>
        <v>Urban - Major conurbation</v>
      </c>
      <c r="E25" s="10">
        <f>IF($K$3=2013,'Table A2_2013'!E25,IF($K$3=2014,'Table A2_2014'!E25,'Table A2_2015'!E25))</f>
        <v>44190</v>
      </c>
      <c r="F25" s="10">
        <f>IF($K$3=2013,'Table A2_2013'!F25,IF($K$3=2014,'Table A2_2014'!F25,'Table A2_2015'!F25))</f>
        <v>90</v>
      </c>
      <c r="G25" s="10">
        <f>IF($K$3=2013,'Table A2_2013'!G25,IF($K$3=2014,'Table A2_2014'!G25,'Table A2_2015'!G25))</f>
        <v>44186</v>
      </c>
      <c r="H25" s="10">
        <f>IF($K$3=2013,'Table A2_2013'!H25,IF($K$3=2014,'Table A2_2014'!H25,'Table A2_2015'!H25))</f>
        <v>87</v>
      </c>
      <c r="I25" s="10">
        <f>IF($K$3=2013,'Table A2_2013'!I25,IF($K$3=2014,'Table A2_2014'!I25,'Table A2_2015'!I25))</f>
        <v>44190</v>
      </c>
      <c r="J25" s="10">
        <f>IF($K$3=2013,'Table A2_2013'!J25,IF($K$3=2014,'Table A2_2014'!J25,'Table A2_2015'!J25))</f>
        <v>88</v>
      </c>
      <c r="K25" s="10">
        <f>IF($K$3=2013,'Table A2_2013'!K25,IF($K$3=2014,'Table A2_2014'!K25,'Table A2_2015'!K25))</f>
        <v>44189</v>
      </c>
      <c r="L25" s="10">
        <f>IF($K$3=2013,'Table A2_2013'!L25,IF($K$3=2014,'Table A2_2014'!L25,'Table A2_2015'!L25))</f>
        <v>82</v>
      </c>
      <c r="M25" s="10">
        <f>IF($K$3=2013,'Table A2_2013'!M25,IF($K$3=2014,'Table A2_2014'!M25,'Table A2_2015'!M25))</f>
        <v>44186</v>
      </c>
      <c r="N25" s="10">
        <f>IF($K$3=2013,'Table A2_2013'!N25,IF($K$3=2014,'Table A2_2014'!N25,'Table A2_2015'!N25))</f>
        <v>81</v>
      </c>
      <c r="O25" s="10"/>
      <c r="P25" s="68"/>
      <c r="Q25" s="68"/>
      <c r="R25" s="2"/>
      <c r="S25" s="2"/>
      <c r="AJ25" s="15"/>
    </row>
    <row r="26" spans="1:36" x14ac:dyDescent="0.25">
      <c r="B26" s="28"/>
      <c r="C26" s="203" t="str">
        <f>IF($K$3=2013,".","Urban - Minor conurbation")</f>
        <v>Urban - Minor conurbation</v>
      </c>
      <c r="E26" s="10">
        <f>IF($K$3=2013,'Table A2_2013'!E26,IF($K$3=2014,'Table A2_2014'!E26,'Table A2_2015'!E26))</f>
        <v>0</v>
      </c>
      <c r="F26" s="10">
        <f>IF($K$3=2013,'Table A2_2013'!F26,IF($K$3=2014,'Table A2_2014'!F26,'Table A2_2015'!F26))</f>
        <v>0</v>
      </c>
      <c r="G26" s="10">
        <f>IF($K$3=2013,'Table A2_2013'!G26,IF($K$3=2014,'Table A2_2014'!G26,'Table A2_2015'!G26))</f>
        <v>0</v>
      </c>
      <c r="H26" s="10">
        <f>IF($K$3=2013,'Table A2_2013'!H26,IF($K$3=2014,'Table A2_2014'!H26,'Table A2_2015'!H26))</f>
        <v>0</v>
      </c>
      <c r="I26" s="10">
        <f>IF($K$3=2013,'Table A2_2013'!I26,IF($K$3=2014,'Table A2_2014'!I26,'Table A2_2015'!I26))</f>
        <v>0</v>
      </c>
      <c r="J26" s="10">
        <f>IF($K$3=2013,'Table A2_2013'!J26,IF($K$3=2014,'Table A2_2014'!J26,'Table A2_2015'!J26))</f>
        <v>0</v>
      </c>
      <c r="K26" s="10">
        <f>IF($K$3=2013,'Table A2_2013'!K26,IF($K$3=2014,'Table A2_2014'!K26,'Table A2_2015'!K26))</f>
        <v>0</v>
      </c>
      <c r="L26" s="10">
        <f>IF($K$3=2013,'Table A2_2013'!L26,IF($K$3=2014,'Table A2_2014'!L26,'Table A2_2015'!L26))</f>
        <v>0</v>
      </c>
      <c r="M26" s="10">
        <f>IF($K$3=2013,'Table A2_2013'!M26,IF($K$3=2014,'Table A2_2014'!M26,'Table A2_2015'!M26))</f>
        <v>0</v>
      </c>
      <c r="N26" s="10">
        <f>IF($K$3=2013,'Table A2_2013'!N26,IF($K$3=2014,'Table A2_2014'!N26,'Table A2_2015'!N26))</f>
        <v>0</v>
      </c>
      <c r="O26" s="10"/>
      <c r="P26" s="68"/>
      <c r="Q26" s="68"/>
      <c r="R26" s="2"/>
      <c r="S26" s="2"/>
      <c r="AJ26" s="15"/>
    </row>
    <row r="27" spans="1:36" x14ac:dyDescent="0.25">
      <c r="B27" s="28"/>
      <c r="C27" s="203" t="str">
        <f>IF($K$3=2013,".","Urban -  City and town")</f>
        <v>Urban -  City and town</v>
      </c>
      <c r="E27" s="10">
        <f>IF($K$3=2013,'Table A2_2013'!E27,IF($K$3=2014,'Table A2_2014'!E27,'Table A2_2015'!E27))</f>
        <v>26183</v>
      </c>
      <c r="F27" s="10">
        <f>IF($K$3=2013,'Table A2_2013'!F27,IF($K$3=2014,'Table A2_2014'!F27,'Table A2_2015'!F27))</f>
        <v>90</v>
      </c>
      <c r="G27" s="10">
        <f>IF($K$3=2013,'Table A2_2013'!G27,IF($K$3=2014,'Table A2_2014'!G27,'Table A2_2015'!G27))</f>
        <v>26182</v>
      </c>
      <c r="H27" s="10">
        <f>IF($K$3=2013,'Table A2_2013'!H27,IF($K$3=2014,'Table A2_2014'!H27,'Table A2_2015'!H27))</f>
        <v>87</v>
      </c>
      <c r="I27" s="10">
        <f>IF($K$3=2013,'Table A2_2013'!I27,IF($K$3=2014,'Table A2_2014'!I27,'Table A2_2015'!I27))</f>
        <v>26183</v>
      </c>
      <c r="J27" s="10">
        <f>IF($K$3=2013,'Table A2_2013'!J27,IF($K$3=2014,'Table A2_2014'!J27,'Table A2_2015'!J27))</f>
        <v>88</v>
      </c>
      <c r="K27" s="10">
        <f>IF($K$3=2013,'Table A2_2013'!K27,IF($K$3=2014,'Table A2_2014'!K27,'Table A2_2015'!K27))</f>
        <v>26184</v>
      </c>
      <c r="L27" s="10">
        <f>IF($K$3=2013,'Table A2_2013'!L27,IF($K$3=2014,'Table A2_2014'!L27,'Table A2_2015'!L27))</f>
        <v>81</v>
      </c>
      <c r="M27" s="10">
        <f>IF($K$3=2013,'Table A2_2013'!M27,IF($K$3=2014,'Table A2_2014'!M27,'Table A2_2015'!M27))</f>
        <v>26181</v>
      </c>
      <c r="N27" s="10">
        <f>IF($K$3=2013,'Table A2_2013'!N27,IF($K$3=2014,'Table A2_2014'!N27,'Table A2_2015'!N27))</f>
        <v>81</v>
      </c>
      <c r="O27" s="10"/>
      <c r="P27" s="68"/>
      <c r="Q27" s="68"/>
      <c r="R27" s="2"/>
      <c r="S27" s="2"/>
      <c r="AJ27" s="15"/>
    </row>
    <row r="28" spans="1:36" x14ac:dyDescent="0.25">
      <c r="B28" s="28"/>
      <c r="C28" s="204" t="s">
        <v>61</v>
      </c>
      <c r="D28" s="23"/>
      <c r="E28" s="10">
        <f>IF($K$3=2013,'Table A2_2013'!E28,IF($K$3=2014,'Table A2_2014'!E28,'Table A2_2015'!E28))</f>
        <v>3719</v>
      </c>
      <c r="F28" s="10">
        <f>IF($K$3=2013,'Table A2_2013'!F28,IF($K$3=2014,'Table A2_2014'!F28,'Table A2_2015'!F28))</f>
        <v>93</v>
      </c>
      <c r="G28" s="10">
        <f>IF($K$3=2013,'Table A2_2013'!G28,IF($K$3=2014,'Table A2_2014'!G28,'Table A2_2015'!G28))</f>
        <v>3718</v>
      </c>
      <c r="H28" s="10">
        <f>IF($K$3=2013,'Table A2_2013'!H28,IF($K$3=2014,'Table A2_2014'!H28,'Table A2_2015'!H28))</f>
        <v>89</v>
      </c>
      <c r="I28" s="10">
        <f>IF($K$3=2013,'Table A2_2013'!I28,IF($K$3=2014,'Table A2_2014'!I28,'Table A2_2015'!I28))</f>
        <v>3719</v>
      </c>
      <c r="J28" s="10">
        <f>IF($K$3=2013,'Table A2_2013'!J28,IF($K$3=2014,'Table A2_2014'!J28,'Table A2_2015'!J28))</f>
        <v>90</v>
      </c>
      <c r="K28" s="10">
        <f>IF($K$3=2013,'Table A2_2013'!K28,IF($K$3=2014,'Table A2_2014'!K28,'Table A2_2015'!K28))</f>
        <v>3719</v>
      </c>
      <c r="L28" s="10">
        <f>IF($K$3=2013,'Table A2_2013'!L28,IF($K$3=2014,'Table A2_2014'!L28,'Table A2_2015'!L28))</f>
        <v>83</v>
      </c>
      <c r="M28" s="10">
        <f>IF($K$3=2013,'Table A2_2013'!M28,IF($K$3=2014,'Table A2_2014'!M28,'Table A2_2015'!M28))</f>
        <v>3718</v>
      </c>
      <c r="N28" s="10">
        <f>IF($K$3=2013,'Table A2_2013'!N28,IF($K$3=2014,'Table A2_2014'!N28,'Table A2_2015'!N28))</f>
        <v>85</v>
      </c>
      <c r="O28" s="10"/>
      <c r="P28" s="68"/>
      <c r="Q28" s="68"/>
      <c r="R28" s="2"/>
      <c r="S28" s="2"/>
      <c r="AJ28" s="15"/>
    </row>
    <row r="29" spans="1:36" x14ac:dyDescent="0.25">
      <c r="B29" s="28"/>
      <c r="C29" s="203" t="s">
        <v>60</v>
      </c>
      <c r="E29" s="10">
        <f>IF($K$3=2013,'Table A2_2013'!E29,IF($K$3=2014,'Table A2_2014'!E29,'Table A2_2015'!E29))</f>
        <v>1937</v>
      </c>
      <c r="F29" s="10">
        <f>IF($K$3=2013,'Table A2_2013'!F29,IF($K$3=2014,'Table A2_2014'!F29,'Table A2_2015'!F29))</f>
        <v>93</v>
      </c>
      <c r="G29" s="10">
        <f>IF($K$3=2013,'Table A2_2013'!G29,IF($K$3=2014,'Table A2_2014'!G29,'Table A2_2015'!G29))</f>
        <v>1937</v>
      </c>
      <c r="H29" s="10">
        <f>IF($K$3=2013,'Table A2_2013'!H29,IF($K$3=2014,'Table A2_2014'!H29,'Table A2_2015'!H29))</f>
        <v>90</v>
      </c>
      <c r="I29" s="10">
        <f>IF($K$3=2013,'Table A2_2013'!I29,IF($K$3=2014,'Table A2_2014'!I29,'Table A2_2015'!I29))</f>
        <v>1937</v>
      </c>
      <c r="J29" s="10">
        <f>IF($K$3=2013,'Table A2_2013'!J29,IF($K$3=2014,'Table A2_2014'!J29,'Table A2_2015'!J29))</f>
        <v>90</v>
      </c>
      <c r="K29" s="10">
        <f>IF($K$3=2013,'Table A2_2013'!K29,IF($K$3=2014,'Table A2_2014'!K29,'Table A2_2015'!K29))</f>
        <v>1937</v>
      </c>
      <c r="L29" s="10">
        <f>IF($K$3=2013,'Table A2_2013'!L29,IF($K$3=2014,'Table A2_2014'!L29,'Table A2_2015'!L29))</f>
        <v>82</v>
      </c>
      <c r="M29" s="10">
        <f>IF($K$3=2013,'Table A2_2013'!M29,IF($K$3=2014,'Table A2_2014'!M29,'Table A2_2015'!M29))</f>
        <v>1937</v>
      </c>
      <c r="N29" s="10">
        <f>IF($K$3=2013,'Table A2_2013'!N29,IF($K$3=2014,'Table A2_2014'!N29,'Table A2_2015'!N29))</f>
        <v>84</v>
      </c>
      <c r="O29" s="10"/>
      <c r="P29" s="68"/>
      <c r="Q29" s="68"/>
      <c r="R29" s="2"/>
      <c r="S29" s="2"/>
      <c r="AJ29" s="15"/>
    </row>
    <row r="30" spans="1:36" x14ac:dyDescent="0.25">
      <c r="B30" s="28"/>
      <c r="C30" s="203" t="s">
        <v>59</v>
      </c>
      <c r="E30" s="10">
        <f>IF($K$3=2013,'Table A2_2013'!E30,IF($K$3=2014,'Table A2_2014'!E30,'Table A2_2015'!E30))</f>
        <v>1615</v>
      </c>
      <c r="F30" s="10">
        <f>IF($K$3=2013,'Table A2_2013'!F30,IF($K$3=2014,'Table A2_2014'!F30,'Table A2_2015'!F30))</f>
        <v>93</v>
      </c>
      <c r="G30" s="10">
        <f>IF($K$3=2013,'Table A2_2013'!G30,IF($K$3=2014,'Table A2_2014'!G30,'Table A2_2015'!G30))</f>
        <v>1615</v>
      </c>
      <c r="H30" s="10">
        <f>IF($K$3=2013,'Table A2_2013'!H30,IF($K$3=2014,'Table A2_2014'!H30,'Table A2_2015'!H30))</f>
        <v>90</v>
      </c>
      <c r="I30" s="10">
        <f>IF($K$3=2013,'Table A2_2013'!I30,IF($K$3=2014,'Table A2_2014'!I30,'Table A2_2015'!I30))</f>
        <v>1614</v>
      </c>
      <c r="J30" s="10">
        <f>IF($K$3=2013,'Table A2_2013'!J30,IF($K$3=2014,'Table A2_2014'!J30,'Table A2_2015'!J30))</f>
        <v>91</v>
      </c>
      <c r="K30" s="10">
        <f>IF($K$3=2013,'Table A2_2013'!K30,IF($K$3=2014,'Table A2_2014'!K30,'Table A2_2015'!K30))</f>
        <v>1615</v>
      </c>
      <c r="L30" s="10">
        <f>IF($K$3=2013,'Table A2_2013'!L30,IF($K$3=2014,'Table A2_2014'!L30,'Table A2_2015'!L30))</f>
        <v>84</v>
      </c>
      <c r="M30" s="10">
        <f>IF($K$3=2013,'Table A2_2013'!M30,IF($K$3=2014,'Table A2_2014'!M30,'Table A2_2015'!M30))</f>
        <v>1614</v>
      </c>
      <c r="N30" s="10">
        <f>IF($K$3=2013,'Table A2_2013'!N30,IF($K$3=2014,'Table A2_2014'!N30,'Table A2_2015'!N30))</f>
        <v>86</v>
      </c>
      <c r="O30" s="10"/>
      <c r="P30" s="68"/>
      <c r="Q30" s="68"/>
      <c r="R30" s="2"/>
      <c r="S30" s="2"/>
      <c r="AJ30" s="15"/>
    </row>
    <row r="31" spans="1:36" ht="9" customHeight="1" x14ac:dyDescent="0.25">
      <c r="B31" s="28"/>
      <c r="C31" s="2"/>
      <c r="E31" s="10"/>
      <c r="F31" s="10"/>
      <c r="G31" s="10"/>
      <c r="H31" s="10"/>
      <c r="I31" s="10"/>
      <c r="J31" s="10"/>
      <c r="K31" s="10"/>
      <c r="L31" s="10"/>
      <c r="M31" s="10"/>
      <c r="N31" s="10"/>
      <c r="O31" s="10"/>
      <c r="P31" s="68"/>
      <c r="Q31" s="68"/>
      <c r="R31" s="2"/>
      <c r="S31" s="2"/>
      <c r="AJ31" s="15"/>
    </row>
    <row r="32" spans="1:36" x14ac:dyDescent="0.25">
      <c r="A32" s="29" t="s">
        <v>37</v>
      </c>
      <c r="B32" s="28" t="s">
        <v>36</v>
      </c>
      <c r="C32" s="28" t="s">
        <v>35</v>
      </c>
      <c r="E32" s="10"/>
      <c r="F32" s="10"/>
      <c r="G32" s="10"/>
      <c r="H32" s="10"/>
      <c r="I32" s="10"/>
      <c r="J32" s="10"/>
      <c r="K32" s="10"/>
      <c r="L32" s="10"/>
      <c r="M32" s="10"/>
      <c r="N32" s="10"/>
      <c r="O32" s="10"/>
      <c r="P32" s="68"/>
      <c r="Q32" s="68"/>
      <c r="R32" s="2"/>
      <c r="S32" s="2"/>
      <c r="AJ32" s="15"/>
    </row>
    <row r="33" spans="1:36" x14ac:dyDescent="0.25">
      <c r="B33" s="28"/>
      <c r="C33" s="203" t="str">
        <f>IF($K$3=2013,"Urban", "Urban - Major conurbation")</f>
        <v>Urban - Major conurbation</v>
      </c>
      <c r="E33" s="10">
        <f>IF($K$3=2013,'Table A2_2013'!E33,IF($K$3=2014,'Table A2_2014'!E33,'Table A2_2015'!E33))</f>
        <v>20206</v>
      </c>
      <c r="F33" s="10">
        <f>IF($K$3=2013,'Table A2_2013'!F33,IF($K$3=2014,'Table A2_2014'!F33,'Table A2_2015'!F33))</f>
        <v>86</v>
      </c>
      <c r="G33" s="10">
        <f>IF($K$3=2013,'Table A2_2013'!G33,IF($K$3=2014,'Table A2_2014'!G33,'Table A2_2015'!G33))</f>
        <v>20205</v>
      </c>
      <c r="H33" s="10">
        <f>IF($K$3=2013,'Table A2_2013'!H33,IF($K$3=2014,'Table A2_2014'!H33,'Table A2_2015'!H33))</f>
        <v>85</v>
      </c>
      <c r="I33" s="10">
        <f>IF($K$3=2013,'Table A2_2013'!I33,IF($K$3=2014,'Table A2_2014'!I33,'Table A2_2015'!I33))</f>
        <v>20205</v>
      </c>
      <c r="J33" s="10">
        <f>IF($K$3=2013,'Table A2_2013'!J33,IF($K$3=2014,'Table A2_2014'!J33,'Table A2_2015'!J33))</f>
        <v>85</v>
      </c>
      <c r="K33" s="10">
        <f>IF($K$3=2013,'Table A2_2013'!K33,IF($K$3=2014,'Table A2_2014'!K33,'Table A2_2015'!K33))</f>
        <v>20206</v>
      </c>
      <c r="L33" s="10">
        <f>IF($K$3=2013,'Table A2_2013'!L33,IF($K$3=2014,'Table A2_2014'!L33,'Table A2_2015'!L33))</f>
        <v>78</v>
      </c>
      <c r="M33" s="10">
        <f>IF($K$3=2013,'Table A2_2013'!M33,IF($K$3=2014,'Table A2_2014'!M33,'Table A2_2015'!M33))</f>
        <v>20204</v>
      </c>
      <c r="N33" s="10">
        <f>IF($K$3=2013,'Table A2_2013'!N33,IF($K$3=2014,'Table A2_2014'!N33,'Table A2_2015'!N33))</f>
        <v>77</v>
      </c>
      <c r="O33" s="10"/>
      <c r="P33" s="68"/>
      <c r="Q33" s="68"/>
      <c r="R33" s="2"/>
      <c r="S33" s="2"/>
      <c r="AJ33" s="15"/>
    </row>
    <row r="34" spans="1:36" x14ac:dyDescent="0.25">
      <c r="B34" s="28"/>
      <c r="C34" s="203" t="str">
        <f>IF($K$3=2013,".","Urban - Minor conurbation")</f>
        <v>Urban - Minor conurbation</v>
      </c>
      <c r="E34" s="10">
        <f>IF($K$3=2013,'Table A2_2013'!E34,IF($K$3=2014,'Table A2_2014'!E34,'Table A2_2015'!E34))</f>
        <v>11984</v>
      </c>
      <c r="F34" s="10">
        <f>IF($K$3=2013,'Table A2_2013'!F34,IF($K$3=2014,'Table A2_2014'!F34,'Table A2_2015'!F34))</f>
        <v>86</v>
      </c>
      <c r="G34" s="10">
        <f>IF($K$3=2013,'Table A2_2013'!G34,IF($K$3=2014,'Table A2_2014'!G34,'Table A2_2015'!G34))</f>
        <v>11980</v>
      </c>
      <c r="H34" s="10">
        <f>IF($K$3=2013,'Table A2_2013'!H34,IF($K$3=2014,'Table A2_2014'!H34,'Table A2_2015'!H34))</f>
        <v>85</v>
      </c>
      <c r="I34" s="10">
        <f>IF($K$3=2013,'Table A2_2013'!I34,IF($K$3=2014,'Table A2_2014'!I34,'Table A2_2015'!I34))</f>
        <v>11985</v>
      </c>
      <c r="J34" s="10">
        <f>IF($K$3=2013,'Table A2_2013'!J34,IF($K$3=2014,'Table A2_2014'!J34,'Table A2_2015'!J34))</f>
        <v>85</v>
      </c>
      <c r="K34" s="10">
        <f>IF($K$3=2013,'Table A2_2013'!K34,IF($K$3=2014,'Table A2_2014'!K34,'Table A2_2015'!K34))</f>
        <v>11984</v>
      </c>
      <c r="L34" s="10">
        <f>IF($K$3=2013,'Table A2_2013'!L34,IF($K$3=2014,'Table A2_2014'!L34,'Table A2_2015'!L34))</f>
        <v>76</v>
      </c>
      <c r="M34" s="10">
        <f>IF($K$3=2013,'Table A2_2013'!M34,IF($K$3=2014,'Table A2_2014'!M34,'Table A2_2015'!M34))</f>
        <v>11980</v>
      </c>
      <c r="N34" s="10">
        <f>IF($K$3=2013,'Table A2_2013'!N34,IF($K$3=2014,'Table A2_2014'!N34,'Table A2_2015'!N34))</f>
        <v>77</v>
      </c>
      <c r="O34" s="10"/>
      <c r="P34" s="68"/>
      <c r="Q34" s="68"/>
      <c r="R34" s="2"/>
      <c r="S34" s="2"/>
      <c r="AJ34" s="15"/>
    </row>
    <row r="35" spans="1:36" x14ac:dyDescent="0.25">
      <c r="B35" s="28"/>
      <c r="C35" s="203" t="str">
        <f>IF($K$3=2013,".","Urban -  City and town")</f>
        <v>Urban -  City and town</v>
      </c>
      <c r="E35" s="10">
        <f>IF($K$3=2013,'Table A2_2013'!E35,IF($K$3=2014,'Table A2_2014'!E35,'Table A2_2015'!E35))</f>
        <v>16602</v>
      </c>
      <c r="F35" s="10">
        <f>IF($K$3=2013,'Table A2_2013'!F35,IF($K$3=2014,'Table A2_2014'!F35,'Table A2_2015'!F35))</f>
        <v>88</v>
      </c>
      <c r="G35" s="10">
        <f>IF($K$3=2013,'Table A2_2013'!G35,IF($K$3=2014,'Table A2_2014'!G35,'Table A2_2015'!G35))</f>
        <v>16601</v>
      </c>
      <c r="H35" s="10">
        <f>IF($K$3=2013,'Table A2_2013'!H35,IF($K$3=2014,'Table A2_2014'!H35,'Table A2_2015'!H35))</f>
        <v>87</v>
      </c>
      <c r="I35" s="10">
        <f>IF($K$3=2013,'Table A2_2013'!I35,IF($K$3=2014,'Table A2_2014'!I35,'Table A2_2015'!I35))</f>
        <v>16599</v>
      </c>
      <c r="J35" s="10">
        <f>IF($K$3=2013,'Table A2_2013'!J35,IF($K$3=2014,'Table A2_2014'!J35,'Table A2_2015'!J35))</f>
        <v>86</v>
      </c>
      <c r="K35" s="10">
        <f>IF($K$3=2013,'Table A2_2013'!K35,IF($K$3=2014,'Table A2_2014'!K35,'Table A2_2015'!K35))</f>
        <v>16602</v>
      </c>
      <c r="L35" s="10">
        <f>IF($K$3=2013,'Table A2_2013'!L35,IF($K$3=2014,'Table A2_2014'!L35,'Table A2_2015'!L35))</f>
        <v>77</v>
      </c>
      <c r="M35" s="10">
        <f>IF($K$3=2013,'Table A2_2013'!M35,IF($K$3=2014,'Table A2_2014'!M35,'Table A2_2015'!M35))</f>
        <v>16598</v>
      </c>
      <c r="N35" s="10">
        <f>IF($K$3=2013,'Table A2_2013'!N35,IF($K$3=2014,'Table A2_2014'!N35,'Table A2_2015'!N35))</f>
        <v>79</v>
      </c>
      <c r="O35" s="10"/>
      <c r="P35" s="68"/>
      <c r="Q35" s="68"/>
      <c r="R35" s="2"/>
      <c r="S35" s="2"/>
      <c r="AJ35" s="15"/>
    </row>
    <row r="36" spans="1:36" x14ac:dyDescent="0.25">
      <c r="B36" s="28"/>
      <c r="C36" s="204" t="s">
        <v>61</v>
      </c>
      <c r="E36" s="10">
        <f>IF($K$3=2013,'Table A2_2013'!E36,IF($K$3=2014,'Table A2_2014'!E36,'Table A2_2015'!E36))</f>
        <v>5618</v>
      </c>
      <c r="F36" s="10">
        <f>IF($K$3=2013,'Table A2_2013'!F36,IF($K$3=2014,'Table A2_2014'!F36,'Table A2_2015'!F36))</f>
        <v>90</v>
      </c>
      <c r="G36" s="10">
        <f>IF($K$3=2013,'Table A2_2013'!G36,IF($K$3=2014,'Table A2_2014'!G36,'Table A2_2015'!G36))</f>
        <v>5618</v>
      </c>
      <c r="H36" s="10">
        <f>IF($K$3=2013,'Table A2_2013'!H36,IF($K$3=2014,'Table A2_2014'!H36,'Table A2_2015'!H36))</f>
        <v>88</v>
      </c>
      <c r="I36" s="10">
        <f>IF($K$3=2013,'Table A2_2013'!I36,IF($K$3=2014,'Table A2_2014'!I36,'Table A2_2015'!I36))</f>
        <v>5618</v>
      </c>
      <c r="J36" s="10">
        <f>IF($K$3=2013,'Table A2_2013'!J36,IF($K$3=2014,'Table A2_2014'!J36,'Table A2_2015'!J36))</f>
        <v>87</v>
      </c>
      <c r="K36" s="10">
        <f>IF($K$3=2013,'Table A2_2013'!K36,IF($K$3=2014,'Table A2_2014'!K36,'Table A2_2015'!K36))</f>
        <v>5618</v>
      </c>
      <c r="L36" s="10">
        <f>IF($K$3=2013,'Table A2_2013'!L36,IF($K$3=2014,'Table A2_2014'!L36,'Table A2_2015'!L36))</f>
        <v>80</v>
      </c>
      <c r="M36" s="10">
        <f>IF($K$3=2013,'Table A2_2013'!M36,IF($K$3=2014,'Table A2_2014'!M36,'Table A2_2015'!M36))</f>
        <v>5618</v>
      </c>
      <c r="N36" s="10">
        <f>IF($K$3=2013,'Table A2_2013'!N36,IF($K$3=2014,'Table A2_2014'!N36,'Table A2_2015'!N36))</f>
        <v>80</v>
      </c>
      <c r="O36" s="10"/>
      <c r="P36" s="68"/>
      <c r="Q36" s="68"/>
      <c r="R36" s="2"/>
      <c r="S36" s="2"/>
      <c r="AJ36" s="15"/>
    </row>
    <row r="37" spans="1:36" x14ac:dyDescent="0.25">
      <c r="B37" s="28"/>
      <c r="C37" s="203" t="s">
        <v>60</v>
      </c>
      <c r="E37" s="10">
        <f>IF($K$3=2013,'Table A2_2013'!E37,IF($K$3=2014,'Table A2_2014'!E37,'Table A2_2015'!E37))</f>
        <v>2479</v>
      </c>
      <c r="F37" s="10">
        <f>IF($K$3=2013,'Table A2_2013'!F37,IF($K$3=2014,'Table A2_2014'!F37,'Table A2_2015'!F37))</f>
        <v>92</v>
      </c>
      <c r="G37" s="10">
        <f>IF($K$3=2013,'Table A2_2013'!G37,IF($K$3=2014,'Table A2_2014'!G37,'Table A2_2015'!G37))</f>
        <v>2479</v>
      </c>
      <c r="H37" s="10">
        <f>IF($K$3=2013,'Table A2_2013'!H37,IF($K$3=2014,'Table A2_2014'!H37,'Table A2_2015'!H37))</f>
        <v>89</v>
      </c>
      <c r="I37" s="10">
        <f>IF($K$3=2013,'Table A2_2013'!I37,IF($K$3=2014,'Table A2_2014'!I37,'Table A2_2015'!I37))</f>
        <v>2478</v>
      </c>
      <c r="J37" s="10">
        <f>IF($K$3=2013,'Table A2_2013'!J37,IF($K$3=2014,'Table A2_2014'!J37,'Table A2_2015'!J37))</f>
        <v>87</v>
      </c>
      <c r="K37" s="10">
        <f>IF($K$3=2013,'Table A2_2013'!K37,IF($K$3=2014,'Table A2_2014'!K37,'Table A2_2015'!K37))</f>
        <v>2479</v>
      </c>
      <c r="L37" s="10">
        <f>IF($K$3=2013,'Table A2_2013'!L37,IF($K$3=2014,'Table A2_2014'!L37,'Table A2_2015'!L37))</f>
        <v>79</v>
      </c>
      <c r="M37" s="10">
        <f>IF($K$3=2013,'Table A2_2013'!M37,IF($K$3=2014,'Table A2_2014'!M37,'Table A2_2015'!M37))</f>
        <v>2478</v>
      </c>
      <c r="N37" s="10">
        <f>IF($K$3=2013,'Table A2_2013'!N37,IF($K$3=2014,'Table A2_2014'!N37,'Table A2_2015'!N37))</f>
        <v>82</v>
      </c>
      <c r="O37" s="10"/>
      <c r="P37" s="68"/>
      <c r="Q37" s="68"/>
      <c r="R37" s="2"/>
      <c r="S37" s="2"/>
      <c r="AJ37" s="15"/>
    </row>
    <row r="38" spans="1:36" x14ac:dyDescent="0.25">
      <c r="B38" s="28"/>
      <c r="C38" s="203" t="s">
        <v>59</v>
      </c>
      <c r="E38" s="10">
        <f>IF($K$3=2013,'Table A2_2013'!E38,IF($K$3=2014,'Table A2_2014'!E38,'Table A2_2015'!E38))</f>
        <v>1234</v>
      </c>
      <c r="F38" s="10">
        <f>IF($K$3=2013,'Table A2_2013'!F38,IF($K$3=2014,'Table A2_2014'!F38,'Table A2_2015'!F38))</f>
        <v>92</v>
      </c>
      <c r="G38" s="10">
        <f>IF($K$3=2013,'Table A2_2013'!G38,IF($K$3=2014,'Table A2_2014'!G38,'Table A2_2015'!G38))</f>
        <v>1234</v>
      </c>
      <c r="H38" s="10">
        <f>IF($K$3=2013,'Table A2_2013'!H38,IF($K$3=2014,'Table A2_2014'!H38,'Table A2_2015'!H38))</f>
        <v>90</v>
      </c>
      <c r="I38" s="10">
        <f>IF($K$3=2013,'Table A2_2013'!I38,IF($K$3=2014,'Table A2_2014'!I38,'Table A2_2015'!I38))</f>
        <v>1234</v>
      </c>
      <c r="J38" s="10">
        <f>IF($K$3=2013,'Table A2_2013'!J38,IF($K$3=2014,'Table A2_2014'!J38,'Table A2_2015'!J38))</f>
        <v>88</v>
      </c>
      <c r="K38" s="10">
        <f>IF($K$3=2013,'Table A2_2013'!K38,IF($K$3=2014,'Table A2_2014'!K38,'Table A2_2015'!K38))</f>
        <v>1234</v>
      </c>
      <c r="L38" s="10">
        <f>IF($K$3=2013,'Table A2_2013'!L38,IF($K$3=2014,'Table A2_2014'!L38,'Table A2_2015'!L38))</f>
        <v>80</v>
      </c>
      <c r="M38" s="10">
        <f>IF($K$3=2013,'Table A2_2013'!M38,IF($K$3=2014,'Table A2_2014'!M38,'Table A2_2015'!M38))</f>
        <v>1234</v>
      </c>
      <c r="N38" s="10">
        <f>IF($K$3=2013,'Table A2_2013'!N38,IF($K$3=2014,'Table A2_2014'!N38,'Table A2_2015'!N38))</f>
        <v>83</v>
      </c>
      <c r="O38" s="10"/>
      <c r="P38" s="68"/>
      <c r="Q38" s="68"/>
      <c r="R38" s="2"/>
      <c r="S38" s="2"/>
      <c r="AJ38" s="15"/>
    </row>
    <row r="39" spans="1:36" ht="10.5" customHeight="1" x14ac:dyDescent="0.25">
      <c r="B39" s="28"/>
      <c r="C39" s="2"/>
      <c r="E39" s="10"/>
      <c r="F39" s="10"/>
      <c r="G39" s="10"/>
      <c r="H39" s="10"/>
      <c r="I39" s="10"/>
      <c r="J39" s="10"/>
      <c r="K39" s="10"/>
      <c r="L39" s="10"/>
      <c r="M39" s="10"/>
      <c r="N39" s="10"/>
      <c r="O39" s="10"/>
      <c r="P39" s="69"/>
      <c r="Q39" s="69"/>
      <c r="R39" s="2"/>
      <c r="S39" s="2"/>
      <c r="AJ39" s="3"/>
    </row>
    <row r="40" spans="1:36" x14ac:dyDescent="0.25">
      <c r="A40" s="31" t="s">
        <v>34</v>
      </c>
      <c r="B40" s="28" t="s">
        <v>33</v>
      </c>
      <c r="C40" s="28" t="s">
        <v>32</v>
      </c>
      <c r="D40" s="27"/>
      <c r="E40" s="10"/>
      <c r="F40" s="10"/>
      <c r="G40" s="10"/>
      <c r="H40" s="10"/>
      <c r="I40" s="10"/>
      <c r="J40" s="10"/>
      <c r="K40" s="10"/>
      <c r="L40" s="10"/>
      <c r="M40" s="10"/>
      <c r="N40" s="10"/>
      <c r="O40" s="10"/>
      <c r="P40" s="69"/>
      <c r="Q40" s="69"/>
      <c r="R40" s="2"/>
      <c r="S40" s="2"/>
      <c r="AJ40" s="3"/>
    </row>
    <row r="41" spans="1:36" x14ac:dyDescent="0.25">
      <c r="B41" s="2"/>
      <c r="C41" s="203" t="str">
        <f>IF($K$3=2013,"Urban", "Urban - Major conurbation")</f>
        <v>Urban - Major conurbation</v>
      </c>
      <c r="E41" s="10">
        <f>IF($K$3=2013,'Table A2_2013'!E41,IF($K$3=2014,'Table A2_2014'!E41,'Table A2_2015'!E41))</f>
        <v>323</v>
      </c>
      <c r="F41" s="10">
        <f>IF($K$3=2013,'Table A2_2013'!F41,IF($K$3=2014,'Table A2_2014'!F41,'Table A2_2015'!F41))</f>
        <v>91</v>
      </c>
      <c r="G41" s="10">
        <f>IF($K$3=2013,'Table A2_2013'!G41,IF($K$3=2014,'Table A2_2014'!G41,'Table A2_2015'!G41))</f>
        <v>323</v>
      </c>
      <c r="H41" s="10">
        <f>IF($K$3=2013,'Table A2_2013'!H41,IF($K$3=2014,'Table A2_2014'!H41,'Table A2_2015'!H41))</f>
        <v>91</v>
      </c>
      <c r="I41" s="10">
        <f>IF($K$3=2013,'Table A2_2013'!I41,IF($K$3=2014,'Table A2_2014'!I41,'Table A2_2015'!I41))</f>
        <v>323</v>
      </c>
      <c r="J41" s="10">
        <f>IF($K$3=2013,'Table A2_2013'!J41,IF($K$3=2014,'Table A2_2014'!J41,'Table A2_2015'!J41))</f>
        <v>88</v>
      </c>
      <c r="K41" s="10">
        <f>IF($K$3=2013,'Table A2_2013'!K41,IF($K$3=2014,'Table A2_2014'!K41,'Table A2_2015'!K41))</f>
        <v>323</v>
      </c>
      <c r="L41" s="10">
        <f>IF($K$3=2013,'Table A2_2013'!L41,IF($K$3=2014,'Table A2_2014'!L41,'Table A2_2015'!L41))</f>
        <v>85</v>
      </c>
      <c r="M41" s="10">
        <f>IF($K$3=2013,'Table A2_2013'!M41,IF($K$3=2014,'Table A2_2014'!M41,'Table A2_2015'!M41))</f>
        <v>323</v>
      </c>
      <c r="N41" s="10">
        <f>IF($K$3=2013,'Table A2_2013'!N41,IF($K$3=2014,'Table A2_2014'!N41,'Table A2_2015'!N41))</f>
        <v>81</v>
      </c>
      <c r="O41" s="10"/>
      <c r="P41" s="68"/>
      <c r="Q41" s="68"/>
      <c r="R41" s="2"/>
      <c r="S41" s="2"/>
      <c r="AJ41" s="15"/>
    </row>
    <row r="42" spans="1:36" x14ac:dyDescent="0.25">
      <c r="B42" s="2"/>
      <c r="C42" s="203" t="str">
        <f>IF($K$3=2013,".","Urban - Minor conurbation")</f>
        <v>Urban - Minor conurbation</v>
      </c>
      <c r="E42" s="10">
        <f>IF($K$3=2013,'Table A2_2013'!E42,IF($K$3=2014,'Table A2_2014'!E42,'Table A2_2015'!E42))</f>
        <v>8151</v>
      </c>
      <c r="F42" s="10">
        <f>IF($K$3=2013,'Table A2_2013'!F42,IF($K$3=2014,'Table A2_2014'!F42,'Table A2_2015'!F42))</f>
        <v>89</v>
      </c>
      <c r="G42" s="10">
        <f>IF($K$3=2013,'Table A2_2013'!G42,IF($K$3=2014,'Table A2_2014'!G42,'Table A2_2015'!G42))</f>
        <v>8150</v>
      </c>
      <c r="H42" s="10">
        <f>IF($K$3=2013,'Table A2_2013'!H42,IF($K$3=2014,'Table A2_2014'!H42,'Table A2_2015'!H42))</f>
        <v>87</v>
      </c>
      <c r="I42" s="10">
        <f>IF($K$3=2013,'Table A2_2013'!I42,IF($K$3=2014,'Table A2_2014'!I42,'Table A2_2015'!I42))</f>
        <v>8151</v>
      </c>
      <c r="J42" s="10">
        <f>IF($K$3=2013,'Table A2_2013'!J42,IF($K$3=2014,'Table A2_2014'!J42,'Table A2_2015'!J42))</f>
        <v>88</v>
      </c>
      <c r="K42" s="10">
        <f>IF($K$3=2013,'Table A2_2013'!K42,IF($K$3=2014,'Table A2_2014'!K42,'Table A2_2015'!K42))</f>
        <v>8151</v>
      </c>
      <c r="L42" s="10">
        <f>IF($K$3=2013,'Table A2_2013'!L42,IF($K$3=2014,'Table A2_2014'!L42,'Table A2_2015'!L42))</f>
        <v>80</v>
      </c>
      <c r="M42" s="10">
        <f>IF($K$3=2013,'Table A2_2013'!M42,IF($K$3=2014,'Table A2_2014'!M42,'Table A2_2015'!M42))</f>
        <v>8150</v>
      </c>
      <c r="N42" s="10">
        <f>IF($K$3=2013,'Table A2_2013'!N42,IF($K$3=2014,'Table A2_2014'!N42,'Table A2_2015'!N42))</f>
        <v>80</v>
      </c>
      <c r="O42" s="10"/>
      <c r="P42" s="68"/>
      <c r="Q42" s="68"/>
      <c r="R42" s="2"/>
      <c r="S42" s="2"/>
      <c r="AJ42" s="15"/>
    </row>
    <row r="43" spans="1:36" x14ac:dyDescent="0.25">
      <c r="B43" s="2"/>
      <c r="C43" s="203" t="str">
        <f>IF($K$3=2013,".","Urban -  City and town")</f>
        <v>Urban -  City and town</v>
      </c>
      <c r="E43" s="10">
        <f>IF($K$3=2013,'Table A2_2013'!E43,IF($K$3=2014,'Table A2_2014'!E43,'Table A2_2015'!E43))</f>
        <v>27718</v>
      </c>
      <c r="F43" s="10">
        <f>IF($K$3=2013,'Table A2_2013'!F43,IF($K$3=2014,'Table A2_2014'!F43,'Table A2_2015'!F43))</f>
        <v>88</v>
      </c>
      <c r="G43" s="10">
        <f>IF($K$3=2013,'Table A2_2013'!G43,IF($K$3=2014,'Table A2_2014'!G43,'Table A2_2015'!G43))</f>
        <v>27759</v>
      </c>
      <c r="H43" s="10">
        <f>IF($K$3=2013,'Table A2_2013'!H43,IF($K$3=2014,'Table A2_2014'!H43,'Table A2_2015'!H43))</f>
        <v>86</v>
      </c>
      <c r="I43" s="10">
        <f>IF($K$3=2013,'Table A2_2013'!I43,IF($K$3=2014,'Table A2_2014'!I43,'Table A2_2015'!I43))</f>
        <v>27756</v>
      </c>
      <c r="J43" s="10">
        <f>IF($K$3=2013,'Table A2_2013'!J43,IF($K$3=2014,'Table A2_2014'!J43,'Table A2_2015'!J43))</f>
        <v>85</v>
      </c>
      <c r="K43" s="10">
        <f>IF($K$3=2013,'Table A2_2013'!K43,IF($K$3=2014,'Table A2_2014'!K43,'Table A2_2015'!K43))</f>
        <v>27760</v>
      </c>
      <c r="L43" s="10">
        <f>IF($K$3=2013,'Table A2_2013'!L43,IF($K$3=2014,'Table A2_2014'!L43,'Table A2_2015'!L43))</f>
        <v>78</v>
      </c>
      <c r="M43" s="10">
        <f>IF($K$3=2013,'Table A2_2013'!M43,IF($K$3=2014,'Table A2_2014'!M43,'Table A2_2015'!M43))</f>
        <v>27713</v>
      </c>
      <c r="N43" s="10">
        <f>IF($K$3=2013,'Table A2_2013'!N43,IF($K$3=2014,'Table A2_2014'!N43,'Table A2_2015'!N43))</f>
        <v>78</v>
      </c>
      <c r="O43" s="10"/>
      <c r="P43" s="68"/>
      <c r="Q43" s="68"/>
      <c r="R43" s="2"/>
      <c r="S43" s="2"/>
      <c r="AJ43" s="15"/>
    </row>
    <row r="44" spans="1:36" x14ac:dyDescent="0.25">
      <c r="B44" s="2"/>
      <c r="C44" s="204" t="s">
        <v>61</v>
      </c>
      <c r="D44" s="23"/>
      <c r="E44" s="10">
        <f>IF($K$3=2013,'Table A2_2013'!E44,IF($K$3=2014,'Table A2_2014'!E44,'Table A2_2015'!E44))</f>
        <v>7383</v>
      </c>
      <c r="F44" s="10">
        <f>IF($K$3=2013,'Table A2_2013'!F44,IF($K$3=2014,'Table A2_2014'!F44,'Table A2_2015'!F44))</f>
        <v>91</v>
      </c>
      <c r="G44" s="10">
        <f>IF($K$3=2013,'Table A2_2013'!G44,IF($K$3=2014,'Table A2_2014'!G44,'Table A2_2015'!G44))</f>
        <v>7385</v>
      </c>
      <c r="H44" s="10">
        <f>IF($K$3=2013,'Table A2_2013'!H44,IF($K$3=2014,'Table A2_2014'!H44,'Table A2_2015'!H44))</f>
        <v>88</v>
      </c>
      <c r="I44" s="10">
        <f>IF($K$3=2013,'Table A2_2013'!I44,IF($K$3=2014,'Table A2_2014'!I44,'Table A2_2015'!I44))</f>
        <v>7368</v>
      </c>
      <c r="J44" s="10">
        <f>IF($K$3=2013,'Table A2_2013'!J44,IF($K$3=2014,'Table A2_2014'!J44,'Table A2_2015'!J44))</f>
        <v>88</v>
      </c>
      <c r="K44" s="10">
        <f>IF($K$3=2013,'Table A2_2013'!K44,IF($K$3=2014,'Table A2_2014'!K44,'Table A2_2015'!K44))</f>
        <v>7385</v>
      </c>
      <c r="L44" s="10">
        <f>IF($K$3=2013,'Table A2_2013'!L44,IF($K$3=2014,'Table A2_2014'!L44,'Table A2_2015'!L44))</f>
        <v>81</v>
      </c>
      <c r="M44" s="10">
        <f>IF($K$3=2013,'Table A2_2013'!M44,IF($K$3=2014,'Table A2_2014'!M44,'Table A2_2015'!M44))</f>
        <v>7366</v>
      </c>
      <c r="N44" s="10">
        <f>IF($K$3=2013,'Table A2_2013'!N44,IF($K$3=2014,'Table A2_2014'!N44,'Table A2_2015'!N44))</f>
        <v>81</v>
      </c>
      <c r="O44" s="10"/>
      <c r="P44" s="68"/>
      <c r="Q44" s="68"/>
      <c r="R44" s="2"/>
      <c r="S44" s="2"/>
      <c r="AJ44" s="15"/>
    </row>
    <row r="45" spans="1:36" x14ac:dyDescent="0.25">
      <c r="B45" s="2"/>
      <c r="C45" s="203" t="s">
        <v>60</v>
      </c>
      <c r="E45" s="10">
        <f>IF($K$3=2013,'Table A2_2013'!E45,IF($K$3=2014,'Table A2_2014'!E45,'Table A2_2015'!E45))</f>
        <v>3844</v>
      </c>
      <c r="F45" s="10">
        <f>IF($K$3=2013,'Table A2_2013'!F45,IF($K$3=2014,'Table A2_2014'!F45,'Table A2_2015'!F45))</f>
        <v>91</v>
      </c>
      <c r="G45" s="10">
        <f>IF($K$3=2013,'Table A2_2013'!G45,IF($K$3=2014,'Table A2_2014'!G45,'Table A2_2015'!G45))</f>
        <v>3844</v>
      </c>
      <c r="H45" s="10">
        <f>IF($K$3=2013,'Table A2_2013'!H45,IF($K$3=2014,'Table A2_2014'!H45,'Table A2_2015'!H45))</f>
        <v>90</v>
      </c>
      <c r="I45" s="10">
        <f>IF($K$3=2013,'Table A2_2013'!I45,IF($K$3=2014,'Table A2_2014'!I45,'Table A2_2015'!I45))</f>
        <v>3845</v>
      </c>
      <c r="J45" s="10">
        <f>IF($K$3=2013,'Table A2_2013'!J45,IF($K$3=2014,'Table A2_2014'!J45,'Table A2_2015'!J45))</f>
        <v>89</v>
      </c>
      <c r="K45" s="10">
        <f>IF($K$3=2013,'Table A2_2013'!K45,IF($K$3=2014,'Table A2_2014'!K45,'Table A2_2015'!K45))</f>
        <v>3845</v>
      </c>
      <c r="L45" s="10">
        <f>IF($K$3=2013,'Table A2_2013'!L45,IF($K$3=2014,'Table A2_2014'!L45,'Table A2_2015'!L45))</f>
        <v>82</v>
      </c>
      <c r="M45" s="10">
        <f>IF($K$3=2013,'Table A2_2013'!M45,IF($K$3=2014,'Table A2_2014'!M45,'Table A2_2015'!M45))</f>
        <v>3843</v>
      </c>
      <c r="N45" s="10">
        <f>IF($K$3=2013,'Table A2_2013'!N45,IF($K$3=2014,'Table A2_2014'!N45,'Table A2_2015'!N45))</f>
        <v>84</v>
      </c>
      <c r="O45" s="10"/>
      <c r="P45" s="68"/>
      <c r="Q45" s="68"/>
      <c r="R45" s="2"/>
      <c r="S45" s="2"/>
      <c r="AJ45" s="15"/>
    </row>
    <row r="46" spans="1:36" x14ac:dyDescent="0.25">
      <c r="B46" s="2"/>
      <c r="C46" s="203" t="s">
        <v>59</v>
      </c>
      <c r="E46" s="10">
        <f>IF($K$3=2013,'Table A2_2013'!E46,IF($K$3=2014,'Table A2_2014'!E46,'Table A2_2015'!E46))</f>
        <v>1204</v>
      </c>
      <c r="F46" s="10">
        <f>IF($K$3=2013,'Table A2_2013'!F46,IF($K$3=2014,'Table A2_2014'!F46,'Table A2_2015'!F46))</f>
        <v>92</v>
      </c>
      <c r="G46" s="10">
        <f>IF($K$3=2013,'Table A2_2013'!G46,IF($K$3=2014,'Table A2_2014'!G46,'Table A2_2015'!G46))</f>
        <v>1204</v>
      </c>
      <c r="H46" s="10">
        <f>IF($K$3=2013,'Table A2_2013'!H46,IF($K$3=2014,'Table A2_2014'!H46,'Table A2_2015'!H46))</f>
        <v>89</v>
      </c>
      <c r="I46" s="10">
        <f>IF($K$3=2013,'Table A2_2013'!I46,IF($K$3=2014,'Table A2_2014'!I46,'Table A2_2015'!I46))</f>
        <v>1201</v>
      </c>
      <c r="J46" s="10">
        <f>IF($K$3=2013,'Table A2_2013'!J46,IF($K$3=2014,'Table A2_2014'!J46,'Table A2_2015'!J46))</f>
        <v>89</v>
      </c>
      <c r="K46" s="10">
        <f>IF($K$3=2013,'Table A2_2013'!K46,IF($K$3=2014,'Table A2_2014'!K46,'Table A2_2015'!K46))</f>
        <v>1204</v>
      </c>
      <c r="L46" s="10">
        <f>IF($K$3=2013,'Table A2_2013'!L46,IF($K$3=2014,'Table A2_2014'!L46,'Table A2_2015'!L46))</f>
        <v>82</v>
      </c>
      <c r="M46" s="10">
        <f>IF($K$3=2013,'Table A2_2013'!M46,IF($K$3=2014,'Table A2_2014'!M46,'Table A2_2015'!M46))</f>
        <v>1201</v>
      </c>
      <c r="N46" s="10">
        <f>IF($K$3=2013,'Table A2_2013'!N46,IF($K$3=2014,'Table A2_2014'!N46,'Table A2_2015'!N46))</f>
        <v>83</v>
      </c>
      <c r="O46" s="10"/>
      <c r="P46" s="68"/>
      <c r="Q46" s="68"/>
      <c r="R46" s="2"/>
      <c r="S46" s="2"/>
      <c r="AJ46" s="15"/>
    </row>
    <row r="47" spans="1:36" ht="6.75" customHeight="1" x14ac:dyDescent="0.25">
      <c r="B47" s="2"/>
      <c r="C47" s="2"/>
      <c r="E47" s="10"/>
      <c r="F47" s="10"/>
      <c r="G47" s="10"/>
      <c r="H47" s="10"/>
      <c r="I47" s="10"/>
      <c r="J47" s="10"/>
      <c r="K47" s="10"/>
      <c r="L47" s="10"/>
      <c r="M47" s="10"/>
      <c r="N47" s="10"/>
      <c r="O47" s="10"/>
      <c r="P47" s="68"/>
      <c r="Q47" s="68"/>
      <c r="R47" s="2"/>
      <c r="S47" s="2"/>
      <c r="AJ47" s="15"/>
    </row>
    <row r="48" spans="1:36" x14ac:dyDescent="0.25">
      <c r="A48" s="29" t="s">
        <v>31</v>
      </c>
      <c r="B48" s="28" t="s">
        <v>30</v>
      </c>
      <c r="C48" s="28" t="s">
        <v>29</v>
      </c>
      <c r="E48" s="10"/>
      <c r="F48" s="10"/>
      <c r="G48" s="10"/>
      <c r="H48" s="10"/>
      <c r="I48" s="10"/>
      <c r="J48" s="10"/>
      <c r="K48" s="10"/>
      <c r="L48" s="10"/>
      <c r="M48" s="10"/>
      <c r="N48" s="10"/>
      <c r="O48" s="10"/>
      <c r="P48" s="68"/>
      <c r="Q48" s="68"/>
      <c r="R48" s="2"/>
      <c r="S48" s="2"/>
      <c r="AJ48" s="15"/>
    </row>
    <row r="49" spans="1:36" x14ac:dyDescent="0.25">
      <c r="B49" s="2"/>
      <c r="C49" s="203" t="str">
        <f>IF($K$3=2013,"Urban", "Urban - Major conurbation")</f>
        <v>Urban - Major conurbation</v>
      </c>
      <c r="E49" s="10">
        <f>IF($K$3=2013,'Table A2_2013'!E49,IF($K$3=2014,'Table A2_2014'!E49,'Table A2_2015'!E49))</f>
        <v>31857</v>
      </c>
      <c r="F49" s="10">
        <f>IF($K$3=2013,'Table A2_2013'!F49,IF($K$3=2014,'Table A2_2014'!F49,'Table A2_2015'!F49))</f>
        <v>88</v>
      </c>
      <c r="G49" s="10">
        <f>IF($K$3=2013,'Table A2_2013'!G49,IF($K$3=2014,'Table A2_2014'!G49,'Table A2_2015'!G49))</f>
        <v>31857</v>
      </c>
      <c r="H49" s="10">
        <f>IF($K$3=2013,'Table A2_2013'!H49,IF($K$3=2014,'Table A2_2014'!H49,'Table A2_2015'!H49))</f>
        <v>86</v>
      </c>
      <c r="I49" s="10">
        <f>IF($K$3=2013,'Table A2_2013'!I49,IF($K$3=2014,'Table A2_2014'!I49,'Table A2_2015'!I49))</f>
        <v>31855</v>
      </c>
      <c r="J49" s="10">
        <f>IF($K$3=2013,'Table A2_2013'!J49,IF($K$3=2014,'Table A2_2014'!J49,'Table A2_2015'!J49))</f>
        <v>86</v>
      </c>
      <c r="K49" s="10">
        <f>IF($K$3=2013,'Table A2_2013'!K49,IF($K$3=2014,'Table A2_2014'!K49,'Table A2_2015'!K49))</f>
        <v>31857</v>
      </c>
      <c r="L49" s="10">
        <f>IF($K$3=2013,'Table A2_2013'!L49,IF($K$3=2014,'Table A2_2014'!L49,'Table A2_2015'!L49))</f>
        <v>81</v>
      </c>
      <c r="M49" s="10">
        <f>IF($K$3=2013,'Table A2_2013'!M49,IF($K$3=2014,'Table A2_2014'!M49,'Table A2_2015'!M49))</f>
        <v>31855</v>
      </c>
      <c r="N49" s="10">
        <f>IF($K$3=2013,'Table A2_2013'!N49,IF($K$3=2014,'Table A2_2014'!N49,'Table A2_2015'!N49))</f>
        <v>79</v>
      </c>
      <c r="O49" s="10"/>
      <c r="P49" s="68"/>
      <c r="Q49" s="68"/>
      <c r="R49" s="2"/>
      <c r="S49" s="2"/>
      <c r="AJ49" s="15"/>
    </row>
    <row r="50" spans="1:36" x14ac:dyDescent="0.25">
      <c r="B50" s="2"/>
      <c r="C50" s="203" t="str">
        <f>IF($K$3=2013,".","Urban - Minor conurbation")</f>
        <v>Urban - Minor conurbation</v>
      </c>
      <c r="E50" s="10">
        <f>IF($K$3=2013,'Table A2_2013'!E50,IF($K$3=2014,'Table A2_2014'!E50,'Table A2_2015'!E50))</f>
        <v>0</v>
      </c>
      <c r="F50" s="10">
        <f>IF($K$3=2013,'Table A2_2013'!F50,IF($K$3=2014,'Table A2_2014'!F50,'Table A2_2015'!F50))</f>
        <v>0</v>
      </c>
      <c r="G50" s="10">
        <f>IF($K$3=2013,'Table A2_2013'!G50,IF($K$3=2014,'Table A2_2014'!G50,'Table A2_2015'!G50))</f>
        <v>0</v>
      </c>
      <c r="H50" s="10">
        <f>IF($K$3=2013,'Table A2_2013'!H50,IF($K$3=2014,'Table A2_2014'!H50,'Table A2_2015'!H50))</f>
        <v>0</v>
      </c>
      <c r="I50" s="10">
        <f>IF($K$3=2013,'Table A2_2013'!I50,IF($K$3=2014,'Table A2_2014'!I50,'Table A2_2015'!I50))</f>
        <v>0</v>
      </c>
      <c r="J50" s="10">
        <f>IF($K$3=2013,'Table A2_2013'!J50,IF($K$3=2014,'Table A2_2014'!J50,'Table A2_2015'!J50))</f>
        <v>0</v>
      </c>
      <c r="K50" s="10">
        <f>IF($K$3=2013,'Table A2_2013'!K50,IF($K$3=2014,'Table A2_2014'!K50,'Table A2_2015'!K50))</f>
        <v>0</v>
      </c>
      <c r="L50" s="10">
        <f>IF($K$3=2013,'Table A2_2013'!L50,IF($K$3=2014,'Table A2_2014'!L50,'Table A2_2015'!L50))</f>
        <v>0</v>
      </c>
      <c r="M50" s="10">
        <f>IF($K$3=2013,'Table A2_2013'!M50,IF($K$3=2014,'Table A2_2014'!M50,'Table A2_2015'!M50))</f>
        <v>0</v>
      </c>
      <c r="N50" s="10">
        <f>IF($K$3=2013,'Table A2_2013'!N50,IF($K$3=2014,'Table A2_2014'!N50,'Table A2_2015'!N50))</f>
        <v>0</v>
      </c>
      <c r="O50" s="10"/>
      <c r="P50" s="68"/>
      <c r="Q50" s="68"/>
      <c r="R50" s="2"/>
      <c r="S50" s="2"/>
      <c r="AJ50" s="15"/>
    </row>
    <row r="51" spans="1:36" x14ac:dyDescent="0.25">
      <c r="B51" s="2"/>
      <c r="C51" s="203" t="str">
        <f>IF($K$3=2013,".","Urban -  City and town")</f>
        <v>Urban -  City and town</v>
      </c>
      <c r="E51" s="10">
        <f>IF($K$3=2013,'Table A2_2013'!E51,IF($K$3=2014,'Table A2_2014'!E51,'Table A2_2015'!E51))</f>
        <v>24294</v>
      </c>
      <c r="F51" s="10">
        <f>IF($K$3=2013,'Table A2_2013'!F51,IF($K$3=2014,'Table A2_2014'!F51,'Table A2_2015'!F51))</f>
        <v>89</v>
      </c>
      <c r="G51" s="10">
        <f>IF($K$3=2013,'Table A2_2013'!G51,IF($K$3=2014,'Table A2_2014'!G51,'Table A2_2015'!G51))</f>
        <v>24293</v>
      </c>
      <c r="H51" s="10">
        <f>IF($K$3=2013,'Table A2_2013'!H51,IF($K$3=2014,'Table A2_2014'!H51,'Table A2_2015'!H51))</f>
        <v>86</v>
      </c>
      <c r="I51" s="10">
        <f>IF($K$3=2013,'Table A2_2013'!I51,IF($K$3=2014,'Table A2_2014'!I51,'Table A2_2015'!I51))</f>
        <v>24282</v>
      </c>
      <c r="J51" s="10">
        <f>IF($K$3=2013,'Table A2_2013'!J51,IF($K$3=2014,'Table A2_2014'!J51,'Table A2_2015'!J51))</f>
        <v>86</v>
      </c>
      <c r="K51" s="10">
        <f>IF($K$3=2013,'Table A2_2013'!K51,IF($K$3=2014,'Table A2_2014'!K51,'Table A2_2015'!K51))</f>
        <v>24294</v>
      </c>
      <c r="L51" s="10">
        <f>IF($K$3=2013,'Table A2_2013'!L51,IF($K$3=2014,'Table A2_2014'!L51,'Table A2_2015'!L51))</f>
        <v>79</v>
      </c>
      <c r="M51" s="10">
        <f>IF($K$3=2013,'Table A2_2013'!M51,IF($K$3=2014,'Table A2_2014'!M51,'Table A2_2015'!M51))</f>
        <v>24281</v>
      </c>
      <c r="N51" s="10">
        <f>IF($K$3=2013,'Table A2_2013'!N51,IF($K$3=2014,'Table A2_2014'!N51,'Table A2_2015'!N51))</f>
        <v>79</v>
      </c>
      <c r="O51" s="10"/>
      <c r="P51" s="68"/>
      <c r="Q51" s="68"/>
      <c r="R51" s="2"/>
      <c r="S51" s="2"/>
      <c r="AJ51" s="15"/>
    </row>
    <row r="52" spans="1:36" x14ac:dyDescent="0.25">
      <c r="B52" s="2"/>
      <c r="C52" s="204" t="s">
        <v>61</v>
      </c>
      <c r="E52" s="10">
        <f>IF($K$3=2013,'Table A2_2013'!E52,IF($K$3=2014,'Table A2_2014'!E52,'Table A2_2015'!E52))</f>
        <v>3620</v>
      </c>
      <c r="F52" s="10">
        <f>IF($K$3=2013,'Table A2_2013'!F52,IF($K$3=2014,'Table A2_2014'!F52,'Table A2_2015'!F52))</f>
        <v>91</v>
      </c>
      <c r="G52" s="10">
        <f>IF($K$3=2013,'Table A2_2013'!G52,IF($K$3=2014,'Table A2_2014'!G52,'Table A2_2015'!G52))</f>
        <v>3620</v>
      </c>
      <c r="H52" s="10">
        <f>IF($K$3=2013,'Table A2_2013'!H52,IF($K$3=2014,'Table A2_2014'!H52,'Table A2_2015'!H52))</f>
        <v>87</v>
      </c>
      <c r="I52" s="10">
        <f>IF($K$3=2013,'Table A2_2013'!I52,IF($K$3=2014,'Table A2_2014'!I52,'Table A2_2015'!I52))</f>
        <v>3620</v>
      </c>
      <c r="J52" s="10">
        <f>IF($K$3=2013,'Table A2_2013'!J52,IF($K$3=2014,'Table A2_2014'!J52,'Table A2_2015'!J52))</f>
        <v>88</v>
      </c>
      <c r="K52" s="10">
        <f>IF($K$3=2013,'Table A2_2013'!K52,IF($K$3=2014,'Table A2_2014'!K52,'Table A2_2015'!K52))</f>
        <v>3620</v>
      </c>
      <c r="L52" s="10">
        <f>IF($K$3=2013,'Table A2_2013'!L52,IF($K$3=2014,'Table A2_2014'!L52,'Table A2_2015'!L52))</f>
        <v>81</v>
      </c>
      <c r="M52" s="10">
        <f>IF($K$3=2013,'Table A2_2013'!M52,IF($K$3=2014,'Table A2_2014'!M52,'Table A2_2015'!M52))</f>
        <v>3620</v>
      </c>
      <c r="N52" s="10">
        <f>IF($K$3=2013,'Table A2_2013'!N52,IF($K$3=2014,'Table A2_2014'!N52,'Table A2_2015'!N52))</f>
        <v>80</v>
      </c>
      <c r="O52" s="10"/>
      <c r="P52" s="68"/>
      <c r="Q52" s="68"/>
      <c r="R52" s="2"/>
      <c r="S52" s="2"/>
      <c r="AJ52" s="15"/>
    </row>
    <row r="53" spans="1:36" x14ac:dyDescent="0.25">
      <c r="B53" s="2"/>
      <c r="C53" s="203" t="s">
        <v>60</v>
      </c>
      <c r="E53" s="10">
        <f>IF($K$3=2013,'Table A2_2013'!E53,IF($K$3=2014,'Table A2_2014'!E53,'Table A2_2015'!E53))</f>
        <v>2457</v>
      </c>
      <c r="F53" s="10">
        <f>IF($K$3=2013,'Table A2_2013'!F53,IF($K$3=2014,'Table A2_2014'!F53,'Table A2_2015'!F53))</f>
        <v>91</v>
      </c>
      <c r="G53" s="10">
        <f>IF($K$3=2013,'Table A2_2013'!G53,IF($K$3=2014,'Table A2_2014'!G53,'Table A2_2015'!G53))</f>
        <v>2456</v>
      </c>
      <c r="H53" s="10">
        <f>IF($K$3=2013,'Table A2_2013'!H53,IF($K$3=2014,'Table A2_2014'!H53,'Table A2_2015'!H53))</f>
        <v>88</v>
      </c>
      <c r="I53" s="10">
        <f>IF($K$3=2013,'Table A2_2013'!I53,IF($K$3=2014,'Table A2_2014'!I53,'Table A2_2015'!I53))</f>
        <v>2449</v>
      </c>
      <c r="J53" s="10">
        <f>IF($K$3=2013,'Table A2_2013'!J53,IF($K$3=2014,'Table A2_2014'!J53,'Table A2_2015'!J53))</f>
        <v>87</v>
      </c>
      <c r="K53" s="10">
        <f>IF($K$3=2013,'Table A2_2013'!K53,IF($K$3=2014,'Table A2_2014'!K53,'Table A2_2015'!K53))</f>
        <v>2457</v>
      </c>
      <c r="L53" s="10">
        <f>IF($K$3=2013,'Table A2_2013'!L53,IF($K$3=2014,'Table A2_2014'!L53,'Table A2_2015'!L53))</f>
        <v>81</v>
      </c>
      <c r="M53" s="10">
        <f>IF($K$3=2013,'Table A2_2013'!M53,IF($K$3=2014,'Table A2_2014'!M53,'Table A2_2015'!M53))</f>
        <v>2448</v>
      </c>
      <c r="N53" s="10">
        <f>IF($K$3=2013,'Table A2_2013'!N53,IF($K$3=2014,'Table A2_2014'!N53,'Table A2_2015'!N53))</f>
        <v>82</v>
      </c>
      <c r="O53" s="10"/>
      <c r="P53" s="68"/>
      <c r="Q53" s="68"/>
      <c r="R53" s="2"/>
      <c r="S53" s="2"/>
      <c r="AJ53" s="15"/>
    </row>
    <row r="54" spans="1:36" x14ac:dyDescent="0.25">
      <c r="B54" s="2"/>
      <c r="C54" s="203" t="s">
        <v>59</v>
      </c>
      <c r="E54" s="10">
        <f>IF($K$3=2013,'Table A2_2013'!E54,IF($K$3=2014,'Table A2_2014'!E54,'Table A2_2015'!E54))</f>
        <v>1794</v>
      </c>
      <c r="F54" s="10">
        <f>IF($K$3=2013,'Table A2_2013'!F54,IF($K$3=2014,'Table A2_2014'!F54,'Table A2_2015'!F54))</f>
        <v>91</v>
      </c>
      <c r="G54" s="10">
        <f>IF($K$3=2013,'Table A2_2013'!G54,IF($K$3=2014,'Table A2_2014'!G54,'Table A2_2015'!G54))</f>
        <v>1794</v>
      </c>
      <c r="H54" s="10">
        <f>IF($K$3=2013,'Table A2_2013'!H54,IF($K$3=2014,'Table A2_2014'!H54,'Table A2_2015'!H54))</f>
        <v>87</v>
      </c>
      <c r="I54" s="10">
        <f>IF($K$3=2013,'Table A2_2013'!I54,IF($K$3=2014,'Table A2_2014'!I54,'Table A2_2015'!I54))</f>
        <v>1789</v>
      </c>
      <c r="J54" s="10">
        <f>IF($K$3=2013,'Table A2_2013'!J54,IF($K$3=2014,'Table A2_2014'!J54,'Table A2_2015'!J54))</f>
        <v>89</v>
      </c>
      <c r="K54" s="10">
        <f>IF($K$3=2013,'Table A2_2013'!K54,IF($K$3=2014,'Table A2_2014'!K54,'Table A2_2015'!K54))</f>
        <v>1793</v>
      </c>
      <c r="L54" s="10">
        <f>IF($K$3=2013,'Table A2_2013'!L54,IF($K$3=2014,'Table A2_2014'!L54,'Table A2_2015'!L54))</f>
        <v>81</v>
      </c>
      <c r="M54" s="10">
        <f>IF($K$3=2013,'Table A2_2013'!M54,IF($K$3=2014,'Table A2_2014'!M54,'Table A2_2015'!M54))</f>
        <v>1789</v>
      </c>
      <c r="N54" s="10">
        <f>IF($K$3=2013,'Table A2_2013'!N54,IF($K$3=2014,'Table A2_2014'!N54,'Table A2_2015'!N54))</f>
        <v>81</v>
      </c>
      <c r="O54" s="10"/>
      <c r="P54" s="68"/>
      <c r="Q54" s="68"/>
      <c r="R54" s="2"/>
      <c r="S54" s="2"/>
      <c r="AJ54" s="15"/>
    </row>
    <row r="55" spans="1:36" ht="10.5" customHeight="1" x14ac:dyDescent="0.25">
      <c r="B55" s="2"/>
      <c r="C55" s="2"/>
      <c r="E55" s="10"/>
      <c r="F55" s="10"/>
      <c r="G55" s="10"/>
      <c r="H55" s="10"/>
      <c r="I55" s="10"/>
      <c r="J55" s="10"/>
      <c r="K55" s="10"/>
      <c r="L55" s="10"/>
      <c r="M55" s="10"/>
      <c r="N55" s="10"/>
      <c r="O55" s="10"/>
      <c r="P55" s="69"/>
      <c r="Q55" s="69"/>
      <c r="R55" s="2"/>
      <c r="S55" s="2"/>
      <c r="AJ55" s="3"/>
    </row>
    <row r="56" spans="1:36" x14ac:dyDescent="0.25">
      <c r="A56" s="29" t="s">
        <v>28</v>
      </c>
      <c r="B56" s="28" t="s">
        <v>27</v>
      </c>
      <c r="C56" s="28" t="s">
        <v>26</v>
      </c>
      <c r="D56" s="27"/>
      <c r="E56" s="10"/>
      <c r="F56" s="10"/>
      <c r="G56" s="10"/>
      <c r="H56" s="10"/>
      <c r="I56" s="10"/>
      <c r="J56" s="10"/>
      <c r="K56" s="10"/>
      <c r="L56" s="10"/>
      <c r="M56" s="10"/>
      <c r="N56" s="10"/>
      <c r="O56" s="10"/>
      <c r="P56" s="69"/>
      <c r="Q56" s="69"/>
      <c r="R56" s="2"/>
      <c r="S56" s="2"/>
      <c r="AJ56" s="3"/>
    </row>
    <row r="57" spans="1:36" x14ac:dyDescent="0.25">
      <c r="B57" s="28"/>
      <c r="C57" s="203" t="str">
        <f>IF($K$3=2013,"Urban", "Urban - Major conurbation")</f>
        <v>Urban - Major conurbation</v>
      </c>
      <c r="E57" s="10">
        <f>IF($K$3=2013,'Table A2_2013'!E57,IF($K$3=2014,'Table A2_2014'!E57,'Table A2_2015'!E57))</f>
        <v>6960</v>
      </c>
      <c r="F57" s="10">
        <f>IF($K$3=2013,'Table A2_2013'!F57,IF($K$3=2014,'Table A2_2014'!F57,'Table A2_2015'!F57))</f>
        <v>91</v>
      </c>
      <c r="G57" s="10">
        <f>IF($K$3=2013,'Table A2_2013'!G57,IF($K$3=2014,'Table A2_2014'!G57,'Table A2_2015'!G57))</f>
        <v>6960</v>
      </c>
      <c r="H57" s="10">
        <f>IF($K$3=2013,'Table A2_2013'!H57,IF($K$3=2014,'Table A2_2014'!H57,'Table A2_2015'!H57))</f>
        <v>88</v>
      </c>
      <c r="I57" s="10">
        <f>IF($K$3=2013,'Table A2_2013'!I57,IF($K$3=2014,'Table A2_2014'!I57,'Table A2_2015'!I57))</f>
        <v>6959</v>
      </c>
      <c r="J57" s="10">
        <f>IF($K$3=2013,'Table A2_2013'!J57,IF($K$3=2014,'Table A2_2014'!J57,'Table A2_2015'!J57))</f>
        <v>88</v>
      </c>
      <c r="K57" s="10">
        <f>IF($K$3=2013,'Table A2_2013'!K57,IF($K$3=2014,'Table A2_2014'!K57,'Table A2_2015'!K57))</f>
        <v>6960</v>
      </c>
      <c r="L57" s="10">
        <f>IF($K$3=2013,'Table A2_2013'!L57,IF($K$3=2014,'Table A2_2014'!L57,'Table A2_2015'!L57))</f>
        <v>82</v>
      </c>
      <c r="M57" s="10">
        <f>IF($K$3=2013,'Table A2_2013'!M57,IF($K$3=2014,'Table A2_2014'!M57,'Table A2_2015'!M57))</f>
        <v>6959</v>
      </c>
      <c r="N57" s="10">
        <f>IF($K$3=2013,'Table A2_2013'!N57,IF($K$3=2014,'Table A2_2014'!N57,'Table A2_2015'!N57))</f>
        <v>82</v>
      </c>
      <c r="O57" s="10"/>
      <c r="P57" s="68"/>
      <c r="Q57" s="68"/>
      <c r="R57" s="2"/>
      <c r="S57" s="2"/>
      <c r="AJ57" s="15"/>
    </row>
    <row r="58" spans="1:36" x14ac:dyDescent="0.25">
      <c r="B58" s="28"/>
      <c r="C58" s="203" t="str">
        <f>IF($K$3=2013,".","Urban - Minor conurbation")</f>
        <v>Urban - Minor conurbation</v>
      </c>
      <c r="E58" s="10">
        <f>IF($K$3=2013,'Table A2_2013'!E58,IF($K$3=2014,'Table A2_2014'!E58,'Table A2_2015'!E58))</f>
        <v>0</v>
      </c>
      <c r="F58" s="10">
        <f>IF($K$3=2013,'Table A2_2013'!F58,IF($K$3=2014,'Table A2_2014'!F58,'Table A2_2015'!F58))</f>
        <v>0</v>
      </c>
      <c r="G58" s="10">
        <f>IF($K$3=2013,'Table A2_2013'!G58,IF($K$3=2014,'Table A2_2014'!G58,'Table A2_2015'!G58))</f>
        <v>0</v>
      </c>
      <c r="H58" s="10">
        <f>IF($K$3=2013,'Table A2_2013'!H58,IF($K$3=2014,'Table A2_2014'!H58,'Table A2_2015'!H58))</f>
        <v>0</v>
      </c>
      <c r="I58" s="10">
        <f>IF($K$3=2013,'Table A2_2013'!I58,IF($K$3=2014,'Table A2_2014'!I58,'Table A2_2015'!I58))</f>
        <v>0</v>
      </c>
      <c r="J58" s="10">
        <f>IF($K$3=2013,'Table A2_2013'!J58,IF($K$3=2014,'Table A2_2014'!J58,'Table A2_2015'!J58))</f>
        <v>0</v>
      </c>
      <c r="K58" s="10">
        <f>IF($K$3=2013,'Table A2_2013'!K58,IF($K$3=2014,'Table A2_2014'!K58,'Table A2_2015'!K58))</f>
        <v>0</v>
      </c>
      <c r="L58" s="10">
        <f>IF($K$3=2013,'Table A2_2013'!L58,IF($K$3=2014,'Table A2_2014'!L58,'Table A2_2015'!L58))</f>
        <v>0</v>
      </c>
      <c r="M58" s="10">
        <f>IF($K$3=2013,'Table A2_2013'!M58,IF($K$3=2014,'Table A2_2014'!M58,'Table A2_2015'!M58))</f>
        <v>0</v>
      </c>
      <c r="N58" s="10">
        <f>IF($K$3=2013,'Table A2_2013'!N58,IF($K$3=2014,'Table A2_2014'!N58,'Table A2_2015'!N58))</f>
        <v>0</v>
      </c>
      <c r="O58" s="10"/>
      <c r="P58" s="68"/>
      <c r="Q58" s="68"/>
      <c r="R58" s="2"/>
      <c r="S58" s="2"/>
      <c r="AJ58" s="15"/>
    </row>
    <row r="59" spans="1:36" x14ac:dyDescent="0.25">
      <c r="B59" s="28"/>
      <c r="C59" s="203" t="str">
        <f>IF($K$3=2013,".","Urban -  City and town")</f>
        <v>Urban -  City and town</v>
      </c>
      <c r="E59" s="10">
        <f>IF($K$3=2013,'Table A2_2013'!E59,IF($K$3=2014,'Table A2_2014'!E59,'Table A2_2015'!E59))</f>
        <v>39825</v>
      </c>
      <c r="F59" s="10">
        <f>IF($K$3=2013,'Table A2_2013'!F59,IF($K$3=2014,'Table A2_2014'!F59,'Table A2_2015'!F59))</f>
        <v>88</v>
      </c>
      <c r="G59" s="10">
        <f>IF($K$3=2013,'Table A2_2013'!G59,IF($K$3=2014,'Table A2_2014'!G59,'Table A2_2015'!G59))</f>
        <v>39821</v>
      </c>
      <c r="H59" s="10">
        <f>IF($K$3=2013,'Table A2_2013'!H59,IF($K$3=2014,'Table A2_2014'!H59,'Table A2_2015'!H59))</f>
        <v>86</v>
      </c>
      <c r="I59" s="10">
        <f>IF($K$3=2013,'Table A2_2013'!I59,IF($K$3=2014,'Table A2_2014'!I59,'Table A2_2015'!I59))</f>
        <v>39821</v>
      </c>
      <c r="J59" s="10">
        <f>IF($K$3=2013,'Table A2_2013'!J59,IF($K$3=2014,'Table A2_2014'!J59,'Table A2_2015'!J59))</f>
        <v>85</v>
      </c>
      <c r="K59" s="10">
        <f>IF($K$3=2013,'Table A2_2013'!K59,IF($K$3=2014,'Table A2_2014'!K59,'Table A2_2015'!K59))</f>
        <v>39825</v>
      </c>
      <c r="L59" s="10">
        <f>IF($K$3=2013,'Table A2_2013'!L59,IF($K$3=2014,'Table A2_2014'!L59,'Table A2_2015'!L59))</f>
        <v>78</v>
      </c>
      <c r="M59" s="10">
        <f>IF($K$3=2013,'Table A2_2013'!M59,IF($K$3=2014,'Table A2_2014'!M59,'Table A2_2015'!M59))</f>
        <v>39817</v>
      </c>
      <c r="N59" s="10">
        <f>IF($K$3=2013,'Table A2_2013'!N59,IF($K$3=2014,'Table A2_2014'!N59,'Table A2_2015'!N59))</f>
        <v>78</v>
      </c>
      <c r="O59" s="10"/>
      <c r="P59" s="68"/>
      <c r="Q59" s="68"/>
      <c r="R59" s="2"/>
      <c r="S59" s="2"/>
      <c r="AJ59" s="15"/>
    </row>
    <row r="60" spans="1:36" x14ac:dyDescent="0.25">
      <c r="B60" s="28"/>
      <c r="C60" s="204" t="s">
        <v>61</v>
      </c>
      <c r="D60" s="23"/>
      <c r="E60" s="10">
        <f>IF($K$3=2013,'Table A2_2013'!E60,IF($K$3=2014,'Table A2_2014'!E60,'Table A2_2015'!E60))</f>
        <v>8972</v>
      </c>
      <c r="F60" s="10">
        <f>IF($K$3=2013,'Table A2_2013'!F60,IF($K$3=2014,'Table A2_2014'!F60,'Table A2_2015'!F60))</f>
        <v>90</v>
      </c>
      <c r="G60" s="10">
        <f>IF($K$3=2013,'Table A2_2013'!G60,IF($K$3=2014,'Table A2_2014'!G60,'Table A2_2015'!G60))</f>
        <v>8972</v>
      </c>
      <c r="H60" s="10">
        <f>IF($K$3=2013,'Table A2_2013'!H60,IF($K$3=2014,'Table A2_2014'!H60,'Table A2_2015'!H60))</f>
        <v>88</v>
      </c>
      <c r="I60" s="10">
        <f>IF($K$3=2013,'Table A2_2013'!I60,IF($K$3=2014,'Table A2_2014'!I60,'Table A2_2015'!I60))</f>
        <v>8970</v>
      </c>
      <c r="J60" s="10">
        <f>IF($K$3=2013,'Table A2_2013'!J60,IF($K$3=2014,'Table A2_2014'!J60,'Table A2_2015'!J60))</f>
        <v>86</v>
      </c>
      <c r="K60" s="10">
        <f>IF($K$3=2013,'Table A2_2013'!K60,IF($K$3=2014,'Table A2_2014'!K60,'Table A2_2015'!K60))</f>
        <v>8971</v>
      </c>
      <c r="L60" s="10">
        <f>IF($K$3=2013,'Table A2_2013'!L60,IF($K$3=2014,'Table A2_2014'!L60,'Table A2_2015'!L60))</f>
        <v>80</v>
      </c>
      <c r="M60" s="10">
        <f>IF($K$3=2013,'Table A2_2013'!M60,IF($K$3=2014,'Table A2_2014'!M60,'Table A2_2015'!M60))</f>
        <v>8970</v>
      </c>
      <c r="N60" s="10">
        <f>IF($K$3=2013,'Table A2_2013'!N60,IF($K$3=2014,'Table A2_2014'!N60,'Table A2_2015'!N60))</f>
        <v>80</v>
      </c>
      <c r="O60" s="10"/>
      <c r="P60" s="68"/>
      <c r="Q60" s="68"/>
      <c r="R60" s="2"/>
      <c r="S60" s="2"/>
      <c r="AJ60" s="15"/>
    </row>
    <row r="61" spans="1:36" x14ac:dyDescent="0.25">
      <c r="B61" s="28"/>
      <c r="C61" s="203" t="s">
        <v>60</v>
      </c>
      <c r="E61" s="10">
        <f>IF($K$3=2013,'Table A2_2013'!E61,IF($K$3=2014,'Table A2_2014'!E61,'Table A2_2015'!E61))</f>
        <v>5402</v>
      </c>
      <c r="F61" s="10">
        <f>IF($K$3=2013,'Table A2_2013'!F61,IF($K$3=2014,'Table A2_2014'!F61,'Table A2_2015'!F61))</f>
        <v>91</v>
      </c>
      <c r="G61" s="10">
        <f>IF($K$3=2013,'Table A2_2013'!G61,IF($K$3=2014,'Table A2_2014'!G61,'Table A2_2015'!G61))</f>
        <v>5402</v>
      </c>
      <c r="H61" s="10">
        <f>IF($K$3=2013,'Table A2_2013'!H61,IF($K$3=2014,'Table A2_2014'!H61,'Table A2_2015'!H61))</f>
        <v>88</v>
      </c>
      <c r="I61" s="10">
        <f>IF($K$3=2013,'Table A2_2013'!I61,IF($K$3=2014,'Table A2_2014'!I61,'Table A2_2015'!I61))</f>
        <v>5401</v>
      </c>
      <c r="J61" s="10">
        <f>IF($K$3=2013,'Table A2_2013'!J61,IF($K$3=2014,'Table A2_2014'!J61,'Table A2_2015'!J61))</f>
        <v>87</v>
      </c>
      <c r="K61" s="10">
        <f>IF($K$3=2013,'Table A2_2013'!K61,IF($K$3=2014,'Table A2_2014'!K61,'Table A2_2015'!K61))</f>
        <v>5402</v>
      </c>
      <c r="L61" s="10">
        <f>IF($K$3=2013,'Table A2_2013'!L61,IF($K$3=2014,'Table A2_2014'!L61,'Table A2_2015'!L61))</f>
        <v>80</v>
      </c>
      <c r="M61" s="10">
        <f>IF($K$3=2013,'Table A2_2013'!M61,IF($K$3=2014,'Table A2_2014'!M61,'Table A2_2015'!M61))</f>
        <v>5401</v>
      </c>
      <c r="N61" s="10">
        <f>IF($K$3=2013,'Table A2_2013'!N61,IF($K$3=2014,'Table A2_2014'!N61,'Table A2_2015'!N61))</f>
        <v>81</v>
      </c>
      <c r="O61" s="10"/>
      <c r="P61" s="68"/>
      <c r="Q61" s="68"/>
      <c r="R61" s="2"/>
      <c r="S61" s="2"/>
      <c r="AJ61" s="15"/>
    </row>
    <row r="62" spans="1:36" x14ac:dyDescent="0.25">
      <c r="B62" s="28"/>
      <c r="C62" s="203" t="s">
        <v>59</v>
      </c>
      <c r="E62" s="10">
        <f>IF($K$3=2013,'Table A2_2013'!E62,IF($K$3=2014,'Table A2_2014'!E62,'Table A2_2015'!E62))</f>
        <v>2497</v>
      </c>
      <c r="F62" s="10">
        <f>IF($K$3=2013,'Table A2_2013'!F62,IF($K$3=2014,'Table A2_2014'!F62,'Table A2_2015'!F62))</f>
        <v>89</v>
      </c>
      <c r="G62" s="10">
        <f>IF($K$3=2013,'Table A2_2013'!G62,IF($K$3=2014,'Table A2_2014'!G62,'Table A2_2015'!G62))</f>
        <v>2497</v>
      </c>
      <c r="H62" s="10">
        <f>IF($K$3=2013,'Table A2_2013'!H62,IF($K$3=2014,'Table A2_2014'!H62,'Table A2_2015'!H62))</f>
        <v>86</v>
      </c>
      <c r="I62" s="10">
        <f>IF($K$3=2013,'Table A2_2013'!I62,IF($K$3=2014,'Table A2_2014'!I62,'Table A2_2015'!I62))</f>
        <v>2497</v>
      </c>
      <c r="J62" s="10">
        <f>IF($K$3=2013,'Table A2_2013'!J62,IF($K$3=2014,'Table A2_2014'!J62,'Table A2_2015'!J62))</f>
        <v>85</v>
      </c>
      <c r="K62" s="10">
        <f>IF($K$3=2013,'Table A2_2013'!K62,IF($K$3=2014,'Table A2_2014'!K62,'Table A2_2015'!K62))</f>
        <v>2497</v>
      </c>
      <c r="L62" s="10">
        <f>IF($K$3=2013,'Table A2_2013'!L62,IF($K$3=2014,'Table A2_2014'!L62,'Table A2_2015'!L62))</f>
        <v>77</v>
      </c>
      <c r="M62" s="10">
        <f>IF($K$3=2013,'Table A2_2013'!M62,IF($K$3=2014,'Table A2_2014'!M62,'Table A2_2015'!M62))</f>
        <v>2497</v>
      </c>
      <c r="N62" s="10">
        <f>IF($K$3=2013,'Table A2_2013'!N62,IF($K$3=2014,'Table A2_2014'!N62,'Table A2_2015'!N62))</f>
        <v>79</v>
      </c>
      <c r="O62" s="10"/>
      <c r="P62" s="68"/>
      <c r="Q62" s="68"/>
      <c r="R62" s="2"/>
      <c r="S62" s="2"/>
      <c r="AJ62" s="15"/>
    </row>
    <row r="63" spans="1:36" ht="8.25" customHeight="1" x14ac:dyDescent="0.25">
      <c r="B63" s="28"/>
      <c r="C63" s="2"/>
      <c r="E63" s="10"/>
      <c r="F63" s="10"/>
      <c r="G63" s="10"/>
      <c r="H63" s="10"/>
      <c r="I63" s="10"/>
      <c r="J63" s="10"/>
      <c r="K63" s="10"/>
      <c r="L63" s="10"/>
      <c r="M63" s="10"/>
      <c r="N63" s="10"/>
      <c r="O63" s="10"/>
      <c r="P63" s="68"/>
      <c r="Q63" s="68"/>
      <c r="R63" s="2"/>
      <c r="S63" s="2"/>
      <c r="AJ63" s="15"/>
    </row>
    <row r="64" spans="1:36" x14ac:dyDescent="0.25">
      <c r="A64" s="29" t="s">
        <v>25</v>
      </c>
      <c r="B64" s="28" t="s">
        <v>24</v>
      </c>
      <c r="C64" s="28" t="s">
        <v>23</v>
      </c>
      <c r="E64" s="10"/>
      <c r="F64" s="10"/>
      <c r="G64" s="10"/>
      <c r="H64" s="10"/>
      <c r="I64" s="10"/>
      <c r="J64" s="10"/>
      <c r="K64" s="10"/>
      <c r="L64" s="10"/>
      <c r="M64" s="10"/>
      <c r="N64" s="10"/>
      <c r="O64" s="10"/>
      <c r="P64" s="68"/>
      <c r="Q64" s="68"/>
      <c r="R64" s="2"/>
      <c r="S64" s="2"/>
      <c r="AJ64" s="15"/>
    </row>
    <row r="65" spans="1:36" x14ac:dyDescent="0.25">
      <c r="B65" s="2"/>
      <c r="C65" s="203" t="str">
        <f>IF($K$3=2013,"Urban", "Urban - Major conurbation")</f>
        <v>Urban - Major conurbation</v>
      </c>
      <c r="E65" s="10">
        <f>IF($K$3=2013,'Table A2_2013'!E65,IF($K$3=2014,'Table A2_2014'!E65,'Table A2_2015'!E65))</f>
        <v>84732</v>
      </c>
      <c r="F65" s="10">
        <f>IF($K$3=2013,'Table A2_2013'!F65,IF($K$3=2014,'Table A2_2014'!F65,'Table A2_2015'!F65))</f>
        <v>91</v>
      </c>
      <c r="G65" s="10">
        <f>IF($K$3=2013,'Table A2_2013'!G65,IF($K$3=2014,'Table A2_2014'!G65,'Table A2_2015'!G65))</f>
        <v>84726</v>
      </c>
      <c r="H65" s="10">
        <f>IF($K$3=2013,'Table A2_2013'!H65,IF($K$3=2014,'Table A2_2014'!H65,'Table A2_2015'!H65))</f>
        <v>89</v>
      </c>
      <c r="I65" s="10">
        <f>IF($K$3=2013,'Table A2_2013'!I65,IF($K$3=2014,'Table A2_2014'!I65,'Table A2_2015'!I65))</f>
        <v>84652</v>
      </c>
      <c r="J65" s="10">
        <f>IF($K$3=2013,'Table A2_2013'!J65,IF($K$3=2014,'Table A2_2014'!J65,'Table A2_2015'!J65))</f>
        <v>90</v>
      </c>
      <c r="K65" s="10">
        <f>IF($K$3=2013,'Table A2_2013'!K65,IF($K$3=2014,'Table A2_2014'!K65,'Table A2_2015'!K65))</f>
        <v>84650</v>
      </c>
      <c r="L65" s="10">
        <f>IF($K$3=2013,'Table A2_2013'!L65,IF($K$3=2014,'Table A2_2014'!L65,'Table A2_2015'!L65))</f>
        <v>85</v>
      </c>
      <c r="M65" s="10">
        <f>IF($K$3=2013,'Table A2_2013'!M65,IF($K$3=2014,'Table A2_2014'!M65,'Table A2_2015'!M65))</f>
        <v>84646</v>
      </c>
      <c r="N65" s="10">
        <f>IF($K$3=2013,'Table A2_2013'!N65,IF($K$3=2014,'Table A2_2014'!N65,'Table A2_2015'!N65))</f>
        <v>84</v>
      </c>
      <c r="O65" s="10"/>
      <c r="P65" s="68"/>
      <c r="Q65" s="68"/>
      <c r="R65" s="2"/>
      <c r="S65" s="2"/>
      <c r="AJ65" s="15"/>
    </row>
    <row r="66" spans="1:36" x14ac:dyDescent="0.25">
      <c r="B66" s="2"/>
      <c r="C66" s="203" t="str">
        <f>IF($K$3=2013,".","Urban - Minor conurbation")</f>
        <v>Urban - Minor conurbation</v>
      </c>
      <c r="E66" s="10">
        <f>IF($K$3=2013,'Table A2_2013'!E66,IF($K$3=2014,'Table A2_2014'!E66,'Table A2_2015'!E66))</f>
        <v>0</v>
      </c>
      <c r="F66" s="10">
        <f>IF($K$3=2013,'Table A2_2013'!F66,IF($K$3=2014,'Table A2_2014'!F66,'Table A2_2015'!F66))</f>
        <v>0</v>
      </c>
      <c r="G66" s="10">
        <f>IF($K$3=2013,'Table A2_2013'!G66,IF($K$3=2014,'Table A2_2014'!G66,'Table A2_2015'!G66))</f>
        <v>0</v>
      </c>
      <c r="H66" s="10">
        <f>IF($K$3=2013,'Table A2_2013'!H66,IF($K$3=2014,'Table A2_2014'!H66,'Table A2_2015'!H66))</f>
        <v>0</v>
      </c>
      <c r="I66" s="10">
        <f>IF($K$3=2013,'Table A2_2013'!I66,IF($K$3=2014,'Table A2_2014'!I66,'Table A2_2015'!I66))</f>
        <v>0</v>
      </c>
      <c r="J66" s="10">
        <f>IF($K$3=2013,'Table A2_2013'!J66,IF($K$3=2014,'Table A2_2014'!J66,'Table A2_2015'!J66))</f>
        <v>0</v>
      </c>
      <c r="K66" s="10">
        <f>IF($K$3=2013,'Table A2_2013'!K66,IF($K$3=2014,'Table A2_2014'!K66,'Table A2_2015'!K66))</f>
        <v>0</v>
      </c>
      <c r="L66" s="10">
        <f>IF($K$3=2013,'Table A2_2013'!L66,IF($K$3=2014,'Table A2_2014'!L66,'Table A2_2015'!L66))</f>
        <v>0</v>
      </c>
      <c r="M66" s="10">
        <f>IF($K$3=2013,'Table A2_2013'!M66,IF($K$3=2014,'Table A2_2014'!M66,'Table A2_2015'!M66))</f>
        <v>0</v>
      </c>
      <c r="N66" s="10">
        <f>IF($K$3=2013,'Table A2_2013'!N66,IF($K$3=2014,'Table A2_2014'!N66,'Table A2_2015'!N66))</f>
        <v>0</v>
      </c>
      <c r="O66" s="10"/>
      <c r="P66" s="68"/>
      <c r="Q66" s="68"/>
      <c r="R66" s="2"/>
      <c r="S66" s="2"/>
      <c r="AJ66" s="15"/>
    </row>
    <row r="67" spans="1:36" x14ac:dyDescent="0.25">
      <c r="B67" s="2"/>
      <c r="C67" s="203" t="str">
        <f>IF($K$3=2013,".","Urban -  City and town")</f>
        <v>Urban -  City and town</v>
      </c>
      <c r="E67" s="10">
        <f>IF($K$3=2013,'Table A2_2013'!E67,IF($K$3=2014,'Table A2_2014'!E67,'Table A2_2015'!E67))</f>
        <v>225</v>
      </c>
      <c r="F67" s="10">
        <f>IF($K$3=2013,'Table A2_2013'!F67,IF($K$3=2014,'Table A2_2014'!F67,'Table A2_2015'!F67))</f>
        <v>91</v>
      </c>
      <c r="G67" s="10">
        <f>IF($K$3=2013,'Table A2_2013'!G67,IF($K$3=2014,'Table A2_2014'!G67,'Table A2_2015'!G67))</f>
        <v>225</v>
      </c>
      <c r="H67" s="10">
        <f>IF($K$3=2013,'Table A2_2013'!H67,IF($K$3=2014,'Table A2_2014'!H67,'Table A2_2015'!H67))</f>
        <v>88</v>
      </c>
      <c r="I67" s="10">
        <f>IF($K$3=2013,'Table A2_2013'!I67,IF($K$3=2014,'Table A2_2014'!I67,'Table A2_2015'!I67))</f>
        <v>225</v>
      </c>
      <c r="J67" s="10">
        <f>IF($K$3=2013,'Table A2_2013'!J67,IF($K$3=2014,'Table A2_2014'!J67,'Table A2_2015'!J67))</f>
        <v>92</v>
      </c>
      <c r="K67" s="10">
        <f>IF($K$3=2013,'Table A2_2013'!K67,IF($K$3=2014,'Table A2_2014'!K67,'Table A2_2015'!K67))</f>
        <v>225</v>
      </c>
      <c r="L67" s="10">
        <f>IF($K$3=2013,'Table A2_2013'!L67,IF($K$3=2014,'Table A2_2014'!L67,'Table A2_2015'!L67))</f>
        <v>87</v>
      </c>
      <c r="M67" s="10">
        <f>IF($K$3=2013,'Table A2_2013'!M67,IF($K$3=2014,'Table A2_2014'!M67,'Table A2_2015'!M67))</f>
        <v>225</v>
      </c>
      <c r="N67" s="10">
        <f>IF($K$3=2013,'Table A2_2013'!N67,IF($K$3=2014,'Table A2_2014'!N67,'Table A2_2015'!N67))</f>
        <v>84</v>
      </c>
      <c r="O67" s="10"/>
      <c r="P67" s="68"/>
      <c r="Q67" s="68"/>
      <c r="R67" s="2"/>
      <c r="S67" s="2"/>
      <c r="AJ67" s="15"/>
    </row>
    <row r="68" spans="1:36" x14ac:dyDescent="0.25">
      <c r="B68" s="2"/>
      <c r="C68" s="204" t="s">
        <v>61</v>
      </c>
      <c r="E68" s="10">
        <f>IF($K$3=2013,'Table A2_2013'!E68,IF($K$3=2014,'Table A2_2014'!E68,'Table A2_2015'!E68))</f>
        <v>95</v>
      </c>
      <c r="F68" s="10">
        <f>IF($K$3=2013,'Table A2_2013'!F68,IF($K$3=2014,'Table A2_2014'!F68,'Table A2_2015'!F68))</f>
        <v>92</v>
      </c>
      <c r="G68" s="10">
        <f>IF($K$3=2013,'Table A2_2013'!G68,IF($K$3=2014,'Table A2_2014'!G68,'Table A2_2015'!G68))</f>
        <v>95</v>
      </c>
      <c r="H68" s="10">
        <f>IF($K$3=2013,'Table A2_2013'!H68,IF($K$3=2014,'Table A2_2014'!H68,'Table A2_2015'!H68))</f>
        <v>87</v>
      </c>
      <c r="I68" s="10">
        <f>IF($K$3=2013,'Table A2_2013'!I68,IF($K$3=2014,'Table A2_2014'!I68,'Table A2_2015'!I68))</f>
        <v>95</v>
      </c>
      <c r="J68" s="10">
        <f>IF($K$3=2013,'Table A2_2013'!J68,IF($K$3=2014,'Table A2_2014'!J68,'Table A2_2015'!J68))</f>
        <v>88</v>
      </c>
      <c r="K68" s="10">
        <f>IF($K$3=2013,'Table A2_2013'!K68,IF($K$3=2014,'Table A2_2014'!K68,'Table A2_2015'!K68))</f>
        <v>95</v>
      </c>
      <c r="L68" s="10">
        <f>IF($K$3=2013,'Table A2_2013'!L68,IF($K$3=2014,'Table A2_2014'!L68,'Table A2_2015'!L68))</f>
        <v>83</v>
      </c>
      <c r="M68" s="10">
        <f>IF($K$3=2013,'Table A2_2013'!M68,IF($K$3=2014,'Table A2_2014'!M68,'Table A2_2015'!M68))</f>
        <v>95</v>
      </c>
      <c r="N68" s="10">
        <f>IF($K$3=2013,'Table A2_2013'!N68,IF($K$3=2014,'Table A2_2014'!N68,'Table A2_2015'!N68))</f>
        <v>82</v>
      </c>
      <c r="O68" s="10"/>
      <c r="P68" s="68"/>
      <c r="Q68" s="68"/>
      <c r="R68" s="2"/>
      <c r="S68" s="2"/>
      <c r="AJ68" s="15"/>
    </row>
    <row r="69" spans="1:36" x14ac:dyDescent="0.25">
      <c r="B69" s="2"/>
      <c r="C69" s="203" t="s">
        <v>60</v>
      </c>
      <c r="E69" s="10">
        <f>IF($K$3=2013,'Table A2_2013'!E69,IF($K$3=2014,'Table A2_2014'!E69,'Table A2_2015'!E69))</f>
        <v>36</v>
      </c>
      <c r="F69" s="10">
        <f>IF($K$3=2013,'Table A2_2013'!F69,IF($K$3=2014,'Table A2_2014'!F69,'Table A2_2015'!F69))</f>
        <v>100</v>
      </c>
      <c r="G69" s="10">
        <f>IF($K$3=2013,'Table A2_2013'!G69,IF($K$3=2014,'Table A2_2014'!G69,'Table A2_2015'!G69))</f>
        <v>36</v>
      </c>
      <c r="H69" s="10">
        <f>IF($K$3=2013,'Table A2_2013'!H69,IF($K$3=2014,'Table A2_2014'!H69,'Table A2_2015'!H69))</f>
        <v>94</v>
      </c>
      <c r="I69" s="10">
        <f>IF($K$3=2013,'Table A2_2013'!I69,IF($K$3=2014,'Table A2_2014'!I69,'Table A2_2015'!I69))</f>
        <v>36</v>
      </c>
      <c r="J69" s="10">
        <f>IF($K$3=2013,'Table A2_2013'!J69,IF($K$3=2014,'Table A2_2014'!J69,'Table A2_2015'!J69))</f>
        <v>97</v>
      </c>
      <c r="K69" s="10">
        <f>IF($K$3=2013,'Table A2_2013'!K69,IF($K$3=2014,'Table A2_2014'!K69,'Table A2_2015'!K69))</f>
        <v>36</v>
      </c>
      <c r="L69" s="10">
        <f>IF($K$3=2013,'Table A2_2013'!L69,IF($K$3=2014,'Table A2_2014'!L69,'Table A2_2015'!L69))</f>
        <v>86</v>
      </c>
      <c r="M69" s="10">
        <f>IF($K$3=2013,'Table A2_2013'!M69,IF($K$3=2014,'Table A2_2014'!M69,'Table A2_2015'!M69))</f>
        <v>36</v>
      </c>
      <c r="N69" s="10">
        <f>IF($K$3=2013,'Table A2_2013'!N69,IF($K$3=2014,'Table A2_2014'!N69,'Table A2_2015'!N69))</f>
        <v>92</v>
      </c>
      <c r="O69" s="10"/>
      <c r="P69" s="68"/>
      <c r="Q69" s="68"/>
      <c r="R69" s="2"/>
      <c r="S69" s="2"/>
      <c r="AJ69" s="15"/>
    </row>
    <row r="70" spans="1:36" x14ac:dyDescent="0.25">
      <c r="B70" s="2"/>
      <c r="C70" s="203" t="s">
        <v>59</v>
      </c>
      <c r="E70" s="10">
        <f>IF($K$3=2013,'Table A2_2013'!E70,IF($K$3=2014,'Table A2_2014'!E70,'Table A2_2015'!E70))</f>
        <v>22</v>
      </c>
      <c r="F70" s="10">
        <f>IF($K$3=2013,'Table A2_2013'!F70,IF($K$3=2014,'Table A2_2014'!F70,'Table A2_2015'!F70))</f>
        <v>91</v>
      </c>
      <c r="G70" s="10">
        <f>IF($K$3=2013,'Table A2_2013'!G70,IF($K$3=2014,'Table A2_2014'!G70,'Table A2_2015'!G70))</f>
        <v>22</v>
      </c>
      <c r="H70" s="10">
        <f>IF($K$3=2013,'Table A2_2013'!H70,IF($K$3=2014,'Table A2_2014'!H70,'Table A2_2015'!H70))</f>
        <v>77</v>
      </c>
      <c r="I70" s="10">
        <f>IF($K$3=2013,'Table A2_2013'!I70,IF($K$3=2014,'Table A2_2014'!I70,'Table A2_2015'!I70))</f>
        <v>22</v>
      </c>
      <c r="J70" s="10">
        <f>IF($K$3=2013,'Table A2_2013'!J70,IF($K$3=2014,'Table A2_2014'!J70,'Table A2_2015'!J70))</f>
        <v>77</v>
      </c>
      <c r="K70" s="10">
        <f>IF($K$3=2013,'Table A2_2013'!K70,IF($K$3=2014,'Table A2_2014'!K70,'Table A2_2015'!K70))</f>
        <v>22</v>
      </c>
      <c r="L70" s="10">
        <f>IF($K$3=2013,'Table A2_2013'!L70,IF($K$3=2014,'Table A2_2014'!L70,'Table A2_2015'!L70))</f>
        <v>82</v>
      </c>
      <c r="M70" s="10">
        <f>IF($K$3=2013,'Table A2_2013'!M70,IF($K$3=2014,'Table A2_2014'!M70,'Table A2_2015'!M70))</f>
        <v>22</v>
      </c>
      <c r="N70" s="10">
        <f>IF($K$3=2013,'Table A2_2013'!N70,IF($K$3=2014,'Table A2_2014'!N70,'Table A2_2015'!N70))</f>
        <v>73</v>
      </c>
      <c r="O70" s="10"/>
      <c r="P70" s="68"/>
      <c r="Q70" s="68"/>
      <c r="R70" s="2"/>
      <c r="S70" s="2"/>
      <c r="AJ70" s="15"/>
    </row>
    <row r="71" spans="1:36" ht="10.5" customHeight="1" x14ac:dyDescent="0.25">
      <c r="B71" s="2"/>
      <c r="C71" s="2"/>
      <c r="E71" s="10"/>
      <c r="F71" s="10"/>
      <c r="G71" s="10"/>
      <c r="H71" s="10"/>
      <c r="I71" s="10"/>
      <c r="J71" s="10"/>
      <c r="K71" s="10"/>
      <c r="L71" s="10"/>
      <c r="M71" s="10"/>
      <c r="N71" s="10"/>
      <c r="O71" s="10"/>
      <c r="P71" s="69"/>
      <c r="Q71" s="69"/>
      <c r="R71" s="2"/>
      <c r="S71" s="2"/>
      <c r="AJ71" s="3"/>
    </row>
    <row r="72" spans="1:36" x14ac:dyDescent="0.25">
      <c r="A72" s="29" t="s">
        <v>22</v>
      </c>
      <c r="B72" s="28" t="s">
        <v>21</v>
      </c>
      <c r="C72" s="28" t="s">
        <v>20</v>
      </c>
      <c r="D72" s="27"/>
      <c r="E72" s="10"/>
      <c r="F72" s="10"/>
      <c r="G72" s="10"/>
      <c r="H72" s="10"/>
      <c r="I72" s="10"/>
      <c r="J72" s="10"/>
      <c r="K72" s="10"/>
      <c r="L72" s="10"/>
      <c r="M72" s="10"/>
      <c r="N72" s="10"/>
      <c r="O72" s="10"/>
      <c r="P72" s="69"/>
      <c r="Q72" s="69"/>
      <c r="R72" s="2"/>
      <c r="S72" s="2"/>
      <c r="AJ72" s="3"/>
    </row>
    <row r="73" spans="1:36" x14ac:dyDescent="0.25">
      <c r="B73" s="28"/>
      <c r="C73" s="203" t="str">
        <f>IF($K$3=2013,"Urban", "Urban - Major conurbation")</f>
        <v>Urban - Major conurbation</v>
      </c>
      <c r="E73" s="10">
        <f>IF($K$3=2013,'Table A2_2013'!E73,IF($K$3=2014,'Table A2_2014'!E73,'Table A2_2015'!E73))</f>
        <v>7635</v>
      </c>
      <c r="F73" s="10">
        <f>IF($K$3=2013,'Table A2_2013'!F73,IF($K$3=2014,'Table A2_2014'!F73,'Table A2_2015'!F73))</f>
        <v>91</v>
      </c>
      <c r="G73" s="10">
        <f>IF($K$3=2013,'Table A2_2013'!G73,IF($K$3=2014,'Table A2_2014'!G73,'Table A2_2015'!G73))</f>
        <v>7635</v>
      </c>
      <c r="H73" s="10">
        <f>IF($K$3=2013,'Table A2_2013'!H73,IF($K$3=2014,'Table A2_2014'!H73,'Table A2_2015'!H73))</f>
        <v>88</v>
      </c>
      <c r="I73" s="10">
        <f>IF($K$3=2013,'Table A2_2013'!I73,IF($K$3=2014,'Table A2_2014'!I73,'Table A2_2015'!I73))</f>
        <v>7635</v>
      </c>
      <c r="J73" s="10">
        <f>IF($K$3=2013,'Table A2_2013'!J73,IF($K$3=2014,'Table A2_2014'!J73,'Table A2_2015'!J73))</f>
        <v>88</v>
      </c>
      <c r="K73" s="10">
        <f>IF($K$3=2013,'Table A2_2013'!K73,IF($K$3=2014,'Table A2_2014'!K73,'Table A2_2015'!K73))</f>
        <v>7635</v>
      </c>
      <c r="L73" s="10">
        <f>IF($K$3=2013,'Table A2_2013'!L73,IF($K$3=2014,'Table A2_2014'!L73,'Table A2_2015'!L73))</f>
        <v>82</v>
      </c>
      <c r="M73" s="10">
        <f>IF($K$3=2013,'Table A2_2013'!M73,IF($K$3=2014,'Table A2_2014'!M73,'Table A2_2015'!M73))</f>
        <v>7635</v>
      </c>
      <c r="N73" s="10">
        <f>IF($K$3=2013,'Table A2_2013'!N73,IF($K$3=2014,'Table A2_2014'!N73,'Table A2_2015'!N73))</f>
        <v>82</v>
      </c>
      <c r="O73" s="10"/>
      <c r="P73" s="68"/>
      <c r="Q73" s="68"/>
      <c r="R73" s="2"/>
      <c r="S73" s="2"/>
      <c r="AJ73" s="15"/>
    </row>
    <row r="74" spans="1:36" x14ac:dyDescent="0.25">
      <c r="B74" s="28"/>
      <c r="C74" s="203" t="str">
        <f>IF($K$3=2013,".","Urban - Minor conurbation")</f>
        <v>Urban - Minor conurbation</v>
      </c>
      <c r="E74" s="10">
        <f>IF($K$3=2013,'Table A2_2013'!E74,IF($K$3=2014,'Table A2_2014'!E74,'Table A2_2015'!E74))</f>
        <v>0</v>
      </c>
      <c r="F74" s="10">
        <f>IF($K$3=2013,'Table A2_2013'!F74,IF($K$3=2014,'Table A2_2014'!F74,'Table A2_2015'!F74))</f>
        <v>0</v>
      </c>
      <c r="G74" s="10">
        <f>IF($K$3=2013,'Table A2_2013'!G74,IF($K$3=2014,'Table A2_2014'!G74,'Table A2_2015'!G74))</f>
        <v>0</v>
      </c>
      <c r="H74" s="10">
        <f>IF($K$3=2013,'Table A2_2013'!H74,IF($K$3=2014,'Table A2_2014'!H74,'Table A2_2015'!H74))</f>
        <v>0</v>
      </c>
      <c r="I74" s="10">
        <f>IF($K$3=2013,'Table A2_2013'!I74,IF($K$3=2014,'Table A2_2014'!I74,'Table A2_2015'!I74))</f>
        <v>0</v>
      </c>
      <c r="J74" s="10">
        <f>IF($K$3=2013,'Table A2_2013'!J74,IF($K$3=2014,'Table A2_2014'!J74,'Table A2_2015'!J74))</f>
        <v>0</v>
      </c>
      <c r="K74" s="10">
        <f>IF($K$3=2013,'Table A2_2013'!K74,IF($K$3=2014,'Table A2_2014'!K74,'Table A2_2015'!K74))</f>
        <v>0</v>
      </c>
      <c r="L74" s="10">
        <f>IF($K$3=2013,'Table A2_2013'!L74,IF($K$3=2014,'Table A2_2014'!L74,'Table A2_2015'!L74))</f>
        <v>0</v>
      </c>
      <c r="M74" s="10">
        <f>IF($K$3=2013,'Table A2_2013'!M74,IF($K$3=2014,'Table A2_2014'!M74,'Table A2_2015'!M74))</f>
        <v>0</v>
      </c>
      <c r="N74" s="10">
        <f>IF($K$3=2013,'Table A2_2013'!N74,IF($K$3=2014,'Table A2_2014'!N74,'Table A2_2015'!N74))</f>
        <v>0</v>
      </c>
      <c r="O74" s="10"/>
      <c r="P74" s="68"/>
      <c r="Q74" s="68"/>
      <c r="R74" s="2"/>
      <c r="S74" s="2"/>
      <c r="AJ74" s="15"/>
    </row>
    <row r="75" spans="1:36" x14ac:dyDescent="0.25">
      <c r="B75" s="28"/>
      <c r="C75" s="203" t="str">
        <f>IF($K$3=2013,".","Urban -  City and town")</f>
        <v>Urban -  City and town</v>
      </c>
      <c r="E75" s="10">
        <f>IF($K$3=2013,'Table A2_2013'!E75,IF($K$3=2014,'Table A2_2014'!E75,'Table A2_2015'!E75))</f>
        <v>64810</v>
      </c>
      <c r="F75" s="10">
        <f>IF($K$3=2013,'Table A2_2013'!F75,IF($K$3=2014,'Table A2_2014'!F75,'Table A2_2015'!F75))</f>
        <v>90</v>
      </c>
      <c r="G75" s="10">
        <f>IF($K$3=2013,'Table A2_2013'!G75,IF($K$3=2014,'Table A2_2014'!G75,'Table A2_2015'!G75))</f>
        <v>64806</v>
      </c>
      <c r="H75" s="10">
        <f>IF($K$3=2013,'Table A2_2013'!H75,IF($K$3=2014,'Table A2_2014'!H75,'Table A2_2015'!H75))</f>
        <v>87</v>
      </c>
      <c r="I75" s="10">
        <f>IF($K$3=2013,'Table A2_2013'!I75,IF($K$3=2014,'Table A2_2014'!I75,'Table A2_2015'!I75))</f>
        <v>64809</v>
      </c>
      <c r="J75" s="10">
        <f>IF($K$3=2013,'Table A2_2013'!J75,IF($K$3=2014,'Table A2_2014'!J75,'Table A2_2015'!J75))</f>
        <v>87</v>
      </c>
      <c r="K75" s="10">
        <f>IF($K$3=2013,'Table A2_2013'!K75,IF($K$3=2014,'Table A2_2014'!K75,'Table A2_2015'!K75))</f>
        <v>64808</v>
      </c>
      <c r="L75" s="10">
        <f>IF($K$3=2013,'Table A2_2013'!L75,IF($K$3=2014,'Table A2_2014'!L75,'Table A2_2015'!L75))</f>
        <v>79</v>
      </c>
      <c r="M75" s="10">
        <f>IF($K$3=2013,'Table A2_2013'!M75,IF($K$3=2014,'Table A2_2014'!M75,'Table A2_2015'!M75))</f>
        <v>64804</v>
      </c>
      <c r="N75" s="10">
        <f>IF($K$3=2013,'Table A2_2013'!N75,IF($K$3=2014,'Table A2_2014'!N75,'Table A2_2015'!N75))</f>
        <v>80</v>
      </c>
      <c r="O75" s="10"/>
      <c r="P75" s="68"/>
      <c r="Q75" s="68"/>
      <c r="R75" s="2"/>
      <c r="S75" s="2"/>
      <c r="AJ75" s="15"/>
    </row>
    <row r="76" spans="1:36" x14ac:dyDescent="0.25">
      <c r="B76" s="28"/>
      <c r="C76" s="204" t="s">
        <v>61</v>
      </c>
      <c r="D76" s="23"/>
      <c r="E76" s="10">
        <f>IF($K$3=2013,'Table A2_2013'!E76,IF($K$3=2014,'Table A2_2014'!E76,'Table A2_2015'!E76))</f>
        <v>9064</v>
      </c>
      <c r="F76" s="10">
        <f>IF($K$3=2013,'Table A2_2013'!F76,IF($K$3=2014,'Table A2_2014'!F76,'Table A2_2015'!F76))</f>
        <v>92</v>
      </c>
      <c r="G76" s="10">
        <f>IF($K$3=2013,'Table A2_2013'!G76,IF($K$3=2014,'Table A2_2014'!G76,'Table A2_2015'!G76))</f>
        <v>9065</v>
      </c>
      <c r="H76" s="10">
        <f>IF($K$3=2013,'Table A2_2013'!H76,IF($K$3=2014,'Table A2_2014'!H76,'Table A2_2015'!H76))</f>
        <v>89</v>
      </c>
      <c r="I76" s="10">
        <f>IF($K$3=2013,'Table A2_2013'!I76,IF($K$3=2014,'Table A2_2014'!I76,'Table A2_2015'!I76))</f>
        <v>9065</v>
      </c>
      <c r="J76" s="10">
        <f>IF($K$3=2013,'Table A2_2013'!J76,IF($K$3=2014,'Table A2_2014'!J76,'Table A2_2015'!J76))</f>
        <v>88</v>
      </c>
      <c r="K76" s="10">
        <f>IF($K$3=2013,'Table A2_2013'!K76,IF($K$3=2014,'Table A2_2014'!K76,'Table A2_2015'!K76))</f>
        <v>9065</v>
      </c>
      <c r="L76" s="10">
        <f>IF($K$3=2013,'Table A2_2013'!L76,IF($K$3=2014,'Table A2_2014'!L76,'Table A2_2015'!L76))</f>
        <v>80</v>
      </c>
      <c r="M76" s="10">
        <f>IF($K$3=2013,'Table A2_2013'!M76,IF($K$3=2014,'Table A2_2014'!M76,'Table A2_2015'!M76))</f>
        <v>9063</v>
      </c>
      <c r="N76" s="10">
        <f>IF($K$3=2013,'Table A2_2013'!N76,IF($K$3=2014,'Table A2_2014'!N76,'Table A2_2015'!N76))</f>
        <v>82</v>
      </c>
      <c r="O76" s="10"/>
      <c r="P76" s="68"/>
      <c r="Q76" s="68"/>
      <c r="R76" s="2"/>
      <c r="S76" s="2"/>
      <c r="AJ76" s="15"/>
    </row>
    <row r="77" spans="1:36" x14ac:dyDescent="0.25">
      <c r="B77" s="28"/>
      <c r="C77" s="203" t="s">
        <v>60</v>
      </c>
      <c r="E77" s="10">
        <f>IF($K$3=2013,'Table A2_2013'!E77,IF($K$3=2014,'Table A2_2014'!E77,'Table A2_2015'!E77))</f>
        <v>5035</v>
      </c>
      <c r="F77" s="10">
        <f>IF($K$3=2013,'Table A2_2013'!F77,IF($K$3=2014,'Table A2_2014'!F77,'Table A2_2015'!F77))</f>
        <v>92</v>
      </c>
      <c r="G77" s="10">
        <f>IF($K$3=2013,'Table A2_2013'!G77,IF($K$3=2014,'Table A2_2014'!G77,'Table A2_2015'!G77))</f>
        <v>5034</v>
      </c>
      <c r="H77" s="10">
        <f>IF($K$3=2013,'Table A2_2013'!H77,IF($K$3=2014,'Table A2_2014'!H77,'Table A2_2015'!H77))</f>
        <v>90</v>
      </c>
      <c r="I77" s="10">
        <f>IF($K$3=2013,'Table A2_2013'!I77,IF($K$3=2014,'Table A2_2014'!I77,'Table A2_2015'!I77))</f>
        <v>5035</v>
      </c>
      <c r="J77" s="10">
        <f>IF($K$3=2013,'Table A2_2013'!J77,IF($K$3=2014,'Table A2_2014'!J77,'Table A2_2015'!J77))</f>
        <v>89</v>
      </c>
      <c r="K77" s="10">
        <f>IF($K$3=2013,'Table A2_2013'!K77,IF($K$3=2014,'Table A2_2014'!K77,'Table A2_2015'!K77))</f>
        <v>5035</v>
      </c>
      <c r="L77" s="10">
        <f>IF($K$3=2013,'Table A2_2013'!L77,IF($K$3=2014,'Table A2_2014'!L77,'Table A2_2015'!L77))</f>
        <v>82</v>
      </c>
      <c r="M77" s="10">
        <f>IF($K$3=2013,'Table A2_2013'!M77,IF($K$3=2014,'Table A2_2014'!M77,'Table A2_2015'!M77))</f>
        <v>5034</v>
      </c>
      <c r="N77" s="10">
        <f>IF($K$3=2013,'Table A2_2013'!N77,IF($K$3=2014,'Table A2_2014'!N77,'Table A2_2015'!N77))</f>
        <v>84</v>
      </c>
      <c r="O77" s="10"/>
      <c r="P77" s="68"/>
      <c r="Q77" s="68"/>
      <c r="R77" s="2"/>
      <c r="S77" s="2"/>
      <c r="AJ77" s="15"/>
    </row>
    <row r="78" spans="1:36" x14ac:dyDescent="0.25">
      <c r="B78" s="28"/>
      <c r="C78" s="203" t="s">
        <v>59</v>
      </c>
      <c r="E78" s="10">
        <f>IF($K$3=2013,'Table A2_2013'!E78,IF($K$3=2014,'Table A2_2014'!E78,'Table A2_2015'!E78))</f>
        <v>2774</v>
      </c>
      <c r="F78" s="10">
        <f>IF($K$3=2013,'Table A2_2013'!F78,IF($K$3=2014,'Table A2_2014'!F78,'Table A2_2015'!F78))</f>
        <v>92</v>
      </c>
      <c r="G78" s="10">
        <f>IF($K$3=2013,'Table A2_2013'!G78,IF($K$3=2014,'Table A2_2014'!G78,'Table A2_2015'!G78))</f>
        <v>2774</v>
      </c>
      <c r="H78" s="10">
        <f>IF($K$3=2013,'Table A2_2013'!H78,IF($K$3=2014,'Table A2_2014'!H78,'Table A2_2015'!H78))</f>
        <v>89</v>
      </c>
      <c r="I78" s="10">
        <f>IF($K$3=2013,'Table A2_2013'!I78,IF($K$3=2014,'Table A2_2014'!I78,'Table A2_2015'!I78))</f>
        <v>2774</v>
      </c>
      <c r="J78" s="10">
        <f>IF($K$3=2013,'Table A2_2013'!J78,IF($K$3=2014,'Table A2_2014'!J78,'Table A2_2015'!J78))</f>
        <v>88</v>
      </c>
      <c r="K78" s="10">
        <f>IF($K$3=2013,'Table A2_2013'!K78,IF($K$3=2014,'Table A2_2014'!K78,'Table A2_2015'!K78))</f>
        <v>2774</v>
      </c>
      <c r="L78" s="10">
        <f>IF($K$3=2013,'Table A2_2013'!L78,IF($K$3=2014,'Table A2_2014'!L78,'Table A2_2015'!L78))</f>
        <v>80</v>
      </c>
      <c r="M78" s="10">
        <f>IF($K$3=2013,'Table A2_2013'!M78,IF($K$3=2014,'Table A2_2014'!M78,'Table A2_2015'!M78))</f>
        <v>2774</v>
      </c>
      <c r="N78" s="10">
        <f>IF($K$3=2013,'Table A2_2013'!N78,IF($K$3=2014,'Table A2_2014'!N78,'Table A2_2015'!N78))</f>
        <v>83</v>
      </c>
      <c r="O78" s="10"/>
      <c r="P78" s="68"/>
      <c r="Q78" s="68"/>
      <c r="R78" s="2"/>
      <c r="S78" s="2"/>
      <c r="AJ78" s="15"/>
    </row>
    <row r="79" spans="1:36" ht="9" customHeight="1" x14ac:dyDescent="0.25">
      <c r="B79" s="28"/>
      <c r="C79" s="2"/>
      <c r="E79" s="10"/>
      <c r="F79" s="10"/>
      <c r="G79" s="10"/>
      <c r="H79" s="10"/>
      <c r="I79" s="10"/>
      <c r="J79" s="10"/>
      <c r="K79" s="10"/>
      <c r="L79" s="10"/>
      <c r="M79" s="10"/>
      <c r="N79" s="10"/>
      <c r="O79" s="10"/>
      <c r="P79" s="68"/>
      <c r="Q79" s="68"/>
      <c r="R79" s="2"/>
      <c r="S79" s="2"/>
      <c r="AJ79" s="15"/>
    </row>
    <row r="80" spans="1:36" x14ac:dyDescent="0.25">
      <c r="A80" s="29" t="s">
        <v>19</v>
      </c>
      <c r="B80" s="28" t="s">
        <v>18</v>
      </c>
      <c r="C80" s="28" t="s">
        <v>17</v>
      </c>
      <c r="E80" s="10"/>
      <c r="F80" s="10"/>
      <c r="G80" s="10"/>
      <c r="H80" s="10"/>
      <c r="I80" s="10"/>
      <c r="J80" s="10"/>
      <c r="K80" s="10"/>
      <c r="L80" s="10"/>
      <c r="M80" s="10"/>
      <c r="N80" s="10"/>
      <c r="O80" s="10"/>
      <c r="P80" s="68"/>
      <c r="Q80" s="68"/>
      <c r="R80" s="2"/>
      <c r="S80" s="2"/>
      <c r="AJ80" s="15"/>
    </row>
    <row r="81" spans="1:40" x14ac:dyDescent="0.25">
      <c r="B81" s="2"/>
      <c r="C81" s="203" t="str">
        <f>IF($K$3=2013,"Urban", "Urban - Major conurbation")</f>
        <v>Urban - Major conurbation</v>
      </c>
      <c r="E81" s="10">
        <f>IF($K$3=2013,'Table A2_2013'!E81,IF($K$3=2014,'Table A2_2014'!E81,'Table A2_2015'!E81))</f>
        <v>0</v>
      </c>
      <c r="F81" s="10">
        <f>IF($K$3=2013,'Table A2_2013'!F81,IF($K$3=2014,'Table A2_2014'!F81,'Table A2_2015'!F81))</f>
        <v>0</v>
      </c>
      <c r="G81" s="10">
        <f>IF($K$3=2013,'Table A2_2013'!G81,IF($K$3=2014,'Table A2_2014'!G81,'Table A2_2015'!G81))</f>
        <v>0</v>
      </c>
      <c r="H81" s="10">
        <f>IF($K$3=2013,'Table A2_2013'!H81,IF($K$3=2014,'Table A2_2014'!H81,'Table A2_2015'!H81))</f>
        <v>0</v>
      </c>
      <c r="I81" s="10">
        <f>IF($K$3=2013,'Table A2_2013'!I81,IF($K$3=2014,'Table A2_2014'!I81,'Table A2_2015'!I81))</f>
        <v>0</v>
      </c>
      <c r="J81" s="10">
        <f>IF($K$3=2013,'Table A2_2013'!J81,IF($K$3=2014,'Table A2_2014'!J81,'Table A2_2015'!J81))</f>
        <v>0</v>
      </c>
      <c r="K81" s="10">
        <f>IF($K$3=2013,'Table A2_2013'!K81,IF($K$3=2014,'Table A2_2014'!K81,'Table A2_2015'!K81))</f>
        <v>0</v>
      </c>
      <c r="L81" s="10">
        <f>IF($K$3=2013,'Table A2_2013'!L81,IF($K$3=2014,'Table A2_2014'!L81,'Table A2_2015'!L81))</f>
        <v>0</v>
      </c>
      <c r="M81" s="10">
        <f>IF($K$3=2013,'Table A2_2013'!M81,IF($K$3=2014,'Table A2_2014'!M81,'Table A2_2015'!M81))</f>
        <v>0</v>
      </c>
      <c r="N81" s="10">
        <f>IF($K$3=2013,'Table A2_2013'!N81,IF($K$3=2014,'Table A2_2014'!N81,'Table A2_2015'!N81))</f>
        <v>0</v>
      </c>
      <c r="O81" s="10"/>
      <c r="P81" s="68"/>
      <c r="Q81" s="68"/>
      <c r="R81" s="2"/>
      <c r="S81" s="2"/>
      <c r="AJ81" s="15"/>
    </row>
    <row r="82" spans="1:40" x14ac:dyDescent="0.25">
      <c r="B82" s="2"/>
      <c r="C82" s="203" t="str">
        <f>IF($K$3=2013,".","Urban - Minor conurbation")</f>
        <v>Urban - Minor conurbation</v>
      </c>
      <c r="E82" s="10">
        <f>IF($K$3=2013,'Table A2_2013'!E82,IF($K$3=2014,'Table A2_2014'!E82,'Table A2_2015'!E82))</f>
        <v>0</v>
      </c>
      <c r="F82" s="10">
        <f>IF($K$3=2013,'Table A2_2013'!F82,IF($K$3=2014,'Table A2_2014'!F82,'Table A2_2015'!F82))</f>
        <v>0</v>
      </c>
      <c r="G82" s="10">
        <f>IF($K$3=2013,'Table A2_2013'!G82,IF($K$3=2014,'Table A2_2014'!G82,'Table A2_2015'!G82))</f>
        <v>0</v>
      </c>
      <c r="H82" s="10">
        <f>IF($K$3=2013,'Table A2_2013'!H82,IF($K$3=2014,'Table A2_2014'!H82,'Table A2_2015'!H82))</f>
        <v>0</v>
      </c>
      <c r="I82" s="10">
        <f>IF($K$3=2013,'Table A2_2013'!I82,IF($K$3=2014,'Table A2_2014'!I82,'Table A2_2015'!I82))</f>
        <v>0</v>
      </c>
      <c r="J82" s="10">
        <f>IF($K$3=2013,'Table A2_2013'!J82,IF($K$3=2014,'Table A2_2014'!J82,'Table A2_2015'!J82))</f>
        <v>0</v>
      </c>
      <c r="K82" s="10">
        <f>IF($K$3=2013,'Table A2_2013'!K82,IF($K$3=2014,'Table A2_2014'!K82,'Table A2_2015'!K82))</f>
        <v>0</v>
      </c>
      <c r="L82" s="10">
        <f>IF($K$3=2013,'Table A2_2013'!L82,IF($K$3=2014,'Table A2_2014'!L82,'Table A2_2015'!L82))</f>
        <v>0</v>
      </c>
      <c r="M82" s="10">
        <f>IF($K$3=2013,'Table A2_2013'!M82,IF($K$3=2014,'Table A2_2014'!M82,'Table A2_2015'!M82))</f>
        <v>0</v>
      </c>
      <c r="N82" s="10">
        <f>IF($K$3=2013,'Table A2_2013'!N82,IF($K$3=2014,'Table A2_2014'!N82,'Table A2_2015'!N82))</f>
        <v>0</v>
      </c>
      <c r="O82" s="10"/>
      <c r="P82" s="68"/>
      <c r="Q82" s="68"/>
      <c r="R82" s="2"/>
      <c r="S82" s="2"/>
      <c r="AJ82" s="15"/>
    </row>
    <row r="83" spans="1:40" x14ac:dyDescent="0.25">
      <c r="B83" s="2"/>
      <c r="C83" s="203" t="str">
        <f>IF($K$3=2013,".","Urban -  City and town")</f>
        <v>Urban -  City and town</v>
      </c>
      <c r="E83" s="10">
        <f>IF($K$3=2013,'Table A2_2013'!E83,IF($K$3=2014,'Table A2_2014'!E83,'Table A2_2015'!E83))</f>
        <v>36525</v>
      </c>
      <c r="F83" s="10">
        <f>IF($K$3=2013,'Table A2_2013'!F83,IF($K$3=2014,'Table A2_2014'!F83,'Table A2_2015'!F83))</f>
        <v>90</v>
      </c>
      <c r="G83" s="10">
        <f>IF($K$3=2013,'Table A2_2013'!G83,IF($K$3=2014,'Table A2_2014'!G83,'Table A2_2015'!G83))</f>
        <v>36525</v>
      </c>
      <c r="H83" s="10">
        <f>IF($K$3=2013,'Table A2_2013'!H83,IF($K$3=2014,'Table A2_2014'!H83,'Table A2_2015'!H83))</f>
        <v>87</v>
      </c>
      <c r="I83" s="10">
        <f>IF($K$3=2013,'Table A2_2013'!I83,IF($K$3=2014,'Table A2_2014'!I83,'Table A2_2015'!I83))</f>
        <v>36523</v>
      </c>
      <c r="J83" s="10">
        <f>IF($K$3=2013,'Table A2_2013'!J83,IF($K$3=2014,'Table A2_2014'!J83,'Table A2_2015'!J83))</f>
        <v>87</v>
      </c>
      <c r="K83" s="10">
        <f>IF($K$3=2013,'Table A2_2013'!K83,IF($K$3=2014,'Table A2_2014'!K83,'Table A2_2015'!K83))</f>
        <v>36525</v>
      </c>
      <c r="L83" s="10">
        <f>IF($K$3=2013,'Table A2_2013'!L83,IF($K$3=2014,'Table A2_2014'!L83,'Table A2_2015'!L83))</f>
        <v>79</v>
      </c>
      <c r="M83" s="10">
        <f>IF($K$3=2013,'Table A2_2013'!M83,IF($K$3=2014,'Table A2_2014'!M83,'Table A2_2015'!M83))</f>
        <v>36523</v>
      </c>
      <c r="N83" s="10">
        <f>IF($K$3=2013,'Table A2_2013'!N83,IF($K$3=2014,'Table A2_2014'!N83,'Table A2_2015'!N83))</f>
        <v>80</v>
      </c>
      <c r="O83" s="10"/>
      <c r="P83" s="68"/>
      <c r="Q83" s="68"/>
      <c r="R83" s="2"/>
      <c r="S83" s="2"/>
      <c r="AJ83" s="15"/>
    </row>
    <row r="84" spans="1:40" x14ac:dyDescent="0.25">
      <c r="B84" s="2"/>
      <c r="C84" s="204" t="s">
        <v>61</v>
      </c>
      <c r="E84" s="10">
        <f>IF($K$3=2013,'Table A2_2013'!E84,IF($K$3=2014,'Table A2_2014'!E84,'Table A2_2015'!E84))</f>
        <v>7277</v>
      </c>
      <c r="F84" s="10">
        <f>IF($K$3=2013,'Table A2_2013'!F84,IF($K$3=2014,'Table A2_2014'!F84,'Table A2_2015'!F84))</f>
        <v>90</v>
      </c>
      <c r="G84" s="10">
        <f>IF($K$3=2013,'Table A2_2013'!G84,IF($K$3=2014,'Table A2_2014'!G84,'Table A2_2015'!G84))</f>
        <v>7277</v>
      </c>
      <c r="H84" s="10">
        <f>IF($K$3=2013,'Table A2_2013'!H84,IF($K$3=2014,'Table A2_2014'!H84,'Table A2_2015'!H84))</f>
        <v>87</v>
      </c>
      <c r="I84" s="10">
        <f>IF($K$3=2013,'Table A2_2013'!I84,IF($K$3=2014,'Table A2_2014'!I84,'Table A2_2015'!I84))</f>
        <v>7278</v>
      </c>
      <c r="J84" s="10">
        <f>IF($K$3=2013,'Table A2_2013'!J84,IF($K$3=2014,'Table A2_2014'!J84,'Table A2_2015'!J84))</f>
        <v>86</v>
      </c>
      <c r="K84" s="10">
        <f>IF($K$3=2013,'Table A2_2013'!K84,IF($K$3=2014,'Table A2_2014'!K84,'Table A2_2015'!K84))</f>
        <v>7277</v>
      </c>
      <c r="L84" s="10">
        <f>IF($K$3=2013,'Table A2_2013'!L84,IF($K$3=2014,'Table A2_2014'!L84,'Table A2_2015'!L84))</f>
        <v>79</v>
      </c>
      <c r="M84" s="10">
        <f>IF($K$3=2013,'Table A2_2013'!M84,IF($K$3=2014,'Table A2_2014'!M84,'Table A2_2015'!M84))</f>
        <v>7276</v>
      </c>
      <c r="N84" s="10">
        <f>IF($K$3=2013,'Table A2_2013'!N84,IF($K$3=2014,'Table A2_2014'!N84,'Table A2_2015'!N84))</f>
        <v>79</v>
      </c>
      <c r="O84" s="10"/>
      <c r="P84" s="68"/>
      <c r="Q84" s="68"/>
      <c r="R84" s="2"/>
      <c r="S84" s="2"/>
      <c r="AJ84" s="15"/>
    </row>
    <row r="85" spans="1:40" x14ac:dyDescent="0.25">
      <c r="B85" s="2"/>
      <c r="C85" s="203" t="s">
        <v>60</v>
      </c>
      <c r="E85" s="10">
        <f>IF($K$3=2013,'Table A2_2013'!E85,IF($K$3=2014,'Table A2_2014'!E85,'Table A2_2015'!E85))</f>
        <v>5451</v>
      </c>
      <c r="F85" s="10">
        <f>IF($K$3=2013,'Table A2_2013'!F85,IF($K$3=2014,'Table A2_2014'!F85,'Table A2_2015'!F85))</f>
        <v>91</v>
      </c>
      <c r="G85" s="10">
        <f>IF($K$3=2013,'Table A2_2013'!G85,IF($K$3=2014,'Table A2_2014'!G85,'Table A2_2015'!G85))</f>
        <v>5451</v>
      </c>
      <c r="H85" s="10">
        <f>IF($K$3=2013,'Table A2_2013'!H85,IF($K$3=2014,'Table A2_2014'!H85,'Table A2_2015'!H85))</f>
        <v>89</v>
      </c>
      <c r="I85" s="10">
        <f>IF($K$3=2013,'Table A2_2013'!I85,IF($K$3=2014,'Table A2_2014'!I85,'Table A2_2015'!I85))</f>
        <v>5451</v>
      </c>
      <c r="J85" s="10">
        <f>IF($K$3=2013,'Table A2_2013'!J85,IF($K$3=2014,'Table A2_2014'!J85,'Table A2_2015'!J85))</f>
        <v>88</v>
      </c>
      <c r="K85" s="10">
        <f>IF($K$3=2013,'Table A2_2013'!K85,IF($K$3=2014,'Table A2_2014'!K85,'Table A2_2015'!K85))</f>
        <v>5451</v>
      </c>
      <c r="L85" s="10">
        <f>IF($K$3=2013,'Table A2_2013'!L85,IF($K$3=2014,'Table A2_2014'!L85,'Table A2_2015'!L85))</f>
        <v>81</v>
      </c>
      <c r="M85" s="10">
        <f>IF($K$3=2013,'Table A2_2013'!M85,IF($K$3=2014,'Table A2_2014'!M85,'Table A2_2015'!M85))</f>
        <v>5451</v>
      </c>
      <c r="N85" s="10">
        <f>IF($K$3=2013,'Table A2_2013'!N85,IF($K$3=2014,'Table A2_2014'!N85,'Table A2_2015'!N85))</f>
        <v>82</v>
      </c>
      <c r="O85" s="10"/>
      <c r="P85" s="68"/>
      <c r="Q85" s="68"/>
      <c r="R85" s="2"/>
      <c r="S85" s="2"/>
      <c r="AJ85" s="15"/>
    </row>
    <row r="86" spans="1:40" x14ac:dyDescent="0.25">
      <c r="A86" s="21"/>
      <c r="B86" s="22"/>
      <c r="C86" s="205" t="s">
        <v>59</v>
      </c>
      <c r="D86" s="21"/>
      <c r="E86" s="20">
        <f>IF($K$3=2013,'Table A2_2013'!E86,IF($K$3=2014,'Table A2_2014'!E86,'Table A2_2015'!E86))</f>
        <v>3372</v>
      </c>
      <c r="F86" s="20">
        <f>IF($K$3=2013,'Table A2_2013'!F86,IF($K$3=2014,'Table A2_2014'!F86,'Table A2_2015'!F86))</f>
        <v>92</v>
      </c>
      <c r="G86" s="20">
        <f>IF($K$3=2013,'Table A2_2013'!G86,IF($K$3=2014,'Table A2_2014'!G86,'Table A2_2015'!G86))</f>
        <v>3371</v>
      </c>
      <c r="H86" s="20">
        <f>IF($K$3=2013,'Table A2_2013'!H86,IF($K$3=2014,'Table A2_2014'!H86,'Table A2_2015'!H86))</f>
        <v>90</v>
      </c>
      <c r="I86" s="20">
        <f>IF($K$3=2013,'Table A2_2013'!I86,IF($K$3=2014,'Table A2_2014'!I86,'Table A2_2015'!I86))</f>
        <v>3371</v>
      </c>
      <c r="J86" s="20">
        <f>IF($K$3=2013,'Table A2_2013'!J86,IF($K$3=2014,'Table A2_2014'!J86,'Table A2_2015'!J86))</f>
        <v>88</v>
      </c>
      <c r="K86" s="20">
        <f>IF($K$3=2013,'Table A2_2013'!K86,IF($K$3=2014,'Table A2_2014'!K86,'Table A2_2015'!K86))</f>
        <v>3371</v>
      </c>
      <c r="L86" s="20">
        <f>IF($K$3=2013,'Table A2_2013'!L86,IF($K$3=2014,'Table A2_2014'!L86,'Table A2_2015'!L86))</f>
        <v>81</v>
      </c>
      <c r="M86" s="20">
        <f>IF($K$3=2013,'Table A2_2013'!M86,IF($K$3=2014,'Table A2_2014'!M86,'Table A2_2015'!M86))</f>
        <v>3370</v>
      </c>
      <c r="N86" s="20">
        <f>IF($K$3=2013,'Table A2_2013'!N86,IF($K$3=2014,'Table A2_2014'!N86,'Table A2_2015'!N86))</f>
        <v>83</v>
      </c>
      <c r="O86" s="10"/>
      <c r="P86" s="68"/>
      <c r="Q86" s="68"/>
      <c r="R86" s="2"/>
      <c r="S86" s="2"/>
      <c r="T86" s="2"/>
      <c r="U86" s="2"/>
      <c r="V86" s="2"/>
      <c r="W86" s="2"/>
      <c r="AJ86" s="15"/>
    </row>
    <row r="87" spans="1:40" x14ac:dyDescent="0.25">
      <c r="B87" s="2"/>
      <c r="C87" s="2"/>
      <c r="E87" s="67"/>
      <c r="F87" s="67"/>
      <c r="G87" s="67"/>
      <c r="H87" s="67"/>
      <c r="I87" s="67"/>
      <c r="J87" s="67"/>
      <c r="L87" s="2"/>
      <c r="N87" s="19" t="s">
        <v>6</v>
      </c>
      <c r="R87" s="18"/>
      <c r="S87" s="18"/>
      <c r="AJ87" s="3"/>
    </row>
    <row r="88" spans="1:40" ht="35.25" customHeight="1" x14ac:dyDescent="0.25">
      <c r="A88" s="323" t="s">
        <v>1859</v>
      </c>
      <c r="B88" s="323"/>
      <c r="C88" s="323"/>
      <c r="D88" s="323"/>
      <c r="E88" s="323"/>
      <c r="F88" s="323"/>
      <c r="G88" s="323"/>
      <c r="H88" s="323"/>
      <c r="I88" s="323"/>
      <c r="J88" s="323"/>
      <c r="K88" s="323"/>
      <c r="L88" s="323"/>
      <c r="M88" s="323"/>
      <c r="N88" s="323"/>
      <c r="O88" s="2"/>
      <c r="P88" s="2"/>
      <c r="Q88" s="2"/>
      <c r="R88" s="1"/>
      <c r="Z88" s="57"/>
      <c r="AA88" s="1"/>
      <c r="AJ88" s="3"/>
    </row>
    <row r="89" spans="1:40" ht="12" customHeight="1" x14ac:dyDescent="0.25">
      <c r="A89" s="1" t="s">
        <v>1892</v>
      </c>
      <c r="D89" s="2"/>
      <c r="E89" s="2"/>
      <c r="F89" s="2"/>
      <c r="G89" s="2"/>
      <c r="H89" s="2"/>
      <c r="I89" s="2"/>
      <c r="J89" s="2"/>
      <c r="K89" s="2"/>
      <c r="L89" s="2"/>
      <c r="M89" s="2"/>
      <c r="N89" s="2"/>
      <c r="O89" s="2"/>
      <c r="P89" s="2"/>
      <c r="Q89" s="2"/>
      <c r="R89" s="2"/>
      <c r="S89" s="2"/>
      <c r="T89" s="2"/>
      <c r="U89" s="2"/>
      <c r="V89" s="3"/>
      <c r="Z89" s="57"/>
      <c r="AA89" s="1"/>
      <c r="AK89" s="1"/>
      <c r="AL89" s="1"/>
      <c r="AM89" s="1"/>
      <c r="AN89" s="1"/>
    </row>
    <row r="90" spans="1:40" ht="12" customHeight="1" x14ac:dyDescent="0.25">
      <c r="A90" s="316" t="s">
        <v>1880</v>
      </c>
      <c r="B90" s="316"/>
      <c r="C90" s="316"/>
      <c r="D90" s="316"/>
      <c r="E90" s="316"/>
      <c r="F90" s="316"/>
      <c r="G90" s="316"/>
      <c r="H90" s="316"/>
      <c r="I90" s="316"/>
      <c r="J90" s="316"/>
      <c r="K90" s="316"/>
      <c r="L90" s="316"/>
      <c r="M90" s="316"/>
      <c r="N90" s="316"/>
      <c r="O90" s="17"/>
      <c r="P90" s="17"/>
      <c r="Q90" s="17"/>
      <c r="R90" s="1"/>
      <c r="Z90" s="57"/>
      <c r="AA90" s="1"/>
      <c r="AJ90" s="15"/>
    </row>
    <row r="91" spans="1:40" ht="12" customHeight="1" x14ac:dyDescent="0.25">
      <c r="A91" s="315" t="s">
        <v>866</v>
      </c>
      <c r="B91" s="315"/>
      <c r="C91" s="315"/>
      <c r="D91" s="315"/>
      <c r="E91" s="315"/>
      <c r="F91" s="315"/>
      <c r="G91" s="315"/>
      <c r="H91" s="315"/>
      <c r="I91" s="315"/>
      <c r="J91" s="315"/>
      <c r="K91" s="315"/>
      <c r="L91" s="315"/>
      <c r="M91" s="315"/>
      <c r="N91" s="315"/>
      <c r="O91" s="17"/>
      <c r="P91" s="17"/>
      <c r="Q91" s="17"/>
      <c r="R91" s="1"/>
      <c r="Z91" s="57"/>
      <c r="AA91" s="1"/>
      <c r="AJ91" s="15"/>
    </row>
    <row r="92" spans="1:40" ht="9.75" customHeight="1" x14ac:dyDescent="0.25">
      <c r="A92" s="4"/>
      <c r="B92" s="65"/>
      <c r="C92" s="65"/>
      <c r="D92" s="65"/>
      <c r="E92" s="65"/>
      <c r="F92" s="65"/>
      <c r="G92" s="65"/>
      <c r="H92" s="65"/>
      <c r="I92" s="65"/>
      <c r="J92" s="65"/>
      <c r="K92" s="65"/>
      <c r="L92" s="65"/>
      <c r="M92" s="65"/>
      <c r="N92" s="65"/>
      <c r="O92" s="17"/>
      <c r="P92" s="17"/>
      <c r="Q92" s="17"/>
      <c r="R92" s="1"/>
      <c r="Z92" s="57"/>
      <c r="AA92" s="1"/>
      <c r="AJ92" s="15"/>
    </row>
    <row r="93" spans="1:40" s="2" customFormat="1" ht="11.25" x14ac:dyDescent="0.2">
      <c r="A93" s="317" t="s">
        <v>1</v>
      </c>
      <c r="B93" s="317"/>
      <c r="C93" s="64"/>
      <c r="D93" s="64"/>
      <c r="E93" s="64"/>
      <c r="F93" s="63"/>
      <c r="G93" s="63"/>
      <c r="H93" s="63"/>
      <c r="I93" s="63"/>
      <c r="J93" s="63"/>
      <c r="K93" s="63"/>
      <c r="L93" s="63"/>
      <c r="M93" s="63"/>
      <c r="N93" s="59"/>
      <c r="Z93" s="62"/>
    </row>
    <row r="94" spans="1:40" s="1" customFormat="1" ht="12.75" customHeight="1" x14ac:dyDescent="0.2">
      <c r="A94" s="307" t="s">
        <v>0</v>
      </c>
      <c r="B94" s="307"/>
      <c r="C94" s="307"/>
      <c r="D94" s="307"/>
      <c r="E94" s="307"/>
      <c r="F94" s="307"/>
      <c r="G94" s="307"/>
      <c r="H94" s="307"/>
      <c r="I94" s="307"/>
      <c r="J94" s="307"/>
      <c r="K94" s="307"/>
      <c r="L94" s="61"/>
      <c r="M94" s="61"/>
      <c r="N94" s="61"/>
      <c r="O94" s="9"/>
      <c r="P94" s="9"/>
      <c r="Q94" s="9"/>
      <c r="Z94" s="57"/>
    </row>
    <row r="95" spans="1:40" x14ac:dyDescent="0.25">
      <c r="A95" s="60"/>
      <c r="B95" s="58"/>
      <c r="C95" s="58"/>
      <c r="D95" s="59"/>
      <c r="E95" s="59"/>
      <c r="F95" s="59"/>
      <c r="G95" s="59"/>
      <c r="H95" s="59"/>
      <c r="I95" s="59"/>
      <c r="J95" s="59"/>
      <c r="K95" s="59"/>
      <c r="L95" s="59"/>
      <c r="M95" s="59"/>
      <c r="N95" s="59"/>
      <c r="O95" s="2"/>
      <c r="P95" s="2"/>
      <c r="Q95" s="2"/>
      <c r="R95" s="1"/>
      <c r="Z95" s="57"/>
      <c r="AA95" s="1"/>
      <c r="AJ95" s="3"/>
    </row>
    <row r="96" spans="1:40" x14ac:dyDescent="0.25">
      <c r="A96" s="58"/>
      <c r="B96" s="58"/>
      <c r="C96" s="58"/>
      <c r="D96" s="58"/>
      <c r="E96" s="58"/>
      <c r="F96" s="58"/>
      <c r="G96" s="58"/>
      <c r="H96" s="58"/>
      <c r="I96" s="58"/>
      <c r="J96" s="58"/>
      <c r="K96" s="58"/>
      <c r="L96" s="58"/>
      <c r="M96" s="58"/>
      <c r="N96" s="58"/>
    </row>
    <row r="97" spans="1:14" x14ac:dyDescent="0.25">
      <c r="A97" s="58"/>
      <c r="B97" s="58"/>
      <c r="C97" s="58"/>
      <c r="D97" s="58"/>
      <c r="E97" s="58"/>
      <c r="F97" s="58"/>
      <c r="G97" s="58"/>
      <c r="H97" s="58"/>
      <c r="I97" s="58"/>
      <c r="J97" s="58"/>
      <c r="K97" s="58"/>
      <c r="L97" s="58"/>
      <c r="M97" s="58"/>
      <c r="N97" s="58"/>
    </row>
    <row r="98" spans="1:14" x14ac:dyDescent="0.25">
      <c r="A98" s="5"/>
      <c r="B98" s="58"/>
      <c r="C98" s="58"/>
      <c r="D98" s="58"/>
      <c r="E98" s="58"/>
      <c r="F98" s="58"/>
      <c r="G98" s="58"/>
      <c r="H98" s="58"/>
      <c r="I98" s="58"/>
      <c r="J98" s="58"/>
      <c r="K98" s="58"/>
      <c r="L98" s="58"/>
      <c r="M98" s="58"/>
      <c r="N98" s="58"/>
    </row>
    <row r="99" spans="1:14" x14ac:dyDescent="0.25">
      <c r="A99" s="58"/>
      <c r="B99" s="58"/>
      <c r="C99" s="58"/>
      <c r="D99" s="58"/>
      <c r="E99" s="58"/>
      <c r="F99" s="58"/>
      <c r="G99" s="58"/>
      <c r="H99" s="58"/>
      <c r="I99" s="58"/>
      <c r="J99" s="58"/>
      <c r="K99" s="58"/>
      <c r="L99" s="58"/>
      <c r="M99" s="58"/>
      <c r="N99" s="58"/>
    </row>
    <row r="100" spans="1:14" x14ac:dyDescent="0.25">
      <c r="A100" s="58"/>
      <c r="B100" s="58"/>
      <c r="C100" s="58"/>
      <c r="D100" s="58"/>
      <c r="E100" s="58"/>
      <c r="F100" s="58"/>
      <c r="G100" s="58"/>
      <c r="H100" s="58"/>
      <c r="I100" s="58"/>
      <c r="J100" s="58"/>
      <c r="K100" s="58"/>
      <c r="L100" s="58"/>
      <c r="M100" s="58"/>
      <c r="N100" s="58"/>
    </row>
  </sheetData>
  <sheetProtection sheet="1" objects="1" scenarios="1"/>
  <mergeCells count="14">
    <mergeCell ref="A93:B93"/>
    <mergeCell ref="A94:K94"/>
    <mergeCell ref="A91:N91"/>
    <mergeCell ref="J2:N2"/>
    <mergeCell ref="K3:N3"/>
    <mergeCell ref="K4:N4"/>
    <mergeCell ref="A88:N88"/>
    <mergeCell ref="C6:C7"/>
    <mergeCell ref="E6:F6"/>
    <mergeCell ref="G6:H6"/>
    <mergeCell ref="I6:J6"/>
    <mergeCell ref="K6:L6"/>
    <mergeCell ref="M6:N6"/>
    <mergeCell ref="A90:N90"/>
  </mergeCells>
  <dataValidations count="2">
    <dataValidation type="list" allowBlank="1" showInputMessage="1" showErrorMessage="1" sqref="K4:N4">
      <formula1>$U$2:$U$3</formula1>
    </dataValidation>
    <dataValidation type="list" allowBlank="1" showInputMessage="1" showErrorMessage="1" sqref="K3:N3">
      <formula1>$R$2:$R$4</formula1>
    </dataValidation>
  </dataValidations>
  <pageMargins left="0.7" right="0.7" top="0.75" bottom="0.75" header="0.3" footer="0.3"/>
  <pageSetup paperSize="9" scale="5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30</vt:i4>
      </vt:variant>
    </vt:vector>
  </HeadingPairs>
  <TitlesOfParts>
    <vt:vector size="50" baseType="lpstr">
      <vt:lpstr>Index</vt:lpstr>
      <vt:lpstr>Table A1</vt:lpstr>
      <vt:lpstr>Table A1_2014</vt:lpstr>
      <vt:lpstr>Table A1_2015</vt:lpstr>
      <vt:lpstr>Table A1_2013</vt:lpstr>
      <vt:lpstr>Table A2_2014</vt:lpstr>
      <vt:lpstr>Table A2_2013</vt:lpstr>
      <vt:lpstr>Table A2_2015</vt:lpstr>
      <vt:lpstr>Table A2</vt:lpstr>
      <vt:lpstr>Table A3_2014</vt:lpstr>
      <vt:lpstr>Table A3_2013</vt:lpstr>
      <vt:lpstr>Table A3_2015</vt:lpstr>
      <vt:lpstr>Table A3</vt:lpstr>
      <vt:lpstr>Table A4_2013</vt:lpstr>
      <vt:lpstr>Table A4_2014</vt:lpstr>
      <vt:lpstr>Table A4_2015</vt:lpstr>
      <vt:lpstr>Table A4</vt:lpstr>
      <vt:lpstr>Table B1</vt:lpstr>
      <vt:lpstr>Table B2</vt:lpstr>
      <vt:lpstr>Table B3</vt:lpstr>
      <vt:lpstr>'Table A1'!Print_Area</vt:lpstr>
      <vt:lpstr>'Table A1_2013'!Print_Area</vt:lpstr>
      <vt:lpstr>'Table A2'!Print_Area</vt:lpstr>
      <vt:lpstr>'Table A2_2013'!Print_Area</vt:lpstr>
      <vt:lpstr>'Table A3'!Print_Area</vt:lpstr>
      <vt:lpstr>'Table A4'!Print_Area</vt:lpstr>
      <vt:lpstr>'Table A4_2013'!Print_Area</vt:lpstr>
      <vt:lpstr>'Table B1'!Print_Area</vt:lpstr>
      <vt:lpstr>'Table B2'!Print_Area</vt:lpstr>
      <vt:lpstr>'Table B3'!Print_Area</vt:lpstr>
      <vt:lpstr>'Table A1'!Print_Titles</vt:lpstr>
      <vt:lpstr>'Table A1_2013'!Print_Titles</vt:lpstr>
      <vt:lpstr>'Table A3'!Print_Titles</vt:lpstr>
      <vt:lpstr>'Table A4'!Print_Titles</vt:lpstr>
      <vt:lpstr>'Table A4_2013'!Print_Titles</vt:lpstr>
      <vt:lpstr>'Table B1'!Print_Titles</vt:lpstr>
      <vt:lpstr>'Table B2'!Print_Titles</vt:lpstr>
      <vt:lpstr>'Table B3'!Print_Titles</vt:lpstr>
      <vt:lpstr>TableA1_2013</vt:lpstr>
      <vt:lpstr>TableA1_2014</vt:lpstr>
      <vt:lpstr>TableA1_2015</vt:lpstr>
      <vt:lpstr>TableA2_2013</vt:lpstr>
      <vt:lpstr>TableA2_2014</vt:lpstr>
      <vt:lpstr>TableA2_2015</vt:lpstr>
      <vt:lpstr>TableA3_2013</vt:lpstr>
      <vt:lpstr>TableA3_2014</vt:lpstr>
      <vt:lpstr>TableA3_2015</vt:lpstr>
      <vt:lpstr>TableA4_2013</vt:lpstr>
      <vt:lpstr>TableA4_2014</vt:lpstr>
      <vt:lpstr>TableA4_2015</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WILLIAMS, Lilian</cp:lastModifiedBy>
  <cp:lastPrinted>2015-12-07T15:43:58Z</cp:lastPrinted>
  <dcterms:created xsi:type="dcterms:W3CDTF">2013-11-26T10:20:12Z</dcterms:created>
  <dcterms:modified xsi:type="dcterms:W3CDTF">2016-05-10T09:52:57Z</dcterms:modified>
</cp:coreProperties>
</file>