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xml"/>
  <Override PartName="/xl/charts/chart11.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84" windowWidth="10812" windowHeight="9792" tabRatio="908" activeTab="1"/>
  </bookViews>
  <sheets>
    <sheet name="Introduction" sheetId="23" r:id="rId1"/>
    <sheet name="Summary &amp; Table 1" sheetId="2" r:id="rId2"/>
    <sheet name="Table 2" sheetId="5" r:id="rId3"/>
    <sheet name="Table 3" sheetId="15"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Solid Biomass CHP" sheetId="21" r:id="rId14"/>
    <sheet name="Geothermal" sheetId="20" r:id="rId15"/>
    <sheet name="Air source heat pumps" sheetId="19" r:id="rId16"/>
    <sheet name="Glossary" sheetId="3" r:id="rId17"/>
  </sheets>
  <definedNames>
    <definedName name="_xlnm.Print_Area" localSheetId="0">Introduction!$A$1:$W$41</definedName>
  </definedNames>
  <calcPr calcId="145621"/>
</workbook>
</file>

<file path=xl/calcChain.xml><?xml version="1.0" encoding="utf-8"?>
<calcChain xmlns="http://schemas.openxmlformats.org/spreadsheetml/2006/main">
  <c r="L41" i="2" l="1"/>
  <c r="G41" i="2"/>
  <c r="J41" i="2" s="1"/>
  <c r="E41" i="2"/>
  <c r="L40" i="2"/>
  <c r="G40" i="2"/>
  <c r="J40" i="2" s="1"/>
  <c r="E40" i="2"/>
  <c r="L39" i="2"/>
  <c r="G39" i="2"/>
  <c r="J39" i="2" s="1"/>
  <c r="E39" i="2"/>
  <c r="L38" i="2"/>
  <c r="G38" i="2"/>
  <c r="J38" i="2" s="1"/>
  <c r="E38" i="2"/>
  <c r="L37" i="2"/>
  <c r="G37" i="2"/>
  <c r="J37" i="2" s="1"/>
  <c r="E37" i="2"/>
  <c r="L36" i="2"/>
  <c r="G36" i="2"/>
  <c r="J36" i="2" s="1"/>
  <c r="E36" i="2"/>
  <c r="L35" i="2"/>
  <c r="G35" i="2"/>
  <c r="J35" i="2" s="1"/>
  <c r="E35" i="2"/>
  <c r="L34" i="2"/>
  <c r="G34" i="2"/>
  <c r="J34" i="2" s="1"/>
  <c r="E34" i="2"/>
  <c r="L33" i="2"/>
  <c r="G33" i="2"/>
  <c r="J33" i="2" s="1"/>
  <c r="E33" i="2"/>
  <c r="L32" i="2"/>
  <c r="G32" i="2"/>
  <c r="J32" i="2" s="1"/>
  <c r="E32" i="2"/>
  <c r="L28" i="2"/>
  <c r="G28" i="2"/>
  <c r="E28" i="2"/>
</calcChain>
</file>

<file path=xl/sharedStrings.xml><?xml version="1.0" encoding="utf-8"?>
<sst xmlns="http://schemas.openxmlformats.org/spreadsheetml/2006/main" count="251" uniqueCount="171">
  <si>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</si>
  <si>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</si>
  <si>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</si>
  <si>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</si>
  <si>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</si>
  <si>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</si>
  <si>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</si>
  <si>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</si>
  <si>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</si>
  <si>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</si>
  <si>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</si>
  <si>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</si>
  <si>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</si>
  <si>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</si>
  <si>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</si>
  <si>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</si>
  <si>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</si>
  <si>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</si>
  <si>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</si>
  <si>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</si>
  <si>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</si>
  <si>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</si>
  <si>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</si>
  <si>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</si>
  <si>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</si>
  <si>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</si>
  <si>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</si>
  <si>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</si>
  <si>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</si>
  <si>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</si>
  <si>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</si>
  <si>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</si>
  <si>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</si>
  <si>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</si>
  <si>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</si>
  <si>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</si>
  <si>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</si>
  <si>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</si>
  <si>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</si>
  <si>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</si>
  <si>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</si>
  <si>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</si>
  <si>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</si>
  <si>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</si>
  <si>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</si>
  <si>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</si>
  <si>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</si>
  <si>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</si>
  <si>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</si>
  <si>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</si>
  <si>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</si>
  <si>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</si>
  <si>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</si>
  <si>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</si>
  <si>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</si>
  <si>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</si>
  <si>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</si>
  <si>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</si>
  <si>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</si>
  <si>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</si>
  <si>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</si>
  <si>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</si>
  <si>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</si>
  <si>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</si>
  <si>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</si>
  <si>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</si>
  <si>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</si>
  <si>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</si>
  <si>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</si>
  <si>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</si>
  <si>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</si>
  <si>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</si>
  <si>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</si>
  <si>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</si>
  <si>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Renewable Heat Teachnology</t>
  </si>
  <si>
    <t>Type of heat used</t>
  </si>
  <si>
    <t>Table 3</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</si>
  <si>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</si>
  <si>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</si>
  <si>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</si>
  <si>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</si>
  <si>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</si>
  <si>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</si>
  <si>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</si>
  <si>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</si>
  <si>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</si>
  <si>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</si>
  <si>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</si>
  <si>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</si>
  <si>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</si>
  <si>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</si>
  <si>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</si>
  <si>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</si>
  <si>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</si>
  <si>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</si>
  <si>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</si>
  <si>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</si>
  <si>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r>
      <t xml:space="preserve">These are estimates by DECC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</si>
  <si>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</si>
  <si>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</si>
  <si>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</si>
  <si>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</si>
  <si>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</si>
  <si>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Graphs for the Total forecast expenditure and forecast expenditure for each tariff category can be found in the following tabs. The graph makes it possible to compare each subsequent 12 month forecast expenditure against the expenditure thresholds (triggers).</t>
  </si>
  <si>
    <t>Note: Figures may not add up due to rounding</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</si>
  <si>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</si>
  <si>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</si>
  <si>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If you have any comments regarding the format of the Monthly and/or Quarterly forecast publications please email RHI@DECC.gsi.gov.uk marking your email ‘RHI – forecast'</t>
  </si>
  <si>
    <t>-</t>
  </si>
  <si>
    <t>Difference between this month's forecast and expenditure threshold (anticipated expenditure)</t>
  </si>
  <si>
    <t>If positive, degressions can occur</t>
  </si>
  <si>
    <t>If positive, triggers additional 5% degressions for technologoes where this month's forecast is above their expenditure thresholds</t>
  </si>
  <si>
    <t>Scheme total</t>
  </si>
  <si>
    <t>Difference between this month's forecast expenditure and the expenditure threshold (anticipated expenditure) for each technology (£m).</t>
  </si>
  <si>
    <t>If positive ,can trigger a degression</t>
  </si>
  <si>
    <t>As defined in  schedule 4 of the 2014 RHI regulations</t>
  </si>
  <si>
    <t>If yes, tariff reduction this quarter depends on growth rate.</t>
  </si>
  <si>
    <t xml:space="preserve">If between 50% and 150%, or over 150% differing levels of degression can be triggered if there was a tariff reduction in the previous quarter. </t>
  </si>
  <si>
    <t>If hit, it can trigger tariff reduction if forecast expenditure or scheme as a whole is above the expenditure threshold</t>
  </si>
  <si>
    <t>Yes</t>
  </si>
  <si>
    <t>No</t>
  </si>
  <si>
    <t>Note: Figures may not add up due to rounding.</t>
  </si>
  <si>
    <t>#</t>
  </si>
  <si>
    <t>*</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</si>
  <si>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</si>
  <si>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</si>
  <si>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The data identifies the forecasts for the non-domestic scheme as a whole and for each tariff category, and how these compare to the expenditure thresholds set out in the regulations.</t>
  </si>
  <si>
    <r>
      <t xml:space="preserve">A. </t>
    </r>
    <r>
      <rPr>
        <b/>
        <sz val="11"/>
        <rFont val="Arial"/>
        <family val="2"/>
      </rPr>
      <t>Tariff Change Notice</t>
    </r>
  </si>
  <si>
    <t xml:space="preserve">- (Summary &amp; Table 1): the current total forecast expenditure for the non-domestic scheme, and the current forecasts for each tariff category. This advises whether any tariffs will be reduced and when </t>
  </si>
  <si>
    <t xml:space="preserve">   any change will take effect.</t>
  </si>
  <si>
    <r>
      <t xml:space="preserve">B. The following pages provide detail for the </t>
    </r>
    <r>
      <rPr>
        <b/>
        <sz val="11"/>
        <rFont val="Arial"/>
        <family val="2"/>
      </rPr>
      <t>Expenditure forecast statement:</t>
    </r>
  </si>
  <si>
    <t>- breakdown of total forecast expenditure by tariff category by application type</t>
  </si>
  <si>
    <t>- load factors applied to this forecast</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</si>
  <si>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</si>
  <si>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</si>
  <si>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t xml:space="preserve">% reduction being applied </t>
  </si>
  <si>
    <t>Small Commercial biomass</t>
  </si>
  <si>
    <t>Tier 2: 1.00</t>
  </si>
  <si>
    <t>Tier 1: 3.76</t>
  </si>
  <si>
    <t>Tier 3: 2.66</t>
  </si>
  <si>
    <t>Tier 2: 3.45</t>
  </si>
  <si>
    <t>Tier 1: 5.87</t>
  </si>
  <si>
    <t>Tariff category reduction last quarter?</t>
  </si>
  <si>
    <t>Quarterly forecasts for the non-domestic RHI scheme as at 31 January 2016</t>
  </si>
  <si>
    <t>The data contained in this publication is based on the scheme data as at 31 January 2016, which has been provided by the Office of Gas and Electricity Markets (Ofgem) who administer the scheme.</t>
  </si>
  <si>
    <t xml:space="preserve">Forecast expenditure for the scheme as a whole (£m) as at 31.01.2016 </t>
  </si>
  <si>
    <t>Expenditure threshold (£m), as at 31.01.2016 (50% of total anticipated expenditure)</t>
  </si>
  <si>
    <t xml:space="preserve">Difference between the forecast expenditure for the scheme at 31.01.2016 and the expenditure threshold (50% of total anticipated expenditure) for the scheme at 31.01.2016. </t>
  </si>
  <si>
    <t>Last quarter's forecast expenditure for the scheme as a whole (£m) as at 31.10.2015.</t>
  </si>
  <si>
    <t xml:space="preserve">Expenditure threshold (expenditure anticipated for the subsequent year) (£m), as at 31.01.2016. </t>
  </si>
  <si>
    <t>Difference between expenditure forecast, as at 31.01.2016, and last quarter's forecast, at 31.10.2015.</t>
  </si>
  <si>
    <t xml:space="preserve">Forecast expenditure (£m) for each technology as at 31.01.2016 </t>
  </si>
  <si>
    <t xml:space="preserve">Expenditure threshold (or scaled trigger) for each technology (£m), as at 31.01.2016. </t>
  </si>
  <si>
    <t>Difference between this month's forecast expenditure at 31.01.2016 and the expenditure thresholds (scaled trigger) for each technology at 31.01.2016 (£m).</t>
  </si>
  <si>
    <t xml:space="preserve">Last quarter's forecast expenditure for each technology (£m) as at 31.10.2015 </t>
  </si>
  <si>
    <t>Anticipated quarterly expenditure growth at the next assessment at 31.01.2016 (£m).</t>
  </si>
  <si>
    <t>Percentage of actual growth as at 31.01.2016 in comparison to the anticipated growth rate at the next assessment at 31.01.2016</t>
  </si>
  <si>
    <t xml:space="preserve">Expenditure threshold (expenditure anticipated for the subsequent year) which DECC estimates is necessary to incentivise significant growth in renewable heat (£m), as at 31.01.2016. </t>
  </si>
  <si>
    <t>Forecast expenditure (£m) - Accreditations that have not yet received payment as at 31.01.2016</t>
  </si>
  <si>
    <t>Small Biogas</t>
  </si>
  <si>
    <t>Medium Biogas</t>
  </si>
  <si>
    <t>Large Biogas</t>
  </si>
  <si>
    <r>
      <t>New tariff for installations accredited on or after 1 April 2016 (p/kWh)</t>
    </r>
    <r>
      <rPr>
        <sz val="6"/>
        <color theme="1"/>
        <rFont val="Calibri"/>
        <family val="2"/>
      </rPr>
      <t>1</t>
    </r>
  </si>
  <si>
    <t>Existing tariff (p/kWh)</t>
  </si>
  <si>
    <t xml:space="preserve">The next Quarterly forecast will be published by 1 June 2016.  </t>
  </si>
  <si>
    <t>Tier 1: 5.35</t>
  </si>
  <si>
    <t>Tier 2: 3.14</t>
  </si>
  <si>
    <t>Tier 3: 2.42</t>
  </si>
  <si>
    <t>Tier 1: 3.62</t>
  </si>
  <si>
    <t>Tier 2: 0.96</t>
  </si>
  <si>
    <r>
      <rPr>
        <i/>
        <vertAlign val="superscript"/>
        <sz val="11"/>
        <color rgb="FF000000"/>
        <rFont val="Calibri"/>
        <family val="2"/>
        <scheme val="minor"/>
      </rPr>
      <t>1</t>
    </r>
    <r>
      <rPr>
        <i/>
        <sz val="11"/>
        <color rgb="FF000000"/>
        <rFont val="Calibri"/>
        <family val="2"/>
        <scheme val="minor"/>
      </rPr>
      <t>All tariffs are adjusted automatically on the 1 April each year in line with the Retail Price Index (RPI). This adjustment applies both for new and existing projects.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</si>
</sst>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0.00000"/>
    <numFmt numFmtId="173" formatCode="0.0000000"/>
  </numFmts>
  <fonts count="62"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b/>
      <sz val="20"/>
      <color rgb="FFFF0000"/>
      <name val="Arial"/>
      <family val="2"/>
    </font>
    <font>
      <sz val="11"/>
      <color rgb="FFFF0000"/>
      <name val="Arial"/>
      <family val="2"/>
    </font>
    <font>
      <b/>
      <sz val="12"/>
      <color rgb="FFFF0000"/>
      <name val="Arial"/>
      <family val="2"/>
    </font>
    <font>
      <b/>
      <sz val="11"/>
      <name val="Arial"/>
      <family val="2"/>
    </font>
    <font>
      <u/>
      <sz val="11"/>
      <color rgb="FF3333FF"/>
      <name val="Arial"/>
      <family val="2"/>
    </font>
    <font>
      <b/>
      <i/>
      <sz val="11"/>
      <color theme="1"/>
      <name val="Calibri"/>
      <family val="2"/>
    </font>
    <font>
      <sz val="11"/>
      <color theme="1"/>
      <name val="Calibri"/>
      <family val="2"/>
    </font>
    <font>
      <b/>
      <sz val="11"/>
      <color theme="1"/>
      <name val="Calibri"/>
      <family val="2"/>
    </font>
    <font>
      <sz val="11"/>
      <color rgb="FFFF0000"/>
      <name val="Calibri"/>
      <family val="2"/>
    </font>
    <font>
      <sz val="6"/>
      <color theme="1"/>
      <name val="Calibri"/>
      <family val="2"/>
    </font>
    <font>
      <sz val="11"/>
      <name val="Calibri"/>
      <family val="2"/>
    </font>
    <font>
      <i/>
      <vertAlign val="superscript"/>
      <sz val="11"/>
      <color rgb="FF000000"/>
      <name val="Calibri"/>
      <family val="2"/>
      <scheme val="minor"/>
    </font>
    <font>
      <i/>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auto="1"/>
      </left>
      <right style="hair">
        <color auto="1"/>
      </right>
      <top style="dotted">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medium">
        <color auto="1"/>
      </left>
      <right style="medium">
        <color auto="1"/>
      </right>
      <top style="dott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03">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xf numFmtId="0" fontId="6" fillId="0" borderId="0"/>
    <xf numFmtId="165" fontId="26" fillId="0" borderId="20" applyNumberFormat="0">
      <alignment horizontal="center" wrapText="1"/>
    </xf>
    <xf numFmtId="165" fontId="27" fillId="0" borderId="0" applyNumberFormat="0" applyBorder="0" applyAlignment="0" applyProtection="0"/>
    <xf numFmtId="165" fontId="1" fillId="0" borderId="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9" fontId="1" fillId="0" borderId="0" applyFont="0" applyFill="0" applyBorder="0" applyAlignment="0" applyProtection="0"/>
    <xf numFmtId="165" fontId="28" fillId="0" borderId="0" applyNumberFormat="0" applyFill="0" applyBorder="0" applyProtection="0">
      <alignment horizontal="left"/>
    </xf>
    <xf numFmtId="9" fontId="6" fillId="0" borderId="0" applyFont="0" applyFill="0" applyBorder="0" applyAlignment="0" applyProtection="0"/>
    <xf numFmtId="165" fontId="1" fillId="0" borderId="0"/>
    <xf numFmtId="165" fontId="6" fillId="0" borderId="0"/>
    <xf numFmtId="9" fontId="6" fillId="0" borderId="0" applyFont="0" applyFill="0" applyBorder="0" applyAlignment="0" applyProtection="0"/>
    <xf numFmtId="170" fontId="29" fillId="0" borderId="0" applyFont="0" applyFill="0" applyBorder="0" applyAlignment="0" applyProtection="0"/>
    <xf numFmtId="165" fontId="6" fillId="0" borderId="0"/>
    <xf numFmtId="165" fontId="1" fillId="0" borderId="0"/>
    <xf numFmtId="165" fontId="18" fillId="0" borderId="0"/>
    <xf numFmtId="43" fontId="6" fillId="0" borderId="0" applyFont="0" applyFill="0" applyBorder="0" applyAlignment="0" applyProtection="0"/>
    <xf numFmtId="0" fontId="18" fillId="0" borderId="0"/>
    <xf numFmtId="0" fontId="18" fillId="0" borderId="0"/>
    <xf numFmtId="171" fontId="6" fillId="0" borderId="0"/>
    <xf numFmtId="171" fontId="25" fillId="0" borderId="0" applyNumberFormat="0" applyFill="0" applyBorder="0" applyAlignment="0" applyProtection="0">
      <alignment vertical="top"/>
      <protection locked="0"/>
    </xf>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30" fillId="13" borderId="0" applyNumberFormat="0" applyBorder="0" applyAlignment="0" applyProtection="0"/>
    <xf numFmtId="171" fontId="30" fillId="17" borderId="0" applyNumberFormat="0" applyBorder="0" applyAlignment="0" applyProtection="0"/>
    <xf numFmtId="171" fontId="30" fillId="21" borderId="0" applyNumberFormat="0" applyBorder="0" applyAlignment="0" applyProtection="0"/>
    <xf numFmtId="171" fontId="30" fillId="25" borderId="0" applyNumberFormat="0" applyBorder="0" applyAlignment="0" applyProtection="0"/>
    <xf numFmtId="171" fontId="30" fillId="29" borderId="0" applyNumberFormat="0" applyBorder="0" applyAlignment="0" applyProtection="0"/>
    <xf numFmtId="171" fontId="30" fillId="33" borderId="0" applyNumberFormat="0" applyBorder="0" applyAlignment="0" applyProtection="0"/>
    <xf numFmtId="171" fontId="30" fillId="10" borderId="0" applyNumberFormat="0" applyBorder="0" applyAlignment="0" applyProtection="0"/>
    <xf numFmtId="171" fontId="30" fillId="14" borderId="0" applyNumberFormat="0" applyBorder="0" applyAlignment="0" applyProtection="0"/>
    <xf numFmtId="171" fontId="30" fillId="18" borderId="0" applyNumberFormat="0" applyBorder="0" applyAlignment="0" applyProtection="0"/>
    <xf numFmtId="171" fontId="30" fillId="22" borderId="0" applyNumberFormat="0" applyBorder="0" applyAlignment="0" applyProtection="0"/>
    <xf numFmtId="171" fontId="30" fillId="26" borderId="0" applyNumberFormat="0" applyBorder="0" applyAlignment="0" applyProtection="0"/>
    <xf numFmtId="171" fontId="30" fillId="30" borderId="0" applyNumberFormat="0" applyBorder="0" applyAlignment="0" applyProtection="0"/>
    <xf numFmtId="171" fontId="31" fillId="4" borderId="0" applyNumberFormat="0" applyBorder="0" applyAlignment="0" applyProtection="0"/>
    <xf numFmtId="171" fontId="32" fillId="7" borderId="37" applyNumberFormat="0" applyAlignment="0" applyProtection="0"/>
    <xf numFmtId="171" fontId="33" fillId="8" borderId="40" applyNumberFormat="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35" fillId="0" borderId="0" applyNumberFormat="0" applyFill="0" applyBorder="0" applyAlignment="0" applyProtection="0"/>
    <xf numFmtId="171" fontId="36" fillId="3" borderId="0" applyNumberFormat="0" applyBorder="0" applyAlignment="0" applyProtection="0"/>
    <xf numFmtId="171" fontId="37" fillId="0" borderId="34" applyNumberFormat="0" applyFill="0" applyAlignment="0" applyProtection="0"/>
    <xf numFmtId="171" fontId="38" fillId="0" borderId="35" applyNumberFormat="0" applyFill="0" applyAlignment="0" applyProtection="0"/>
    <xf numFmtId="171" fontId="39" fillId="0" borderId="36" applyNumberFormat="0" applyFill="0" applyAlignment="0" applyProtection="0"/>
    <xf numFmtId="171" fontId="39" fillId="0" borderId="0" applyNumberFormat="0" applyFill="0" applyBorder="0" applyAlignment="0" applyProtection="0"/>
    <xf numFmtId="171" fontId="40" fillId="6" borderId="37" applyNumberFormat="0" applyAlignment="0" applyProtection="0"/>
    <xf numFmtId="171" fontId="41" fillId="0" borderId="39" applyNumberFormat="0" applyFill="0" applyAlignment="0" applyProtection="0"/>
    <xf numFmtId="171" fontId="42" fillId="5" borderId="0" applyNumberFormat="0" applyBorder="0" applyAlignment="0" applyProtection="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6" fillId="0" borderId="0"/>
    <xf numFmtId="171" fontId="18" fillId="0" borderId="0"/>
    <xf numFmtId="171" fontId="18" fillId="0" borderId="0"/>
    <xf numFmtId="171" fontId="18" fillId="0" borderId="0"/>
    <xf numFmtId="171" fontId="24" fillId="0" borderId="0"/>
    <xf numFmtId="171" fontId="24" fillId="0" borderId="0"/>
    <xf numFmtId="171" fontId="24" fillId="0" borderId="0"/>
    <xf numFmtId="171" fontId="24"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24" fillId="0" borderId="0"/>
    <xf numFmtId="171" fontId="24" fillId="0" borderId="0"/>
    <xf numFmtId="171" fontId="24" fillId="0" borderId="0"/>
    <xf numFmtId="171" fontId="18" fillId="0" borderId="0"/>
    <xf numFmtId="171" fontId="24" fillId="0" borderId="0"/>
    <xf numFmtId="171" fontId="24"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43" fillId="7" borderId="3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171" fontId="44" fillId="0" borderId="42" applyNumberFormat="0" applyFill="0" applyAlignment="0" applyProtection="0"/>
    <xf numFmtId="171" fontId="45" fillId="0" borderId="0" applyNumberFormat="0" applyFill="0" applyBorder="0" applyAlignment="0" applyProtection="0"/>
    <xf numFmtId="0" fontId="1" fillId="0" borderId="0"/>
    <xf numFmtId="0" fontId="6" fillId="0" borderId="0"/>
    <xf numFmtId="0" fontId="46" fillId="0" borderId="0"/>
    <xf numFmtId="0" fontId="47" fillId="0" borderId="0" applyNumberFormat="0" applyFill="0" applyBorder="0" applyAlignment="0" applyProtection="0">
      <alignment vertical="top"/>
      <protection locked="0"/>
    </xf>
    <xf numFmtId="0" fontId="1" fillId="0" borderId="0"/>
    <xf numFmtId="43" fontId="24" fillId="0" borderId="0" applyFont="0" applyFill="0" applyBorder="0" applyAlignment="0" applyProtection="0"/>
    <xf numFmtId="0" fontId="24" fillId="0" borderId="0">
      <alignment horizontal="left" vertical="center"/>
    </xf>
    <xf numFmtId="0" fontId="25" fillId="0" borderId="0" applyNumberFormat="0" applyFill="0" applyBorder="0" applyAlignment="0" applyProtection="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209">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indent="5"/>
    </xf>
    <xf numFmtId="0" fontId="3"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9" fillId="2" borderId="6"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7" fillId="0" borderId="0" xfId="0" applyNumberFormat="1" applyFont="1"/>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6" fillId="2" borderId="0" xfId="0" applyFont="1" applyFill="1"/>
    <xf numFmtId="0" fontId="6" fillId="2" borderId="10" xfId="4" applyNumberFormat="1" applyFont="1" applyFill="1" applyBorder="1" applyAlignment="1"/>
    <xf numFmtId="0" fontId="6" fillId="2" borderId="17" xfId="4" applyNumberFormat="1" applyFont="1" applyFill="1" applyBorder="1"/>
    <xf numFmtId="10" fontId="6" fillId="2" borderId="17" xfId="1" applyNumberFormat="1" applyFont="1" applyFill="1" applyBorder="1"/>
    <xf numFmtId="0" fontId="6" fillId="2" borderId="6" xfId="4" applyNumberFormat="1" applyFont="1" applyFill="1" applyBorder="1"/>
    <xf numFmtId="10" fontId="6" fillId="2" borderId="0" xfId="1" applyNumberFormat="1" applyFont="1" applyFill="1" applyBorder="1"/>
    <xf numFmtId="0" fontId="6" fillId="2" borderId="6"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20" xfId="0" applyNumberFormat="1" applyFont="1" applyFill="1" applyBorder="1"/>
    <xf numFmtId="0" fontId="6" fillId="2" borderId="7" xfId="4" applyNumberFormat="1" applyFont="1" applyFill="1" applyBorder="1"/>
    <xf numFmtId="0" fontId="7" fillId="2" borderId="10" xfId="4" applyNumberFormat="1" applyFont="1" applyFill="1" applyBorder="1" applyAlignment="1">
      <alignment vertical="center" wrapText="1"/>
    </xf>
    <xf numFmtId="0" fontId="7" fillId="2" borderId="17" xfId="4" applyNumberFormat="1" applyFont="1" applyFill="1" applyBorder="1" applyAlignment="1">
      <alignment vertical="center"/>
    </xf>
    <xf numFmtId="0" fontId="7" fillId="2" borderId="18"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166" fontId="6" fillId="2" borderId="19" xfId="3" applyNumberFormat="1" applyFont="1" applyFill="1" applyBorder="1" applyAlignment="1">
      <alignment horizontal="right"/>
    </xf>
    <xf numFmtId="166" fontId="6" fillId="2" borderId="21" xfId="3" applyNumberFormat="1" applyFont="1" applyFill="1" applyBorder="1" applyAlignment="1">
      <alignment horizontal="right"/>
    </xf>
    <xf numFmtId="166" fontId="6" fillId="2" borderId="18" xfId="3" applyNumberFormat="1" applyFont="1" applyFill="1" applyBorder="1" applyAlignment="1">
      <alignment horizontal="right"/>
    </xf>
    <xf numFmtId="0" fontId="13" fillId="2" borderId="23" xfId="0" applyFont="1" applyFill="1" applyBorder="1" applyAlignment="1">
      <alignment horizontal="center" vertical="center" wrapText="1"/>
    </xf>
    <xf numFmtId="0" fontId="20" fillId="0" borderId="14" xfId="0" applyFont="1" applyBorder="1" applyAlignment="1">
      <alignment vertical="center" wrapText="1"/>
    </xf>
    <xf numFmtId="0" fontId="12" fillId="2" borderId="1" xfId="0" applyFont="1" applyFill="1" applyBorder="1" applyAlignment="1">
      <alignment vertical="center" wrapText="1"/>
    </xf>
    <xf numFmtId="164" fontId="0" fillId="0" borderId="16" xfId="0" applyNumberFormat="1" applyBorder="1" applyAlignment="1">
      <alignment horizontal="center"/>
    </xf>
    <xf numFmtId="164" fontId="0" fillId="0" borderId="15" xfId="0" applyNumberFormat="1" applyBorder="1" applyAlignment="1">
      <alignment horizontal="center"/>
    </xf>
    <xf numFmtId="0" fontId="6" fillId="2" borderId="7" xfId="4" applyNumberFormat="1" applyFont="1" applyFill="1" applyBorder="1" applyAlignment="1">
      <alignment wrapText="1"/>
    </xf>
    <xf numFmtId="0" fontId="21" fillId="0" borderId="24" xfId="0" applyFont="1" applyBorder="1" applyAlignment="1">
      <alignment vertical="center" wrapText="1"/>
    </xf>
    <xf numFmtId="0" fontId="9" fillId="2" borderId="0" xfId="0" applyFont="1" applyFill="1" applyBorder="1" applyAlignment="1">
      <alignment vertical="center" wrapText="1"/>
    </xf>
    <xf numFmtId="0" fontId="20" fillId="0" borderId="25" xfId="0" applyFont="1" applyBorder="1" applyAlignment="1">
      <alignment vertical="center" wrapText="1"/>
    </xf>
    <xf numFmtId="164" fontId="0" fillId="0" borderId="26" xfId="0" applyNumberFormat="1" applyBorder="1" applyAlignment="1">
      <alignment horizontal="center"/>
    </xf>
    <xf numFmtId="164" fontId="15" fillId="2" borderId="27" xfId="0" applyNumberFormat="1" applyFont="1" applyFill="1" applyBorder="1" applyAlignment="1">
      <alignment horizontal="center" vertical="center" wrapText="1"/>
    </xf>
    <xf numFmtId="0" fontId="3" fillId="2" borderId="2" xfId="0" applyFont="1" applyFill="1" applyBorder="1"/>
    <xf numFmtId="0" fontId="20" fillId="0" borderId="1" xfId="0" applyFont="1" applyBorder="1" applyAlignment="1">
      <alignment vertical="center"/>
    </xf>
    <xf numFmtId="164" fontId="12" fillId="2" borderId="27" xfId="0" applyNumberFormat="1" applyFont="1" applyFill="1" applyBorder="1" applyAlignment="1">
      <alignment horizontal="left" vertical="center" wrapText="1"/>
    </xf>
    <xf numFmtId="0" fontId="21" fillId="0" borderId="24" xfId="0" applyFont="1" applyBorder="1" applyAlignment="1">
      <alignment horizontal="center" vertical="center" wrapText="1"/>
    </xf>
    <xf numFmtId="0" fontId="14" fillId="0" borderId="0" xfId="0" applyFont="1"/>
    <xf numFmtId="165" fontId="18" fillId="0" borderId="0" xfId="4"/>
    <xf numFmtId="0" fontId="15" fillId="2" borderId="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13" fillId="0" borderId="2" xfId="0" applyFont="1" applyFill="1" applyBorder="1" applyAlignment="1">
      <alignment vertical="center" wrapText="1"/>
    </xf>
    <xf numFmtId="0" fontId="15" fillId="0" borderId="2" xfId="0" applyFont="1" applyFill="1" applyBorder="1" applyAlignment="1">
      <alignment vertical="center" wrapText="1"/>
    </xf>
    <xf numFmtId="0" fontId="21" fillId="0" borderId="1" xfId="0" applyFont="1" applyFill="1" applyBorder="1" applyAlignment="1">
      <alignment horizontal="center" vertical="center" wrapText="1"/>
    </xf>
    <xf numFmtId="164" fontId="19" fillId="0" borderId="28" xfId="0" applyNumberFormat="1" applyFont="1" applyBorder="1" applyAlignment="1">
      <alignment horizontal="center" vertical="center"/>
    </xf>
    <xf numFmtId="164" fontId="22" fillId="0" borderId="16" xfId="0" applyNumberFormat="1" applyFont="1" applyBorder="1" applyAlignment="1">
      <alignment horizontal="center"/>
    </xf>
    <xf numFmtId="0" fontId="3" fillId="0" borderId="0" xfId="0" applyFont="1" applyFill="1"/>
    <xf numFmtId="0" fontId="21" fillId="0" borderId="24" xfId="0" applyFont="1" applyFill="1" applyBorder="1" applyAlignment="1">
      <alignment vertical="center" wrapText="1"/>
    </xf>
    <xf numFmtId="164" fontId="0" fillId="0" borderId="25" xfId="0" applyNumberFormat="1" applyFill="1" applyBorder="1" applyAlignment="1">
      <alignment horizontal="center"/>
    </xf>
    <xf numFmtId="0" fontId="6" fillId="0" borderId="0" xfId="216" applyNumberFormat="1" applyFont="1" applyBorder="1"/>
    <xf numFmtId="0" fontId="6" fillId="0" borderId="0" xfId="4" quotePrefix="1" applyNumberFormat="1" applyFont="1" applyBorder="1"/>
    <xf numFmtId="0" fontId="7" fillId="0" borderId="0" xfId="4" applyNumberFormat="1" applyFont="1" applyBorder="1"/>
    <xf numFmtId="0" fontId="0" fillId="2" borderId="0" xfId="0" applyFill="1" applyBorder="1"/>
    <xf numFmtId="0" fontId="7" fillId="0" borderId="0" xfId="4" applyNumberFormat="1" applyFont="1" applyBorder="1" applyAlignment="1">
      <alignment vertical="center" wrapText="1"/>
    </xf>
    <xf numFmtId="164" fontId="19" fillId="0" borderId="1" xfId="216" applyNumberFormat="1" applyFont="1" applyBorder="1" applyAlignment="1">
      <alignment horizontal="center" vertical="center"/>
    </xf>
    <xf numFmtId="164" fontId="6" fillId="0" borderId="15" xfId="216" applyNumberFormat="1" applyBorder="1" applyAlignment="1">
      <alignment horizontal="center"/>
    </xf>
    <xf numFmtId="164" fontId="6" fillId="0" borderId="16" xfId="216" applyNumberFormat="1" applyBorder="1" applyAlignment="1">
      <alignment horizontal="center"/>
    </xf>
    <xf numFmtId="164" fontId="19" fillId="0" borderId="1" xfId="216" applyNumberFormat="1" applyFont="1" applyBorder="1" applyAlignment="1">
      <alignment horizontal="center" vertical="center"/>
    </xf>
    <xf numFmtId="164" fontId="0" fillId="0" borderId="16" xfId="0" applyNumberFormat="1" applyFill="1" applyBorder="1" applyAlignment="1">
      <alignment horizontal="center"/>
    </xf>
    <xf numFmtId="164" fontId="0" fillId="0" borderId="15" xfId="0" applyNumberFormat="1" applyFill="1" applyBorder="1" applyAlignment="1">
      <alignment horizontal="center"/>
    </xf>
    <xf numFmtId="164" fontId="0" fillId="0" borderId="26" xfId="0" applyNumberFormat="1" applyFill="1" applyBorder="1" applyAlignment="1">
      <alignment horizontal="center"/>
    </xf>
    <xf numFmtId="9" fontId="0" fillId="0" borderId="16" xfId="0" applyNumberFormat="1" applyFill="1" applyBorder="1" applyAlignment="1">
      <alignment horizontal="center"/>
    </xf>
    <xf numFmtId="9" fontId="0" fillId="0" borderId="26" xfId="0" applyNumberFormat="1" applyFill="1" applyBorder="1" applyAlignment="1">
      <alignment horizontal="center"/>
    </xf>
    <xf numFmtId="1" fontId="6" fillId="2" borderId="19" xfId="1" applyNumberFormat="1" applyFont="1" applyFill="1" applyBorder="1"/>
    <xf numFmtId="10" fontId="6" fillId="2" borderId="44" xfId="1" applyNumberFormat="1" applyFont="1" applyFill="1" applyBorder="1"/>
    <xf numFmtId="1" fontId="6" fillId="2" borderId="18" xfId="1" applyNumberFormat="1" applyFont="1" applyFill="1" applyBorder="1"/>
    <xf numFmtId="3" fontId="6" fillId="2" borderId="18" xfId="1" applyNumberFormat="1" applyFont="1" applyFill="1" applyBorder="1"/>
    <xf numFmtId="10" fontId="48" fillId="2" borderId="0" xfId="0" applyNumberFormat="1" applyFont="1" applyFill="1" applyBorder="1"/>
    <xf numFmtId="0" fontId="48" fillId="2" borderId="0" xfId="0" applyFont="1" applyFill="1" applyBorder="1"/>
    <xf numFmtId="10" fontId="24" fillId="0" borderId="0" xfId="18" applyNumberFormat="1" applyFont="1" applyBorder="1"/>
    <xf numFmtId="3" fontId="24" fillId="0" borderId="0" xfId="4" applyNumberFormat="1" applyFont="1" applyBorder="1"/>
    <xf numFmtId="0" fontId="48" fillId="2" borderId="0" xfId="0" applyFont="1" applyFill="1"/>
    <xf numFmtId="10" fontId="48" fillId="2" borderId="0" xfId="0" applyNumberFormat="1" applyFont="1" applyFill="1"/>
    <xf numFmtId="1" fontId="6" fillId="2" borderId="19" xfId="1" applyNumberFormat="1" applyFont="1" applyFill="1" applyBorder="1" applyAlignment="1">
      <alignment horizontal="right"/>
    </xf>
    <xf numFmtId="166" fontId="6" fillId="2" borderId="19" xfId="1" applyNumberFormat="1" applyFont="1" applyFill="1" applyBorder="1" applyAlignment="1">
      <alignment horizontal="right" vertical="center"/>
    </xf>
    <xf numFmtId="10" fontId="6" fillId="0" borderId="17" xfId="1" applyNumberFormat="1" applyFont="1" applyFill="1" applyBorder="1"/>
    <xf numFmtId="10" fontId="6" fillId="0" borderId="0" xfId="1" applyNumberFormat="1" applyFont="1" applyFill="1" applyBorder="1"/>
    <xf numFmtId="10" fontId="6" fillId="0" borderId="20" xfId="1" applyNumberFormat="1" applyFont="1" applyFill="1" applyBorder="1"/>
    <xf numFmtId="166" fontId="6" fillId="0" borderId="18" xfId="3" applyNumberFormat="1" applyFont="1" applyFill="1" applyBorder="1" applyAlignment="1">
      <alignment horizontal="right"/>
    </xf>
    <xf numFmtId="166" fontId="6" fillId="0" borderId="19" xfId="3" applyNumberFormat="1" applyFont="1" applyFill="1" applyBorder="1" applyAlignment="1">
      <alignment horizontal="right"/>
    </xf>
    <xf numFmtId="1" fontId="6" fillId="2" borderId="43" xfId="1" applyNumberFormat="1" applyFont="1" applyFill="1" applyBorder="1" applyAlignment="1">
      <alignment horizontal="right"/>
    </xf>
    <xf numFmtId="164" fontId="3" fillId="2" borderId="0" xfId="0" applyNumberFormat="1" applyFont="1" applyFill="1"/>
    <xf numFmtId="164" fontId="0" fillId="0" borderId="30" xfId="0" applyNumberFormat="1" applyFill="1" applyBorder="1" applyAlignment="1">
      <alignment horizontal="center"/>
    </xf>
    <xf numFmtId="164" fontId="0" fillId="0" borderId="32" xfId="0" applyNumberFormat="1" applyFill="1" applyBorder="1" applyAlignment="1">
      <alignment horizontal="center"/>
    </xf>
    <xf numFmtId="164" fontId="0" fillId="0" borderId="45" xfId="0" applyNumberFormat="1" applyBorder="1" applyAlignment="1">
      <alignment horizontal="center"/>
    </xf>
    <xf numFmtId="0" fontId="3" fillId="2" borderId="0" xfId="0" applyFont="1" applyFill="1"/>
    <xf numFmtId="0" fontId="0" fillId="0" borderId="0" xfId="0"/>
    <xf numFmtId="0" fontId="3" fillId="2" borderId="0" xfId="0" applyFont="1" applyFill="1"/>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164" fontId="15" fillId="2" borderId="27"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xf numFmtId="0" fontId="3" fillId="2" borderId="0" xfId="0" applyFont="1" applyFill="1"/>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0" fontId="15" fillId="2"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xf numFmtId="0" fontId="3" fillId="2" borderId="0" xfId="0" applyFont="1" applyFill="1"/>
    <xf numFmtId="0" fontId="21" fillId="0" borderId="24" xfId="0" applyFont="1" applyBorder="1" applyAlignment="1">
      <alignment vertical="center" wrapText="1"/>
    </xf>
    <xf numFmtId="0" fontId="15" fillId="0" borderId="22" xfId="0" applyFont="1" applyFill="1" applyBorder="1" applyAlignment="1">
      <alignment horizontal="center" vertical="center" wrapText="1"/>
    </xf>
    <xf numFmtId="164" fontId="19" fillId="0" borderId="28" xfId="0" applyNumberFormat="1" applyFont="1" applyBorder="1" applyAlignment="1">
      <alignment horizontal="center" vertical="center"/>
    </xf>
    <xf numFmtId="164" fontId="0" fillId="0" borderId="29" xfId="0" applyNumberFormat="1" applyBorder="1" applyAlignment="1">
      <alignment horizontal="center"/>
    </xf>
    <xf numFmtId="164" fontId="0" fillId="0" borderId="31" xfId="0" applyNumberFormat="1" applyBorder="1" applyAlignment="1">
      <alignment horizontal="center"/>
    </xf>
    <xf numFmtId="164" fontId="0" fillId="0" borderId="33" xfId="0" applyNumberFormat="1" applyBorder="1" applyAlignment="1">
      <alignment horizontal="center"/>
    </xf>
    <xf numFmtId="0" fontId="0" fillId="0" borderId="0" xfId="0"/>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0" fontId="15" fillId="2" borderId="27" xfId="0" applyFont="1" applyFill="1" applyBorder="1" applyAlignment="1">
      <alignment horizontal="center" vertical="center" wrapText="1"/>
    </xf>
    <xf numFmtId="0" fontId="21" fillId="0" borderId="1" xfId="0" applyFont="1" applyBorder="1" applyAlignment="1">
      <alignment horizontal="center" vertical="center" wrapText="1"/>
    </xf>
    <xf numFmtId="164" fontId="22" fillId="0" borderId="16" xfId="0" applyNumberFormat="1" applyFont="1" applyBorder="1" applyAlignment="1">
      <alignment horizontal="center"/>
    </xf>
    <xf numFmtId="0" fontId="49" fillId="0" borderId="0" xfId="0" applyNumberFormat="1" applyFont="1"/>
    <xf numFmtId="0" fontId="50" fillId="2" borderId="0" xfId="0" applyFont="1" applyFill="1"/>
    <xf numFmtId="0" fontId="3" fillId="2" borderId="0" xfId="0" applyFont="1" applyFill="1" applyAlignment="1">
      <alignment horizontal="center"/>
    </xf>
    <xf numFmtId="0" fontId="23" fillId="2" borderId="0" xfId="0" applyFont="1" applyFill="1" applyAlignment="1">
      <alignment vertical="center"/>
    </xf>
    <xf numFmtId="0" fontId="23" fillId="2" borderId="0" xfId="0" applyFont="1" applyFill="1"/>
    <xf numFmtId="0" fontId="23" fillId="2" borderId="0" xfId="0" quotePrefix="1" applyFont="1" applyFill="1" applyAlignment="1">
      <alignment vertical="center"/>
    </xf>
    <xf numFmtId="0" fontId="48" fillId="0" borderId="0" xfId="0" applyFont="1"/>
    <xf numFmtId="0" fontId="4" fillId="2" borderId="0" xfId="2" applyFont="1" applyFill="1"/>
    <xf numFmtId="0" fontId="54" fillId="0" borderId="27" xfId="0" applyFont="1" applyBorder="1" applyAlignment="1">
      <alignment vertical="center" wrapText="1"/>
    </xf>
    <xf numFmtId="0" fontId="55" fillId="0" borderId="46" xfId="0" applyFont="1" applyBorder="1" applyAlignment="1">
      <alignment vertical="center" wrapText="1"/>
    </xf>
    <xf numFmtId="0" fontId="55" fillId="0" borderId="46" xfId="0" applyFont="1" applyBorder="1" applyAlignment="1">
      <alignment horizontal="center" vertical="center" wrapText="1"/>
    </xf>
    <xf numFmtId="0" fontId="56" fillId="0" borderId="46" xfId="0" applyFont="1" applyBorder="1" applyAlignment="1">
      <alignment vertical="center" wrapText="1"/>
    </xf>
    <xf numFmtId="0" fontId="55" fillId="0" borderId="27" xfId="0" applyFont="1" applyBorder="1" applyAlignment="1">
      <alignment horizontal="center" vertical="center" wrapText="1"/>
    </xf>
    <xf numFmtId="0" fontId="55" fillId="0" borderId="47" xfId="0" applyFont="1" applyBorder="1" applyAlignment="1">
      <alignment vertical="center" wrapText="1"/>
    </xf>
    <xf numFmtId="9" fontId="56" fillId="0" borderId="3" xfId="0" applyNumberFormat="1" applyFont="1" applyBorder="1" applyAlignment="1">
      <alignment horizontal="center" vertical="center" wrapText="1"/>
    </xf>
    <xf numFmtId="0" fontId="55" fillId="0" borderId="48" xfId="0" applyFont="1" applyBorder="1" applyAlignment="1">
      <alignment vertical="center" wrapText="1"/>
    </xf>
    <xf numFmtId="0" fontId="56" fillId="0" borderId="2" xfId="0" applyFont="1" applyBorder="1" applyAlignment="1">
      <alignment horizontal="center" vertical="center" wrapText="1"/>
    </xf>
    <xf numFmtId="172" fontId="3" fillId="2" borderId="0" xfId="0" applyNumberFormat="1" applyFont="1" applyFill="1"/>
    <xf numFmtId="173" fontId="3" fillId="2" borderId="0" xfId="0" applyNumberFormat="1" applyFont="1" applyFill="1"/>
    <xf numFmtId="2" fontId="3" fillId="2" borderId="0" xfId="0" applyNumberFormat="1" applyFont="1" applyFill="1"/>
    <xf numFmtId="0" fontId="55" fillId="0" borderId="0" xfId="0" applyFont="1" applyBorder="1" applyAlignment="1">
      <alignment vertical="center" wrapText="1"/>
    </xf>
    <xf numFmtId="9" fontId="56" fillId="0" borderId="0" xfId="0" applyNumberFormat="1" applyFont="1" applyBorder="1" applyAlignment="1">
      <alignment horizontal="center" vertical="center" wrapText="1"/>
    </xf>
    <xf numFmtId="0" fontId="57" fillId="0" borderId="0" xfId="0" applyFont="1" applyBorder="1" applyAlignment="1">
      <alignment vertical="center" wrapText="1"/>
    </xf>
    <xf numFmtId="2" fontId="55" fillId="0" borderId="0" xfId="0" applyNumberFormat="1" applyFont="1" applyBorder="1" applyAlignment="1">
      <alignment horizontal="left" vertical="top" wrapText="1"/>
    </xf>
    <xf numFmtId="0" fontId="55" fillId="0" borderId="49" xfId="0" applyFont="1" applyBorder="1" applyAlignment="1">
      <alignment horizontal="left" vertical="center" wrapText="1"/>
    </xf>
    <xf numFmtId="0" fontId="55" fillId="0" borderId="50" xfId="0" applyFont="1" applyBorder="1" applyAlignment="1">
      <alignment horizontal="left" vertical="center" wrapText="1"/>
    </xf>
    <xf numFmtId="0" fontId="55" fillId="0" borderId="50" xfId="0" applyFont="1" applyBorder="1" applyAlignment="1">
      <alignment vertical="center" wrapText="1"/>
    </xf>
    <xf numFmtId="0" fontId="59" fillId="0" borderId="46" xfId="0" applyFont="1" applyBorder="1" applyAlignment="1">
      <alignment vertical="center" wrapText="1"/>
    </xf>
    <xf numFmtId="0" fontId="59" fillId="0" borderId="47" xfId="0" applyFont="1" applyBorder="1" applyAlignment="1">
      <alignment vertical="center" wrapText="1"/>
    </xf>
    <xf numFmtId="0" fontId="59" fillId="0" borderId="48" xfId="0" applyFont="1" applyBorder="1" applyAlignment="1">
      <alignmen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59" fillId="0" borderId="48" xfId="0" applyFont="1" applyBorder="1" applyAlignment="1">
      <alignment horizontal="left" vertical="center" wrapText="1"/>
    </xf>
    <xf numFmtId="0" fontId="60" fillId="0" borderId="0" xfId="0" applyFont="1"/>
    <xf numFmtId="0" fontId="4" fillId="2" borderId="0" xfId="2" applyFont="1" applyFill="1" applyAlignment="1">
      <alignment horizontal="left" vertical="center"/>
    </xf>
    <xf numFmtId="0" fontId="51" fillId="2" borderId="0" xfId="0" applyFont="1" applyFill="1" applyAlignment="1">
      <alignment horizontal="left"/>
    </xf>
    <xf numFmtId="0" fontId="23" fillId="2" borderId="0" xfId="0" applyFont="1" applyFill="1" applyAlignment="1">
      <alignment horizontal="left" vertical="center" wrapText="1"/>
    </xf>
    <xf numFmtId="0" fontId="4" fillId="2" borderId="0" xfId="2" applyFont="1" applyFill="1" applyAlignment="1">
      <alignment horizontal="center" vertical="center"/>
    </xf>
    <xf numFmtId="0" fontId="15" fillId="0" borderId="27"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1" xfId="0" applyFont="1" applyFill="1" applyBorder="1" applyAlignment="1">
      <alignment horizontal="center" vertical="center" wrapText="1"/>
    </xf>
    <xf numFmtId="0" fontId="54" fillId="0" borderId="27" xfId="0" applyFont="1" applyBorder="1" applyAlignment="1">
      <alignment horizontal="left" vertical="center" wrapText="1"/>
    </xf>
    <xf numFmtId="0" fontId="54" fillId="0" borderId="3" xfId="0" applyFont="1" applyBorder="1" applyAlignment="1">
      <alignment horizontal="left" vertical="center" wrapText="1"/>
    </xf>
    <xf numFmtId="0" fontId="54" fillId="0" borderId="2" xfId="0" applyFont="1" applyBorder="1" applyAlignment="1">
      <alignment horizontal="left" vertical="center" wrapText="1"/>
    </xf>
    <xf numFmtId="0" fontId="54" fillId="0" borderId="3" xfId="0" applyFont="1" applyBorder="1" applyAlignment="1">
      <alignment vertical="center" wrapText="1"/>
    </xf>
    <xf numFmtId="0" fontId="54" fillId="0" borderId="2" xfId="0" applyFont="1" applyBorder="1" applyAlignment="1">
      <alignment vertical="center" wrapText="1"/>
    </xf>
    <xf numFmtId="9" fontId="56" fillId="0" borderId="3" xfId="0" applyNumberFormat="1" applyFont="1" applyBorder="1" applyAlignment="1">
      <alignment horizontal="center" vertical="center" wrapText="1"/>
    </xf>
    <xf numFmtId="9" fontId="56" fillId="0" borderId="51" xfId="0" applyNumberFormat="1" applyFont="1" applyBorder="1" applyAlignment="1">
      <alignment horizontal="center" vertical="center" wrapText="1"/>
    </xf>
    <xf numFmtId="9" fontId="56" fillId="0" borderId="52" xfId="0" applyNumberFormat="1" applyFont="1" applyBorder="1" applyAlignment="1">
      <alignment horizontal="center" vertical="center" wrapText="1"/>
    </xf>
    <xf numFmtId="0" fontId="54" fillId="0" borderId="27" xfId="0" applyFont="1" applyBorder="1" applyAlignment="1">
      <alignment vertical="center" wrapText="1"/>
    </xf>
    <xf numFmtId="9" fontId="56" fillId="0" borderId="53" xfId="0" applyNumberFormat="1" applyFont="1" applyBorder="1" applyAlignment="1">
      <alignment horizontal="center" vertical="center" wrapText="1"/>
    </xf>
    <xf numFmtId="0" fontId="14" fillId="2" borderId="0" xfId="0" applyFont="1" applyFill="1" applyAlignment="1">
      <alignment horizontal="left" wrapText="1"/>
    </xf>
    <xf numFmtId="0" fontId="9" fillId="2" borderId="11"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3" fillId="2" borderId="12" xfId="0" applyFont="1" applyFill="1" applyBorder="1" applyAlignment="1">
      <alignment vertical="center" wrapText="1"/>
    </xf>
    <xf numFmtId="0" fontId="3" fillId="2" borderId="9" xfId="0" applyFont="1" applyFill="1" applyBorder="1" applyAlignment="1">
      <alignment vertical="center" wrapText="1"/>
    </xf>
  </cellXfs>
  <cellStyles count="303">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5"/>
    <cellStyle name="Comma 13" xfId="248"/>
    <cellStyle name="Comma 14" xfId="275"/>
    <cellStyle name="Comma 15" xfId="278"/>
    <cellStyle name="Comma 16" xfId="239"/>
    <cellStyle name="Comma 17" xfId="240"/>
    <cellStyle name="Comma 18" xfId="241"/>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4"/>
    <cellStyle name="Comma 2 5 2 3" xfId="294"/>
    <cellStyle name="Comma 2 5 3" xfId="251"/>
    <cellStyle name="Comma 2 5 4" xfId="281"/>
    <cellStyle name="Comma 2 6" xfId="99"/>
    <cellStyle name="Comma 2 7" xfId="100"/>
    <cellStyle name="Comma 2 8" xfId="101"/>
    <cellStyle name="Comma 3" xfId="102"/>
    <cellStyle name="Comma 3 2" xfId="103"/>
    <cellStyle name="Comma 3 3" xfId="104"/>
    <cellStyle name="Comma 3 3 2" xfId="229"/>
    <cellStyle name="Comma 3 3 2 2" xfId="266"/>
    <cellStyle name="Comma 3 3 2 3" xfId="296"/>
    <cellStyle name="Comma 3 3 3" xfId="253"/>
    <cellStyle name="Comma 3 3 4" xfId="283"/>
    <cellStyle name="Comma 3 4" xfId="228"/>
    <cellStyle name="Comma 3 4 2" xfId="265"/>
    <cellStyle name="Comma 3 4 3" xfId="295"/>
    <cellStyle name="Comma 3 5" xfId="252"/>
    <cellStyle name="Comma 3 6" xfId="282"/>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4"/>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2"/>
    <cellStyle name="Normal 10 4 2 3" xfId="302"/>
    <cellStyle name="Normal 10 4 3" xfId="259"/>
    <cellStyle name="Normal 10 4 4" xfId="289"/>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6"/>
    <cellStyle name="Normal 2 11" xfId="276"/>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7"/>
    <cellStyle name="Normal 2 5 2 3" xfId="297"/>
    <cellStyle name="Normal 2 5 3" xfId="254"/>
    <cellStyle name="Normal 2 5 4" xfId="284"/>
    <cellStyle name="Normal 2 6" xfId="140"/>
    <cellStyle name="Normal 2 7" xfId="141"/>
    <cellStyle name="Normal 2 8" xfId="142"/>
    <cellStyle name="Normal 2 9" xfId="223"/>
    <cellStyle name="Normal 2 9 2" xfId="260"/>
    <cellStyle name="Normal 2 9 3" xfId="290"/>
    <cellStyle name="Normal 20" xfId="143"/>
    <cellStyle name="Normal 21" xfId="215"/>
    <cellStyle name="Normal 21 2" xfId="234"/>
    <cellStyle name="Normal 21 2 2" xfId="271"/>
    <cellStyle name="Normal 21 2 3" xfId="301"/>
    <cellStyle name="Normal 21 3" xfId="258"/>
    <cellStyle name="Normal 21 4" xfId="288"/>
    <cellStyle name="Normal 22" xfId="216"/>
    <cellStyle name="Normal 23" xfId="6"/>
    <cellStyle name="Normal 24" xfId="242"/>
    <cellStyle name="Normal 25" xfId="273"/>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4" xfId="16"/>
    <cellStyle name="Normal 4 10" xfId="249"/>
    <cellStyle name="Normal 4 11" xfId="279"/>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2"/>
    <cellStyle name="Normal 4 9 3" xfId="292"/>
    <cellStyle name="Normal 5" xfId="21"/>
    <cellStyle name="Normal 5 10" xfId="280"/>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8"/>
    <cellStyle name="Normal 5 5 2 3" xfId="298"/>
    <cellStyle name="Normal 5 5 3" xfId="255"/>
    <cellStyle name="Normal 5 5 4" xfId="285"/>
    <cellStyle name="Normal 5 6" xfId="172"/>
    <cellStyle name="Normal 5 7" xfId="173"/>
    <cellStyle name="Normal 5 8" xfId="226"/>
    <cellStyle name="Normal 5 8 2" xfId="263"/>
    <cellStyle name="Normal 5 8 3" xfId="293"/>
    <cellStyle name="Normal 5 9" xfId="250"/>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4"/>
    <cellStyle name="Percent 2" xfId="13"/>
    <cellStyle name="Percent 2 10" xfId="247"/>
    <cellStyle name="Percent 2 11" xfId="277"/>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69"/>
    <cellStyle name="Percent 2 5 2 3" xfId="299"/>
    <cellStyle name="Percent 2 5 3" xfId="256"/>
    <cellStyle name="Percent 2 5 4" xfId="286"/>
    <cellStyle name="Percent 2 6" xfId="203"/>
    <cellStyle name="Percent 2 7" xfId="204"/>
    <cellStyle name="Percent 2 8" xfId="205"/>
    <cellStyle name="Percent 2 9" xfId="224"/>
    <cellStyle name="Percent 2 9 2" xfId="261"/>
    <cellStyle name="Percent 2 9 3" xfId="291"/>
    <cellStyle name="Percent 3" xfId="5"/>
    <cellStyle name="Percent 3 2" xfId="18"/>
    <cellStyle name="Percent 3 3" xfId="206"/>
    <cellStyle name="Percent 3 3 2" xfId="233"/>
    <cellStyle name="Percent 3 3 2 2" xfId="270"/>
    <cellStyle name="Percent 3 3 2 3" xfId="300"/>
    <cellStyle name="Percent 3 3 3" xfId="257"/>
    <cellStyle name="Percent 3 3 4" xfId="287"/>
    <cellStyle name="Percent 4" xfId="207"/>
    <cellStyle name="Percent 4 2" xfId="208"/>
    <cellStyle name="Percent 5" xfId="209"/>
    <cellStyle name="Percent 5 2" xfId="210"/>
    <cellStyle name="Percent 6" xfId="211"/>
    <cellStyle name="Percent 7" xfId="212"/>
    <cellStyle name="Percent 8" xfId="15"/>
    <cellStyle name="Percent 9" xfId="243"/>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95365376"/>
        <c:axId val="9537984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95365376"/>
        <c:axId val="95379840"/>
      </c:lineChart>
      <c:catAx>
        <c:axId val="95365376"/>
        <c:scaling>
          <c:orientation val="minMax"/>
        </c:scaling>
        <c:delete val="0"/>
        <c:axPos val="b"/>
        <c:majorTickMark val="out"/>
        <c:minorTickMark val="none"/>
        <c:tickLblPos val="nextTo"/>
        <c:txPr>
          <a:bodyPr rot="-5400000" vert="horz"/>
          <a:lstStyle/>
          <a:p>
            <a:pPr>
              <a:defRPr sz="900"/>
            </a:pPr>
            <a:endParaRPr lang="en-US"/>
          </a:p>
        </c:txPr>
        <c:crossAx val="95379840"/>
        <c:crosses val="autoZero"/>
        <c:auto val="1"/>
        <c:lblAlgn val="ctr"/>
        <c:lblOffset val="100"/>
        <c:noMultiLvlLbl val="0"/>
      </c:catAx>
      <c:valAx>
        <c:axId val="95379840"/>
        <c:scaling>
          <c:orientation val="minMax"/>
        </c:scaling>
        <c:delete val="0"/>
        <c:axPos val="l"/>
        <c:majorGridlines/>
        <c:numFmt formatCode="&quot;£&quot;#,##0" sourceLinked="0"/>
        <c:majorTickMark val="out"/>
        <c:minorTickMark val="none"/>
        <c:tickLblPos val="nextTo"/>
        <c:crossAx val="95365376"/>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"Solid biomass CHP systems forecast expenditure, as at 31.01.2016"</c:f>
          <c:strCache>
            <c:ptCount val="1"/>
            <c:pt idx="0">
              <c:v>Solid biomass CHP systems forecast expenditure, as at 31.01.2016</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0.1</c:v>
              </c:pt>
              <c:pt idx="2">
                <c:v>0.2</c:v>
              </c:pt>
              <c:pt idx="3">
                <c:v>0.19546991506849312</c:v>
              </c:pt>
              <c:pt idx="4">
                <c:v>0.2204953939726027</c:v>
              </c:pt>
              <c:pt idx="5">
                <c:v>0.21448863153193973</c:v>
              </c:pt>
              <c:pt idx="6">
                <c:v>0.44671775958211513</c:v>
              </c:pt>
              <c:pt idx="7">
                <c:v>0.32157178543237258</c:v>
              </c:pt>
              <c:pt idx="8">
                <c:v>0.6042443982144291</c:v>
              </c:pt>
              <c:pt idx="9">
                <c:v>0.89617196849403269</c:v>
              </c:pt>
              <c:pt idx="10">
                <c:v>1.2494234112991802</c:v>
              </c:pt>
              <c:pt idx="11">
                <c:v>1.2847148460840132</c:v>
              </c:pt>
              <c:pt idx="12">
                <c:v>2.4422235187193935</c:v>
              </c:pt>
              <c:pt idx="13">
                <c:v>4.8479752340366931</c:v>
              </c:pt>
              <c:pt idx="14">
                <c:v>6.3333256436080871</c:v>
              </c:pt>
              <c:pt idx="15">
                <c:v>7.6662978292885242</c:v>
              </c:pt>
              <c:pt idx="16">
                <c:v>10.031734827374096</c:v>
              </c:pt>
              <c:pt idx="17">
                <c:v>7.1358013580306006</c:v>
              </c:pt>
              <c:pt idx="18">
                <c:v>11.58</c:v>
              </c:pt>
              <c:pt idx="19">
                <c:v>12.29</c:v>
              </c:pt>
              <c:pt idx="20">
                <c:v>17.102172977286887</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6.4101306045888313E-3</c:v>
              </c:pt>
              <c:pt idx="11">
                <c:v>0.31273697251468807</c:v>
              </c:pt>
              <c:pt idx="12">
                <c:v>0.31333925770459436</c:v>
              </c:pt>
              <c:pt idx="13">
                <c:v>0.31352210775886036</c:v>
              </c:pt>
              <c:pt idx="14">
                <c:v>0.31359701329246964</c:v>
              </c:pt>
              <c:pt idx="15">
                <c:v>0</c:v>
              </c:pt>
              <c:pt idx="16">
                <c:v>6.6640320352157221E-3</c:v>
              </c:pt>
              <c:pt idx="17">
                <c:v>0</c:v>
              </c:pt>
              <c:pt idx="18">
                <c:v>0</c:v>
              </c:pt>
              <c:pt idx="19">
                <c:v>0.84</c:v>
              </c:pt>
              <c:pt idx="20">
                <c:v>0.84233999999999998</c:v>
              </c:pt>
            </c:numLit>
          </c:val>
        </c:ser>
        <c:ser>
          <c:idx val="1"/>
          <c:order val="2"/>
          <c:tx>
            <c:v>Forecast expenditure (£m) - Accreditations that have not yet received payment as at 31.01.2016</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dLbls>
          <c:showLegendKey val="0"/>
          <c:showVal val="0"/>
          <c:showCatName val="0"/>
          <c:showSerName val="0"/>
          <c:showPercent val="0"/>
          <c:showBubbleSize val="0"/>
        </c:dLbls>
        <c:gapWidth val="150"/>
        <c:overlap val="100"/>
        <c:axId val="67268992"/>
        <c:axId val="6727091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1"/>
              <c:pt idx="2">
                <c:v>17.899999999999999</c:v>
              </c:pt>
              <c:pt idx="5">
                <c:v>18.8</c:v>
              </c:pt>
              <c:pt idx="8">
                <c:v>19.7</c:v>
              </c:pt>
              <c:pt idx="11">
                <c:v>22.8</c:v>
              </c:pt>
              <c:pt idx="14">
                <c:v>30.3</c:v>
              </c:pt>
              <c:pt idx="17">
                <c:v>37.799999999999997</c:v>
              </c:pt>
              <c:pt idx="20">
                <c:v>45.3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1"/>
              <c:pt idx="2">
                <c:v>26.9</c:v>
              </c:pt>
              <c:pt idx="5">
                <c:v>28.2</c:v>
              </c:pt>
              <c:pt idx="8">
                <c:v>29.6</c:v>
              </c:pt>
              <c:pt idx="11">
                <c:v>34.200000000000003</c:v>
              </c:pt>
              <c:pt idx="14">
                <c:v>45.5</c:v>
              </c:pt>
              <c:pt idx="17">
                <c:v>56.7</c:v>
              </c:pt>
              <c:pt idx="20">
                <c:v>68</c:v>
              </c:pt>
            </c:numLit>
          </c:val>
          <c:smooth val="0"/>
        </c:ser>
        <c:dLbls>
          <c:showLegendKey val="0"/>
          <c:showVal val="0"/>
          <c:showCatName val="0"/>
          <c:showSerName val="0"/>
          <c:showPercent val="0"/>
          <c:showBubbleSize val="0"/>
        </c:dLbls>
        <c:marker val="1"/>
        <c:smooth val="0"/>
        <c:axId val="67268992"/>
        <c:axId val="67270912"/>
      </c:lineChart>
      <c:catAx>
        <c:axId val="67268992"/>
        <c:scaling>
          <c:orientation val="minMax"/>
        </c:scaling>
        <c:delete val="0"/>
        <c:axPos val="b"/>
        <c:majorTickMark val="out"/>
        <c:minorTickMark val="none"/>
        <c:tickLblPos val="nextTo"/>
        <c:txPr>
          <a:bodyPr rot="-5400000" vert="horz"/>
          <a:lstStyle/>
          <a:p>
            <a:pPr>
              <a:defRPr sz="900"/>
            </a:pPr>
            <a:endParaRPr lang="en-US"/>
          </a:p>
        </c:txPr>
        <c:crossAx val="67270912"/>
        <c:crosses val="autoZero"/>
        <c:auto val="1"/>
        <c:lblAlgn val="ctr"/>
        <c:lblOffset val="100"/>
        <c:noMultiLvlLbl val="0"/>
      </c:catAx>
      <c:valAx>
        <c:axId val="67270912"/>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67268992"/>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plants forecast expenditure, as at 31.01.2016"</c:f>
          <c:strCache>
            <c:ptCount val="1"/>
            <c:pt idx="0">
              <c:v>Deep geothermal plants forecast expenditure, as at 31.01.2016</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ser>
          <c:idx val="1"/>
          <c:order val="2"/>
          <c:tx>
            <c:v>Forecast expenditure (£m) - Accreditations that have not yet received payment as at 31.01.2016</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dLbls>
          <c:showLegendKey val="0"/>
          <c:showVal val="0"/>
          <c:showCatName val="0"/>
          <c:showSerName val="0"/>
          <c:showPercent val="0"/>
          <c:showBubbleSize val="0"/>
        </c:dLbls>
        <c:gapWidth val="150"/>
        <c:overlap val="100"/>
        <c:axId val="67791104"/>
        <c:axId val="67809664"/>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21"/>
              <c:pt idx="2">
                <c:v>3.9</c:v>
              </c:pt>
              <c:pt idx="5">
                <c:v>4.7</c:v>
              </c:pt>
              <c:pt idx="8">
                <c:v>5.5</c:v>
              </c:pt>
              <c:pt idx="11">
                <c:v>6.5</c:v>
              </c:pt>
              <c:pt idx="14">
                <c:v>7.5</c:v>
              </c:pt>
              <c:pt idx="17">
                <c:v>8.6</c:v>
              </c:pt>
              <c:pt idx="20">
                <c:v>9.8000000000000007</c:v>
              </c:pt>
            </c:numLit>
          </c:val>
          <c:smooth val="0"/>
        </c:ser>
        <c:dLbls>
          <c:showLegendKey val="0"/>
          <c:showVal val="0"/>
          <c:showCatName val="0"/>
          <c:showSerName val="0"/>
          <c:showPercent val="0"/>
          <c:showBubbleSize val="0"/>
        </c:dLbls>
        <c:marker val="1"/>
        <c:smooth val="0"/>
        <c:axId val="67791104"/>
        <c:axId val="67809664"/>
      </c:lineChart>
      <c:catAx>
        <c:axId val="67791104"/>
        <c:scaling>
          <c:orientation val="minMax"/>
        </c:scaling>
        <c:delete val="0"/>
        <c:axPos val="b"/>
        <c:majorTickMark val="out"/>
        <c:minorTickMark val="none"/>
        <c:tickLblPos val="nextTo"/>
        <c:txPr>
          <a:bodyPr rot="-5400000" vert="horz"/>
          <a:lstStyle/>
          <a:p>
            <a:pPr>
              <a:defRPr sz="900"/>
            </a:pPr>
            <a:endParaRPr lang="en-US"/>
          </a:p>
        </c:txPr>
        <c:crossAx val="67809664"/>
        <c:crosses val="autoZero"/>
        <c:auto val="1"/>
        <c:lblAlgn val="ctr"/>
        <c:lblOffset val="100"/>
        <c:noMultiLvlLbl val="0"/>
      </c:catAx>
      <c:valAx>
        <c:axId val="6780966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67791104"/>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31.01.2016"</c:f>
          <c:strCache>
            <c:ptCount val="1"/>
            <c:pt idx="0">
              <c:v>Air source heat pumps forecast expenditure, as at 31.01.2016</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0.01</c:v>
              </c:pt>
              <c:pt idx="3">
                <c:v>6.4564909876034197E-3</c:v>
              </c:pt>
              <c:pt idx="4">
                <c:v>6.7013029636084553E-3</c:v>
              </c:pt>
              <c:pt idx="5">
                <c:v>3.8138565695292597E-3</c:v>
              </c:pt>
              <c:pt idx="6">
                <c:v>1.6154287937717157E-2</c:v>
              </c:pt>
              <c:pt idx="7">
                <c:v>1.9055034151700588E-2</c:v>
              </c:pt>
              <c:pt idx="8">
                <c:v>3.2565416312993964E-2</c:v>
              </c:pt>
              <c:pt idx="9">
                <c:v>3.3904117441635601E-2</c:v>
              </c:pt>
              <c:pt idx="10">
                <c:v>4.0267195993092642E-2</c:v>
              </c:pt>
              <c:pt idx="11">
                <c:v>5.1785649835278294E-2</c:v>
              </c:pt>
              <c:pt idx="12">
                <c:v>4.9223409378728752E-2</c:v>
              </c:pt>
              <c:pt idx="13">
                <c:v>4.9782072353041953E-2</c:v>
              </c:pt>
              <c:pt idx="14">
                <c:v>4.8965295335063407E-2</c:v>
              </c:pt>
              <c:pt idx="15">
                <c:v>5.4781736543756079E-2</c:v>
              </c:pt>
              <c:pt idx="16">
                <c:v>6.3005014794003875E-2</c:v>
              </c:pt>
              <c:pt idx="17">
                <c:v>3.3772387921994253E-2</c:v>
              </c:pt>
              <c:pt idx="18">
                <c:v>0.05</c:v>
              </c:pt>
              <c:pt idx="19">
                <c:v>0.06</c:v>
              </c:pt>
              <c:pt idx="20">
                <c:v>0.10159768641271989</c:v>
              </c:pt>
            </c:numLit>
          </c:val>
        </c:ser>
        <c:ser>
          <c:idx val="1"/>
          <c:order val="2"/>
          <c:tx>
            <c:v>Forecast expenditure (£m) - Accreditations that have not yet received payment as at 31.01.2016</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4.6471361561490985E-3</c:v>
              </c:pt>
              <c:pt idx="6">
                <c:v>0</c:v>
              </c:pt>
              <c:pt idx="7">
                <c:v>0</c:v>
              </c:pt>
              <c:pt idx="8">
                <c:v>0</c:v>
              </c:pt>
              <c:pt idx="9">
                <c:v>2.066536682156837E-3</c:v>
              </c:pt>
              <c:pt idx="10">
                <c:v>2.1729346910269219E-3</c:v>
              </c:pt>
              <c:pt idx="11">
                <c:v>2.3405943428374365E-3</c:v>
              </c:pt>
              <c:pt idx="12">
                <c:v>9.4761643723755892E-3</c:v>
              </c:pt>
              <c:pt idx="13">
                <c:v>1.1852874369771895E-2</c:v>
              </c:pt>
              <c:pt idx="14">
                <c:v>5.3350247156113842E-3</c:v>
              </c:pt>
              <c:pt idx="15">
                <c:v>4.0420086382268591E-3</c:v>
              </c:pt>
              <c:pt idx="16">
                <c:v>1.0341999627251056E-2</c:v>
              </c:pt>
              <c:pt idx="17">
                <c:v>4.3149898797567844E-2</c:v>
              </c:pt>
              <c:pt idx="18">
                <c:v>0.04</c:v>
              </c:pt>
              <c:pt idx="19">
                <c:v>0.03</c:v>
              </c:pt>
              <c:pt idx="20">
                <c:v>1.5036997472011178E-2</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c:v>
              </c:pt>
              <c:pt idx="1">
                <c:v>0</c:v>
              </c:pt>
              <c:pt idx="2">
                <c:v>0</c:v>
              </c:pt>
              <c:pt idx="3">
                <c:v>0</c:v>
              </c:pt>
              <c:pt idx="4">
                <c:v>0</c:v>
              </c:pt>
              <c:pt idx="5">
                <c:v>0</c:v>
              </c:pt>
              <c:pt idx="6">
                <c:v>4.0408237499999994E-3</c:v>
              </c:pt>
              <c:pt idx="7">
                <c:v>4.0408237499999994E-3</c:v>
              </c:pt>
              <c:pt idx="8">
                <c:v>4.0222999999999995E-3</c:v>
              </c:pt>
              <c:pt idx="9">
                <c:v>6.8082451413043494E-3</c:v>
              </c:pt>
              <c:pt idx="10">
                <c:v>6.8171915869565209E-3</c:v>
              </c:pt>
              <c:pt idx="11">
                <c:v>6.8228725799456512E-3</c:v>
              </c:pt>
              <c:pt idx="12">
                <c:v>1.0311044150048148E-2</c:v>
              </c:pt>
              <c:pt idx="13">
                <c:v>1.24353355028782E-2</c:v>
              </c:pt>
              <c:pt idx="14">
                <c:v>4.3784696846652614E-2</c:v>
              </c:pt>
              <c:pt idx="15">
                <c:v>4.6239988370738568E-2</c:v>
              </c:pt>
              <c:pt idx="16">
                <c:v>3.7317235708287627E-2</c:v>
              </c:pt>
              <c:pt idx="17">
                <c:v>3.6089512506216503E-2</c:v>
              </c:pt>
              <c:pt idx="18">
                <c:v>0.05</c:v>
              </c:pt>
              <c:pt idx="19">
                <c:v>7.0000000000000007E-2</c:v>
              </c:pt>
              <c:pt idx="20">
                <c:v>9.1874150873842819E-2</c:v>
              </c:pt>
            </c:numLit>
          </c:val>
        </c:ser>
        <c:dLbls>
          <c:showLegendKey val="0"/>
          <c:showVal val="0"/>
          <c:showCatName val="0"/>
          <c:showSerName val="0"/>
          <c:showPercent val="0"/>
          <c:showBubbleSize val="0"/>
        </c:dLbls>
        <c:gapWidth val="150"/>
        <c:overlap val="100"/>
        <c:axId val="67696896"/>
        <c:axId val="6685900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1"/>
              <c:pt idx="2">
                <c:v>12.2</c:v>
              </c:pt>
              <c:pt idx="5">
                <c:v>14</c:v>
              </c:pt>
              <c:pt idx="8">
                <c:v>15.8</c:v>
              </c:pt>
              <c:pt idx="11">
                <c:v>17.899999999999999</c:v>
              </c:pt>
              <c:pt idx="14">
                <c:v>20.7</c:v>
              </c:pt>
              <c:pt idx="17">
                <c:v>23.4</c:v>
              </c:pt>
              <c:pt idx="20">
                <c:v>26.2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1"/>
              <c:pt idx="2">
                <c:v>18.3</c:v>
              </c:pt>
              <c:pt idx="5">
                <c:v>21</c:v>
              </c:pt>
              <c:pt idx="8">
                <c:v>23.7</c:v>
              </c:pt>
              <c:pt idx="11">
                <c:v>26.8</c:v>
              </c:pt>
              <c:pt idx="14">
                <c:v>31</c:v>
              </c:pt>
              <c:pt idx="17">
                <c:v>35.1</c:v>
              </c:pt>
              <c:pt idx="20">
                <c:v>39.299999999999997</c:v>
              </c:pt>
            </c:numLit>
          </c:val>
          <c:smooth val="0"/>
        </c:ser>
        <c:dLbls>
          <c:showLegendKey val="0"/>
          <c:showVal val="0"/>
          <c:showCatName val="0"/>
          <c:showSerName val="0"/>
          <c:showPercent val="0"/>
          <c:showBubbleSize val="0"/>
        </c:dLbls>
        <c:marker val="1"/>
        <c:smooth val="0"/>
        <c:axId val="67696896"/>
        <c:axId val="66859008"/>
      </c:lineChart>
      <c:catAx>
        <c:axId val="67696896"/>
        <c:scaling>
          <c:orientation val="minMax"/>
        </c:scaling>
        <c:delete val="0"/>
        <c:axPos val="b"/>
        <c:majorTickMark val="out"/>
        <c:minorTickMark val="none"/>
        <c:tickLblPos val="nextTo"/>
        <c:txPr>
          <a:bodyPr rot="-5400000" vert="horz"/>
          <a:lstStyle/>
          <a:p>
            <a:pPr>
              <a:defRPr sz="900"/>
            </a:pPr>
            <a:endParaRPr lang="en-US"/>
          </a:p>
        </c:txPr>
        <c:crossAx val="66859008"/>
        <c:crosses val="autoZero"/>
        <c:auto val="1"/>
        <c:lblAlgn val="ctr"/>
        <c:lblOffset val="100"/>
        <c:noMultiLvlLbl val="0"/>
      </c:catAx>
      <c:valAx>
        <c:axId val="66859008"/>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67696896"/>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forecast expenditure, as at 31.01.2016"</c:f>
          <c:strCache>
            <c:ptCount val="1"/>
            <c:pt idx="0">
              <c:v>Total forecast expenditure, as at 31.01.2016</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8363532416905015"/>
          <c:h val="0.6993228042509454"/>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pt idx="19">
                <c:v>14.492701121849317</c:v>
              </c:pt>
              <c:pt idx="20">
                <c:v>4.8007514746837439</c:v>
              </c:pt>
              <c:pt idx="21">
                <c:v>5.1932770927597556</c:v>
              </c:pt>
              <c:pt idx="22">
                <c:v>5.6361605345393375</c:v>
              </c:pt>
              <c:pt idx="23">
                <c:v>6.7228252533763708</c:v>
              </c:pt>
              <c:pt idx="24">
                <c:v>9.3438782901368018</c:v>
              </c:pt>
              <c:pt idx="25">
                <c:v>11.706769505929705</c:v>
              </c:pt>
              <c:pt idx="26">
                <c:v>15.629067784451276</c:v>
              </c:pt>
              <c:pt idx="27">
                <c:v>19.036637032151862</c:v>
              </c:pt>
              <c:pt idx="28">
                <c:v>18.035033210329857</c:v>
              </c:pt>
              <c:pt idx="29">
                <c:v>17.428874506494349</c:v>
              </c:pt>
              <c:pt idx="30">
                <c:v>15.331971416049512</c:v>
              </c:pt>
              <c:pt idx="31">
                <c:v>28.43</c:v>
              </c:pt>
              <c:pt idx="32">
                <c:v>27.62</c:v>
              </c:pt>
              <c:pt idx="33">
                <c:v>33.942896389364748</c:v>
              </c:pt>
            </c:numLit>
          </c:val>
        </c:ser>
        <c:ser>
          <c:idx val="2"/>
          <c:order val="1"/>
          <c:tx>
            <c:v>Forecast expenditure (£m) - Full applications</c:v>
          </c:tx>
          <c:spPr>
            <a:solidFill>
              <a:srgbClr val="FFC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pt idx="19">
                <c:v>111.64388992397674</c:v>
              </c:pt>
              <c:pt idx="20">
                <c:v>147.89825784535205</c:v>
              </c:pt>
              <c:pt idx="21">
                <c:v>158.55804472388314</c:v>
              </c:pt>
              <c:pt idx="22">
                <c:v>99.530329889774379</c:v>
              </c:pt>
              <c:pt idx="23">
                <c:v>93.282638377824838</c:v>
              </c:pt>
              <c:pt idx="24">
                <c:v>66.817821612549906</c:v>
              </c:pt>
              <c:pt idx="25">
                <c:v>65.610228448569757</c:v>
              </c:pt>
              <c:pt idx="26">
                <c:v>82.109357351371472</c:v>
              </c:pt>
              <c:pt idx="27">
                <c:v>76.786593904628631</c:v>
              </c:pt>
              <c:pt idx="28">
                <c:v>63.805417571370434</c:v>
              </c:pt>
              <c:pt idx="29">
                <c:v>71.430325180222042</c:v>
              </c:pt>
              <c:pt idx="30">
                <c:v>54.891306791203611</c:v>
              </c:pt>
              <c:pt idx="31">
                <c:v>44.14</c:v>
              </c:pt>
              <c:pt idx="32">
                <c:v>75.790000000000006</c:v>
              </c:pt>
              <c:pt idx="33">
                <c:v>68.885038070203478</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pt idx="19">
                <c:v>24.136897621942815</c:v>
              </c:pt>
              <c:pt idx="20">
                <c:v>27.846325374073949</c:v>
              </c:pt>
              <c:pt idx="21">
                <c:v>27.657525766793363</c:v>
              </c:pt>
              <c:pt idx="22">
                <c:v>70.841451192717642</c:v>
              </c:pt>
              <c:pt idx="23">
                <c:v>77.848471273926293</c:v>
              </c:pt>
              <c:pt idx="24">
                <c:v>64.063259846455722</c:v>
              </c:pt>
              <c:pt idx="25">
                <c:v>41.438980712036141</c:v>
              </c:pt>
              <c:pt idx="26">
                <c:v>42.562902092260416</c:v>
              </c:pt>
              <c:pt idx="27">
                <c:v>38.933070375977401</c:v>
              </c:pt>
              <c:pt idx="28">
                <c:v>23.583153198803171</c:v>
              </c:pt>
              <c:pt idx="29">
                <c:v>37.299045884221265</c:v>
              </c:pt>
              <c:pt idx="30">
                <c:v>48.134531451150579</c:v>
              </c:pt>
              <c:pt idx="31">
                <c:v>54.63</c:v>
              </c:pt>
              <c:pt idx="32">
                <c:v>44.05</c:v>
              </c:pt>
              <c:pt idx="33">
                <c:v>44.235880487361406</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pt idx="19">
                <c:v>86.63192796788212</c:v>
              </c:pt>
              <c:pt idx="20">
                <c:v>89.891409028989258</c:v>
              </c:pt>
              <c:pt idx="21">
                <c:v>104.63270305900397</c:v>
              </c:pt>
              <c:pt idx="22">
                <c:v>115.62080541964424</c:v>
              </c:pt>
              <c:pt idx="23">
                <c:v>130.82948933242855</c:v>
              </c:pt>
              <c:pt idx="24">
                <c:v>156.62076164578789</c:v>
              </c:pt>
              <c:pt idx="25">
                <c:v>168.270453432495</c:v>
              </c:pt>
              <c:pt idx="26">
                <c:v>240.60519949547248</c:v>
              </c:pt>
              <c:pt idx="27">
                <c:v>253.46072616995215</c:v>
              </c:pt>
              <c:pt idx="28">
                <c:v>280.25447262805562</c:v>
              </c:pt>
              <c:pt idx="29">
                <c:v>279.08429015101416</c:v>
              </c:pt>
              <c:pt idx="30">
                <c:v>281.67570712283469</c:v>
              </c:pt>
              <c:pt idx="31">
                <c:v>289.14</c:v>
              </c:pt>
              <c:pt idx="32">
                <c:v>307.49</c:v>
              </c:pt>
              <c:pt idx="33">
                <c:v>297.03781481524453</c:v>
              </c:pt>
            </c:numLit>
          </c:val>
        </c:ser>
        <c:dLbls>
          <c:showLegendKey val="0"/>
          <c:showVal val="0"/>
          <c:showCatName val="0"/>
          <c:showSerName val="0"/>
          <c:showPercent val="0"/>
          <c:showBubbleSize val="0"/>
        </c:dLbls>
        <c:gapWidth val="150"/>
        <c:overlap val="100"/>
        <c:axId val="97406976"/>
        <c:axId val="9740851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97.2</c:v>
              </c:pt>
              <c:pt idx="3">
                <c:v>120.2</c:v>
              </c:pt>
              <c:pt idx="6">
                <c:v>143.30000000000001</c:v>
              </c:pt>
              <c:pt idx="9">
                <c:v>166.3</c:v>
              </c:pt>
              <c:pt idx="12">
                <c:v>192.8</c:v>
              </c:pt>
            </c:numLit>
          </c:val>
          <c:smooth val="0"/>
        </c:ser>
        <c:ser>
          <c:idx val="5"/>
          <c:order val="5"/>
          <c:tx>
            <c:v>Expenditure threshold (50% of total anticipated expenditure) (£m)</c:v>
          </c:tx>
          <c:spPr>
            <a:ln>
              <a:solidFill>
                <a:srgbClr val="00B0F0"/>
              </a:solidFill>
              <a:prstDash val="sysDot"/>
            </a:ln>
          </c:spPr>
          <c:marker>
            <c:symbol val="diamond"/>
            <c:size val="7"/>
            <c:spPr>
              <a:solidFill>
                <a:srgbClr val="00B0F0"/>
              </a:solidFill>
              <a:ln>
                <a:noFill/>
              </a:ln>
            </c:spPr>
          </c:marker>
          <c:val>
            <c:numLit>
              <c:formatCode>General</c:formatCode>
              <c:ptCount val="13"/>
              <c:pt idx="0">
                <c:v>48.6</c:v>
              </c:pt>
              <c:pt idx="3">
                <c:v>60.1</c:v>
              </c:pt>
              <c:pt idx="6">
                <c:v>71.599999999999994</c:v>
              </c:pt>
              <c:pt idx="9">
                <c:v>83.2</c:v>
              </c:pt>
              <c:pt idx="12">
                <c:v>96.4</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184.1</c:v>
              </c:pt>
              <c:pt idx="18">
                <c:v>207.2</c:v>
              </c:pt>
              <c:pt idx="21">
                <c:v>230.3</c:v>
              </c:pt>
              <c:pt idx="24">
                <c:v>260.89999999999998</c:v>
              </c:pt>
              <c:pt idx="27">
                <c:v>306.2</c:v>
              </c:pt>
              <c:pt idx="30">
                <c:v>351.5</c:v>
              </c:pt>
              <c:pt idx="33">
                <c:v>396.8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92.1</c:v>
              </c:pt>
              <c:pt idx="18">
                <c:v>103.6</c:v>
              </c:pt>
              <c:pt idx="21">
                <c:v>115.1</c:v>
              </c:pt>
              <c:pt idx="24">
                <c:v>130.4</c:v>
              </c:pt>
              <c:pt idx="27">
                <c:v>153.1</c:v>
              </c:pt>
              <c:pt idx="30">
                <c:v>175.7</c:v>
              </c:pt>
              <c:pt idx="33">
                <c:v>198.4</c:v>
              </c:pt>
            </c:numLit>
          </c:val>
          <c:smooth val="0"/>
        </c:ser>
        <c:dLbls>
          <c:showLegendKey val="0"/>
          <c:showVal val="0"/>
          <c:showCatName val="0"/>
          <c:showSerName val="0"/>
          <c:showPercent val="0"/>
          <c:showBubbleSize val="0"/>
        </c:dLbls>
        <c:marker val="1"/>
        <c:smooth val="0"/>
        <c:axId val="97406976"/>
        <c:axId val="97408512"/>
      </c:lineChart>
      <c:catAx>
        <c:axId val="97406976"/>
        <c:scaling>
          <c:orientation val="minMax"/>
        </c:scaling>
        <c:delete val="0"/>
        <c:axPos val="b"/>
        <c:majorTickMark val="out"/>
        <c:minorTickMark val="none"/>
        <c:tickLblPos val="nextTo"/>
        <c:txPr>
          <a:bodyPr rot="-5400000"/>
          <a:lstStyle/>
          <a:p>
            <a:pPr>
              <a:defRPr sz="900"/>
            </a:pPr>
            <a:endParaRPr lang="en-US"/>
          </a:p>
        </c:txPr>
        <c:crossAx val="97408512"/>
        <c:crosses val="autoZero"/>
        <c:auto val="1"/>
        <c:lblAlgn val="ctr"/>
        <c:lblOffset val="100"/>
        <c:noMultiLvlLbl val="0"/>
      </c:catAx>
      <c:valAx>
        <c:axId val="9740851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7406976"/>
        <c:crosses val="autoZero"/>
        <c:crossBetween val="between"/>
      </c:valAx>
    </c:plotArea>
    <c:legend>
      <c:legendPos val="r"/>
      <c:legendEntry>
        <c:idx val="6"/>
        <c:delete val="1"/>
      </c:legendEntry>
      <c:legendEntry>
        <c:idx val="7"/>
        <c:delete val="1"/>
      </c:legendEntry>
      <c:layout>
        <c:manualLayout>
          <c:xMode val="edge"/>
          <c:yMode val="edge"/>
          <c:x val="0.74589272977224197"/>
          <c:y val="0.13573586040843394"/>
          <c:w val="0.24644023835413578"/>
          <c:h val="0.6509173933939475"/>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biomass plants forecast expenditure, as at 31.01.2016"</c:f>
          <c:strCache>
            <c:ptCount val="1"/>
            <c:pt idx="0">
              <c:v>Small biomass plants forecast expenditure, as at 31.01.2016</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barChart>
        <c:barDir val="col"/>
        <c:grouping val="stacked"/>
        <c:varyColors val="0"/>
        <c:ser>
          <c:idx val="6"/>
          <c:order val="4"/>
          <c:tx>
            <c:v>Forecast expenditure (£m) - Full applications</c:v>
          </c:tx>
          <c:spPr>
            <a:solidFill>
              <a:srgbClr val="FFC008"/>
            </a:solidFill>
          </c:spPr>
          <c:invertIfNegative val="0"/>
          <c:val>
            <c:numLit>
              <c:formatCode>General</c:formatCode>
              <c:ptCount val="34"/>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pt idx="13">
                <c:v>12.6</c:v>
              </c:pt>
              <c:pt idx="14">
                <c:v>24.6</c:v>
              </c:pt>
              <c:pt idx="15">
                <c:v>19.7</c:v>
              </c:pt>
              <c:pt idx="16">
                <c:v>15.068487692654903</c:v>
              </c:pt>
              <c:pt idx="17">
                <c:v>32.625077686097612</c:v>
              </c:pt>
              <c:pt idx="18">
                <c:v>24.74227364288355</c:v>
              </c:pt>
              <c:pt idx="19">
                <c:v>20.240388696554398</c:v>
              </c:pt>
              <c:pt idx="20">
                <c:v>39.392746218000681</c:v>
              </c:pt>
              <c:pt idx="21">
                <c:v>36.997163873491132</c:v>
              </c:pt>
              <c:pt idx="22">
                <c:v>31.490689170013074</c:v>
              </c:pt>
              <c:pt idx="23">
                <c:v>38.276683212362805</c:v>
              </c:pt>
              <c:pt idx="24">
                <c:v>32.351178090622234</c:v>
              </c:pt>
              <c:pt idx="25">
                <c:v>25.271684933875591</c:v>
              </c:pt>
              <c:pt idx="26">
                <c:v>24.515339270375513</c:v>
              </c:pt>
              <c:pt idx="27">
                <c:v>15.423831135433227</c:v>
              </c:pt>
              <c:pt idx="28">
                <c:v>10.611617069285918</c:v>
              </c:pt>
              <c:pt idx="29">
                <c:v>9.3120016615787513</c:v>
              </c:pt>
              <c:pt idx="30">
                <c:v>6.4376096928046884</c:v>
              </c:pt>
              <c:pt idx="31">
                <c:v>4.5599999999999996</c:v>
              </c:pt>
              <c:pt idx="32">
                <c:v>4.3899999999999997</c:v>
              </c:pt>
              <c:pt idx="33">
                <c:v>3.6984199775935021</c:v>
              </c:pt>
            </c:numLit>
          </c:val>
        </c:ser>
        <c:ser>
          <c:idx val="5"/>
          <c:order val="5"/>
          <c:tx>
            <c:v>Forecast expenditure (£m) - Accreditations that have not yet received payment as at 31.01.2016</c:v>
          </c:tx>
          <c:spPr>
            <a:solidFill>
              <a:srgbClr val="FF0000"/>
            </a:solidFill>
            <a:ln>
              <a:noFill/>
            </a:ln>
          </c:spPr>
          <c:invertIfNegative val="0"/>
          <c:val>
            <c:numLit>
              <c:formatCode>General</c:formatCode>
              <c:ptCount val="34"/>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pt idx="13">
                <c:v>13</c:v>
              </c:pt>
              <c:pt idx="14">
                <c:v>11.8</c:v>
              </c:pt>
              <c:pt idx="15">
                <c:v>11.8</c:v>
              </c:pt>
              <c:pt idx="16">
                <c:v>13.338888129460894</c:v>
              </c:pt>
              <c:pt idx="17">
                <c:v>13.28484745475544</c:v>
              </c:pt>
              <c:pt idx="18">
                <c:v>11.051384781890318</c:v>
              </c:pt>
              <c:pt idx="19">
                <c:v>13.16536819204576</c:v>
              </c:pt>
              <c:pt idx="20">
                <c:v>14.165141025390264</c:v>
              </c:pt>
              <c:pt idx="21">
                <c:v>9.331041737020497</c:v>
              </c:pt>
              <c:pt idx="22">
                <c:v>11.759689567362173</c:v>
              </c:pt>
              <c:pt idx="23">
                <c:v>15.032918372283715</c:v>
              </c:pt>
              <c:pt idx="24">
                <c:v>13.908382264728766</c:v>
              </c:pt>
              <c:pt idx="25">
                <c:v>16.209349457849278</c:v>
              </c:pt>
              <c:pt idx="26">
                <c:v>15.74326912603575</c:v>
              </c:pt>
              <c:pt idx="27">
                <c:v>15.093199229348748</c:v>
              </c:pt>
              <c:pt idx="28">
                <c:v>13.601221280230551</c:v>
              </c:pt>
              <c:pt idx="29">
                <c:v>13.716073871049527</c:v>
              </c:pt>
              <c:pt idx="30">
                <c:v>10.794431866660283</c:v>
              </c:pt>
              <c:pt idx="31">
                <c:v>8.43</c:v>
              </c:pt>
              <c:pt idx="32">
                <c:v>6.22</c:v>
              </c:pt>
              <c:pt idx="33">
                <c:v>5.3636824590577223</c:v>
              </c:pt>
            </c:numLit>
          </c:val>
        </c:ser>
        <c:ser>
          <c:idx val="4"/>
          <c:order val="6"/>
          <c:tx>
            <c:v>Forecast expenditure (£m) - Accreditations receiving payment</c:v>
          </c:tx>
          <c:spPr>
            <a:solidFill>
              <a:srgbClr val="0070C0"/>
            </a:solidFill>
          </c:spPr>
          <c:invertIfNegative val="0"/>
          <c:val>
            <c:numLit>
              <c:formatCode>General</c:formatCode>
              <c:ptCount val="34"/>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3">
                <c:v>36.1</c:v>
              </c:pt>
              <c:pt idx="14">
                <c:v>42.1</c:v>
              </c:pt>
              <c:pt idx="15">
                <c:v>46.4</c:v>
              </c:pt>
              <c:pt idx="16">
                <c:v>48.24214806061606</c:v>
              </c:pt>
              <c:pt idx="17">
                <c:v>50.377601967054439</c:v>
              </c:pt>
              <c:pt idx="18">
                <c:v>53.257171246144907</c:v>
              </c:pt>
              <c:pt idx="19">
                <c:v>54.474787079585745</c:v>
              </c:pt>
              <c:pt idx="20">
                <c:v>56.977336031618492</c:v>
              </c:pt>
              <c:pt idx="21">
                <c:v>68.485043087713038</c:v>
              </c:pt>
              <c:pt idx="22">
                <c:v>74.573798220174794</c:v>
              </c:pt>
              <c:pt idx="23">
                <c:v>81.856454329585418</c:v>
              </c:pt>
              <c:pt idx="24">
                <c:v>94.4018022625648</c:v>
              </c:pt>
              <c:pt idx="25">
                <c:v>101.83337379307358</c:v>
              </c:pt>
              <c:pt idx="26">
                <c:v>109.59452268063947</c:v>
              </c:pt>
              <c:pt idx="27">
                <c:v>115.59017027372754</c:v>
              </c:pt>
              <c:pt idx="28">
                <c:v>119.67408486061159</c:v>
              </c:pt>
              <c:pt idx="29">
                <c:v>120.68982176935327</c:v>
              </c:pt>
              <c:pt idx="30">
                <c:v>120.39310665951633</c:v>
              </c:pt>
              <c:pt idx="31">
                <c:v>121.84</c:v>
              </c:pt>
              <c:pt idx="32">
                <c:v>123.96</c:v>
              </c:pt>
              <c:pt idx="33">
                <c:v>128.74752772692307</c:v>
              </c:pt>
            </c:numLit>
          </c:val>
        </c:ser>
        <c:dLbls>
          <c:showLegendKey val="0"/>
          <c:showVal val="0"/>
          <c:showCatName val="0"/>
          <c:showSerName val="0"/>
          <c:showPercent val="0"/>
          <c:showBubbleSize val="0"/>
        </c:dLbls>
        <c:gapWidth val="150"/>
        <c:overlap val="100"/>
        <c:axId val="97615872"/>
        <c:axId val="97617792"/>
      </c:barChart>
      <c:lineChart>
        <c:grouping val="standard"/>
        <c:varyColors val="0"/>
        <c:ser>
          <c:idx val="0"/>
          <c:order val="0"/>
          <c:tx>
            <c:v>Expenditure threshold (Total expenditure anticipated for subsequent year) (£m) </c:v>
          </c:tx>
          <c:spPr>
            <a:ln>
              <a:prstDash val="sysDot"/>
            </a:ln>
          </c:spPr>
          <c:marker>
            <c:spPr>
              <a:solidFill>
                <a:srgbClr val="7030A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28"/>
              <c:pt idx="0">
                <c:v>14.8</c:v>
              </c:pt>
              <c:pt idx="3">
                <c:v>16.7</c:v>
              </c:pt>
              <c:pt idx="6">
                <c:v>18.7</c:v>
              </c:pt>
              <c:pt idx="9">
                <c:v>20.6</c:v>
              </c:pt>
              <c:pt idx="12">
                <c:v>22.6</c:v>
              </c:pt>
            </c:numLit>
          </c:val>
          <c:smooth val="0"/>
        </c:ser>
        <c:ser>
          <c:idx val="1"/>
          <c:order val="1"/>
          <c:tx>
            <c:v>Expenditure threshold (or scaled trigger) (£m)</c:v>
          </c:tx>
          <c:spPr>
            <a:ln cmpd="sng">
              <a:solidFill>
                <a:srgbClr val="00B0F0"/>
              </a:solidFill>
              <a:prstDash val="sysDot"/>
            </a:ln>
          </c:spPr>
          <c:marker>
            <c:symbol val="diamond"/>
            <c:size val="7"/>
            <c:spPr>
              <a:solidFill>
                <a:srgbClr val="00B0F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28"/>
              <c:pt idx="0">
                <c:v>22.2</c:v>
              </c:pt>
              <c:pt idx="3">
                <c:v>25.1</c:v>
              </c:pt>
              <c:pt idx="6">
                <c:v>28</c:v>
              </c:pt>
              <c:pt idx="9">
                <c:v>30.9</c:v>
              </c:pt>
              <c:pt idx="12">
                <c:v>34</c:v>
              </c:pt>
            </c:numLit>
          </c:val>
          <c:smooth val="1"/>
        </c:ser>
        <c:ser>
          <c:idx val="2"/>
          <c:order val="2"/>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5">
                <c:v>48.8</c:v>
              </c:pt>
              <c:pt idx="18">
                <c:v>56</c:v>
              </c:pt>
              <c:pt idx="21">
                <c:v>63.2</c:v>
              </c:pt>
              <c:pt idx="24">
                <c:v>71.099999999999994</c:v>
              </c:pt>
              <c:pt idx="27">
                <c:v>80.3</c:v>
              </c:pt>
              <c:pt idx="30">
                <c:v>89.5</c:v>
              </c:pt>
              <c:pt idx="33">
                <c:v>98.7</c:v>
              </c:pt>
            </c:numLit>
          </c:val>
          <c:smooth val="0"/>
        </c:ser>
        <c:ser>
          <c:idx val="3"/>
          <c:order val="3"/>
          <c:tx>
            <c:v>Expenditure threshold (or scaled trigger) (£m)</c:v>
          </c:tx>
          <c:spPr>
            <a:ln>
              <a:solidFill>
                <a:srgbClr val="00B0F0"/>
              </a:solidFill>
              <a:prstDash val="sysDot"/>
            </a:ln>
          </c:spPr>
          <c:marker>
            <c:symbol val="diamond"/>
            <c:size val="7"/>
            <c:spPr>
              <a:solidFill>
                <a:srgbClr val="00B0F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5">
                <c:v>58.6</c:v>
              </c:pt>
              <c:pt idx="18">
                <c:v>67.2</c:v>
              </c:pt>
              <c:pt idx="21">
                <c:v>75.900000000000006</c:v>
              </c:pt>
              <c:pt idx="24">
                <c:v>85.3</c:v>
              </c:pt>
              <c:pt idx="27">
                <c:v>96.4</c:v>
              </c:pt>
              <c:pt idx="30">
                <c:v>107.4</c:v>
              </c:pt>
              <c:pt idx="33">
                <c:v>118.5</c:v>
              </c:pt>
            </c:numLit>
          </c:val>
          <c:smooth val="0"/>
        </c:ser>
        <c:dLbls>
          <c:showLegendKey val="0"/>
          <c:showVal val="0"/>
          <c:showCatName val="0"/>
          <c:showSerName val="0"/>
          <c:showPercent val="0"/>
          <c:showBubbleSize val="0"/>
        </c:dLbls>
        <c:marker val="1"/>
        <c:smooth val="0"/>
        <c:axId val="97615872"/>
        <c:axId val="97617792"/>
      </c:lineChart>
      <c:catAx>
        <c:axId val="97615872"/>
        <c:scaling>
          <c:orientation val="minMax"/>
        </c:scaling>
        <c:delete val="0"/>
        <c:axPos val="b"/>
        <c:numFmt formatCode="m/d/yyyy" sourceLinked="1"/>
        <c:majorTickMark val="out"/>
        <c:minorTickMark val="none"/>
        <c:tickLblPos val="nextTo"/>
        <c:txPr>
          <a:bodyPr rot="-5400000" vert="horz"/>
          <a:lstStyle/>
          <a:p>
            <a:pPr>
              <a:defRPr sz="900"/>
            </a:pPr>
            <a:endParaRPr lang="en-US"/>
          </a:p>
        </c:txPr>
        <c:crossAx val="97617792"/>
        <c:crosses val="autoZero"/>
        <c:auto val="0"/>
        <c:lblAlgn val="ctr"/>
        <c:lblOffset val="100"/>
        <c:noMultiLvlLbl val="0"/>
      </c:catAx>
      <c:valAx>
        <c:axId val="97617792"/>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97615872"/>
        <c:crosses val="autoZero"/>
        <c:crossBetween val="between"/>
      </c:valAx>
    </c:plotArea>
    <c:legend>
      <c:legendPos val="r"/>
      <c:legendEntry>
        <c:idx val="5"/>
        <c:delete val="1"/>
      </c:legendEntry>
      <c:legendEntry>
        <c:idx val="6"/>
        <c:delete val="1"/>
      </c:legendEntry>
      <c:layout>
        <c:manualLayout>
          <c:xMode val="edge"/>
          <c:yMode val="edge"/>
          <c:x val="0.72395610238393071"/>
          <c:y val="0.14306245513340368"/>
          <c:w val="0.27477079978712199"/>
          <c:h val="0.78887489063867011"/>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31.01.2016"</c:f>
          <c:strCache>
            <c:ptCount val="1"/>
            <c:pt idx="0">
              <c:v>Medium biomass plants forecast expenditure, as at 31.01.2016</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pt idx="14">
                <c:v>1.5</c:v>
              </c:pt>
              <c:pt idx="15">
                <c:v>1.3</c:v>
              </c:pt>
              <c:pt idx="16">
                <c:v>1.4473378013151461</c:v>
              </c:pt>
              <c:pt idx="17">
                <c:v>1.4395076876848387</c:v>
              </c:pt>
              <c:pt idx="18">
                <c:v>1.5823229964751586</c:v>
              </c:pt>
              <c:pt idx="19">
                <c:v>1.3745600730607173</c:v>
              </c:pt>
              <c:pt idx="20">
                <c:v>1.1309688515012157</c:v>
              </c:pt>
              <c:pt idx="21">
                <c:v>1.2077574571186478</c:v>
              </c:pt>
              <c:pt idx="22">
                <c:v>0.92456019690877922</c:v>
              </c:pt>
              <c:pt idx="23">
                <c:v>0.71730900597256908</c:v>
              </c:pt>
              <c:pt idx="24">
                <c:v>0.84441075232462981</c:v>
              </c:pt>
              <c:pt idx="25">
                <c:v>1.0942339894151567</c:v>
              </c:pt>
              <c:pt idx="26">
                <c:v>0.97926782645200938</c:v>
              </c:pt>
              <c:pt idx="27">
                <c:v>1.0823371710035861</c:v>
              </c:pt>
              <c:pt idx="28">
                <c:v>0.97938683530847104</c:v>
              </c:pt>
              <c:pt idx="29">
                <c:v>0.896395896490501</c:v>
              </c:pt>
              <c:pt idx="30">
                <c:v>0.83963104788802168</c:v>
              </c:pt>
              <c:pt idx="31">
                <c:v>1.08</c:v>
              </c:pt>
              <c:pt idx="32">
                <c:v>0.98</c:v>
              </c:pt>
              <c:pt idx="33">
                <c:v>0.89090581670341518</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pt idx="14">
                <c:v>4</c:v>
              </c:pt>
              <c:pt idx="15">
                <c:v>3.4</c:v>
              </c:pt>
              <c:pt idx="16">
                <c:v>3.1939103822244768</c:v>
              </c:pt>
              <c:pt idx="17">
                <c:v>3.8330037080684694</c:v>
              </c:pt>
              <c:pt idx="18">
                <c:v>3.0505766041810287</c:v>
              </c:pt>
              <c:pt idx="19">
                <c:v>3.6717965260684591</c:v>
              </c:pt>
              <c:pt idx="20">
                <c:v>5.1601651299944349</c:v>
              </c:pt>
              <c:pt idx="21">
                <c:v>5.9924933390366917</c:v>
              </c:pt>
              <c:pt idx="22">
                <c:v>6.0277384463786685</c:v>
              </c:pt>
              <c:pt idx="23">
                <c:v>6.4296450274042636</c:v>
              </c:pt>
              <c:pt idx="24">
                <c:v>6.2127550346862632</c:v>
              </c:pt>
              <c:pt idx="25">
                <c:v>6.0472999351545704</c:v>
              </c:pt>
              <c:pt idx="26">
                <c:v>6.5635688138996287</c:v>
              </c:pt>
              <c:pt idx="27">
                <c:v>6.6714653364161531</c:v>
              </c:pt>
              <c:pt idx="28">
                <c:v>5.1428315194794196</c:v>
              </c:pt>
              <c:pt idx="29">
                <c:v>5.6532912323486038</c:v>
              </c:pt>
              <c:pt idx="30">
                <c:v>6.6184746451772449</c:v>
              </c:pt>
              <c:pt idx="31">
                <c:v>6.4</c:v>
              </c:pt>
              <c:pt idx="32">
                <c:v>7.88</c:v>
              </c:pt>
              <c:pt idx="33">
                <c:v>7.2613691202263295</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pt idx="14">
                <c:v>2.7</c:v>
              </c:pt>
              <c:pt idx="15">
                <c:v>1.9</c:v>
              </c:pt>
              <c:pt idx="16">
                <c:v>1.9367898589338814</c:v>
              </c:pt>
              <c:pt idx="17">
                <c:v>2.4154206156825144</c:v>
              </c:pt>
              <c:pt idx="18">
                <c:v>3.2642616530179911</c:v>
              </c:pt>
              <c:pt idx="19">
                <c:v>2.6720061855349431</c:v>
              </c:pt>
              <c:pt idx="20">
                <c:v>1.9031555428726477</c:v>
              </c:pt>
              <c:pt idx="21">
                <c:v>1.4372180847505616</c:v>
              </c:pt>
              <c:pt idx="22">
                <c:v>1.7717369271243255</c:v>
              </c:pt>
              <c:pt idx="23">
                <c:v>2.0776772675381094</c:v>
              </c:pt>
              <c:pt idx="24">
                <c:v>2.1573193325642803</c:v>
              </c:pt>
              <c:pt idx="25">
                <c:v>2.162395800046597</c:v>
              </c:pt>
              <c:pt idx="26">
                <c:v>2.4236931587131458</c:v>
              </c:pt>
              <c:pt idx="27">
                <c:v>3.7113278531812002</c:v>
              </c:pt>
              <c:pt idx="28">
                <c:v>4.7670114066933635</c:v>
              </c:pt>
              <c:pt idx="29">
                <c:v>4.872695552835526</c:v>
              </c:pt>
              <c:pt idx="30">
                <c:v>6.0549951391683106</c:v>
              </c:pt>
              <c:pt idx="31">
                <c:v>7.3</c:v>
              </c:pt>
              <c:pt idx="32">
                <c:v>7.68</c:v>
              </c:pt>
              <c:pt idx="33">
                <c:v>8.8660485265583979</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4">
                <c:v>19.600000000000001</c:v>
              </c:pt>
              <c:pt idx="15">
                <c:v>20.8</c:v>
              </c:pt>
              <c:pt idx="16">
                <c:v>21.115192246792375</c:v>
              </c:pt>
              <c:pt idx="17">
                <c:v>21.242468550407104</c:v>
              </c:pt>
              <c:pt idx="18">
                <c:v>21.169220180274763</c:v>
              </c:pt>
              <c:pt idx="19">
                <c:v>22.003968797478244</c:v>
              </c:pt>
              <c:pt idx="20">
                <c:v>22.885993216521701</c:v>
              </c:pt>
              <c:pt idx="21">
                <c:v>23.852950218075588</c:v>
              </c:pt>
              <c:pt idx="22">
                <c:v>24.705463600144633</c:v>
              </c:pt>
              <c:pt idx="23">
                <c:v>25.833435676533274</c:v>
              </c:pt>
              <c:pt idx="24">
                <c:v>27.224476033524123</c:v>
              </c:pt>
              <c:pt idx="25">
                <c:v>28.394599392634817</c:v>
              </c:pt>
              <c:pt idx="26">
                <c:v>29.595449933508785</c:v>
              </c:pt>
              <c:pt idx="27">
                <c:v>30.237317455862716</c:v>
              </c:pt>
              <c:pt idx="28">
                <c:v>31.688226100161081</c:v>
              </c:pt>
              <c:pt idx="29">
                <c:v>32.589170419966941</c:v>
              </c:pt>
              <c:pt idx="30">
                <c:v>32.865580355532074</c:v>
              </c:pt>
              <c:pt idx="31">
                <c:v>34.65</c:v>
              </c:pt>
              <c:pt idx="32">
                <c:v>36.4</c:v>
              </c:pt>
              <c:pt idx="33">
                <c:v>38.408887960107926</c:v>
              </c:pt>
            </c:numLit>
          </c:val>
        </c:ser>
        <c:dLbls>
          <c:showLegendKey val="0"/>
          <c:showVal val="0"/>
          <c:showCatName val="0"/>
          <c:showSerName val="0"/>
          <c:showPercent val="0"/>
          <c:showBubbleSize val="0"/>
        </c:dLbls>
        <c:gapWidth val="150"/>
        <c:overlap val="100"/>
        <c:axId val="97899648"/>
        <c:axId val="9790156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43.7</c:v>
              </c:pt>
              <c:pt idx="18">
                <c:v>49</c:v>
              </c:pt>
              <c:pt idx="21">
                <c:v>54.2</c:v>
              </c:pt>
              <c:pt idx="24">
                <c:v>59.9</c:v>
              </c:pt>
              <c:pt idx="27">
                <c:v>66.2</c:v>
              </c:pt>
              <c:pt idx="30">
                <c:v>72.5</c:v>
              </c:pt>
              <c:pt idx="33">
                <c:v>78.8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52.5</c:v>
              </c:pt>
              <c:pt idx="18">
                <c:v>58.8</c:v>
              </c:pt>
              <c:pt idx="21">
                <c:v>65.099999999999994</c:v>
              </c:pt>
              <c:pt idx="24">
                <c:v>71.8</c:v>
              </c:pt>
              <c:pt idx="27">
                <c:v>79.400000000000006</c:v>
              </c:pt>
              <c:pt idx="30">
                <c:v>87</c:v>
              </c:pt>
              <c:pt idx="33">
                <c:v>94.5</c:v>
              </c:pt>
            </c:numLit>
          </c:val>
          <c:smooth val="0"/>
        </c:ser>
        <c:dLbls>
          <c:showLegendKey val="0"/>
          <c:showVal val="0"/>
          <c:showCatName val="0"/>
          <c:showSerName val="0"/>
          <c:showPercent val="0"/>
          <c:showBubbleSize val="0"/>
        </c:dLbls>
        <c:marker val="1"/>
        <c:smooth val="0"/>
        <c:axId val="97899648"/>
        <c:axId val="97901568"/>
      </c:lineChart>
      <c:catAx>
        <c:axId val="97899648"/>
        <c:scaling>
          <c:orientation val="minMax"/>
        </c:scaling>
        <c:delete val="0"/>
        <c:axPos val="b"/>
        <c:majorTickMark val="out"/>
        <c:minorTickMark val="none"/>
        <c:tickLblPos val="nextTo"/>
        <c:txPr>
          <a:bodyPr/>
          <a:lstStyle/>
          <a:p>
            <a:pPr>
              <a:defRPr sz="900"/>
            </a:pPr>
            <a:endParaRPr lang="en-US"/>
          </a:p>
        </c:txPr>
        <c:crossAx val="97901568"/>
        <c:crosses val="autoZero"/>
        <c:auto val="1"/>
        <c:lblAlgn val="ctr"/>
        <c:lblOffset val="100"/>
        <c:noMultiLvlLbl val="0"/>
      </c:catAx>
      <c:valAx>
        <c:axId val="97901568"/>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97899648"/>
        <c:crosses val="autoZero"/>
        <c:crossBetween val="between"/>
      </c:valAx>
    </c:plotArea>
    <c:legend>
      <c:legendPos val="r"/>
      <c:legendEntry>
        <c:idx val="6"/>
        <c:delete val="1"/>
      </c:legendEntry>
      <c:legendEntry>
        <c:idx val="7"/>
        <c:delete val="1"/>
      </c:legendEntry>
      <c:layout>
        <c:manualLayout>
          <c:xMode val="edge"/>
          <c:yMode val="edge"/>
          <c:x val="0.75047336785929819"/>
          <c:y val="0.16561174863002473"/>
          <c:w val="0.24809237606447734"/>
          <c:h val="0.8176266439832192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biomass plants forecast expenditure, as at 31.01.2016"</c:f>
          <c:strCache>
            <c:ptCount val="1"/>
            <c:pt idx="0">
              <c:v>Large biomass plants forecast expenditure, as at 31.01.2016</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pt idx="13">
                <c:v>2.7</c:v>
              </c:pt>
              <c:pt idx="14">
                <c:v>3.1</c:v>
              </c:pt>
              <c:pt idx="15">
                <c:v>3.3</c:v>
              </c:pt>
              <c:pt idx="16">
                <c:v>3.5869048493933313</c:v>
              </c:pt>
              <c:pt idx="17">
                <c:v>3.3581015120007969</c:v>
              </c:pt>
              <c:pt idx="18">
                <c:v>1.9719454566185017</c:v>
              </c:pt>
              <c:pt idx="19">
                <c:v>2.1044808548898337</c:v>
              </c:pt>
              <c:pt idx="20">
                <c:v>2.2272390824656449</c:v>
              </c:pt>
              <c:pt idx="21">
                <c:v>2.2494733331260979</c:v>
              </c:pt>
              <c:pt idx="22">
                <c:v>2.4624054846568679</c:v>
              </c:pt>
              <c:pt idx="23">
                <c:v>2.5793136773255432</c:v>
              </c:pt>
              <c:pt idx="24">
                <c:v>2.328439781302396</c:v>
              </c:pt>
              <c:pt idx="25">
                <c:v>2.4983792718883193</c:v>
              </c:pt>
              <c:pt idx="26">
                <c:v>2.5564340282109881</c:v>
              </c:pt>
              <c:pt idx="27">
                <c:v>1.8995684895200371</c:v>
              </c:pt>
              <c:pt idx="28">
                <c:v>2.730800064764451</c:v>
              </c:pt>
              <c:pt idx="29">
                <c:v>2.7604382210543266</c:v>
              </c:pt>
              <c:pt idx="30">
                <c:v>3.5419927043032544</c:v>
              </c:pt>
              <c:pt idx="31">
                <c:v>3.96</c:v>
              </c:pt>
              <c:pt idx="32">
                <c:v>3.97</c:v>
              </c:pt>
              <c:pt idx="33">
                <c:v>4.279231465832221</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pt idx="13">
                <c:v>0.6</c:v>
              </c:pt>
              <c:pt idx="14">
                <c:v>0</c:v>
              </c:pt>
              <c:pt idx="15">
                <c:v>0.4</c:v>
              </c:pt>
              <c:pt idx="16">
                <c:v>0.49116361638043682</c:v>
              </c:pt>
              <c:pt idx="17">
                <c:v>0.49145218082346243</c:v>
              </c:pt>
              <c:pt idx="18">
                <c:v>5.5308942961952781</c:v>
              </c:pt>
              <c:pt idx="19">
                <c:v>5.2318953086927369</c:v>
              </c:pt>
              <c:pt idx="20">
                <c:v>5.3964198834669572</c:v>
              </c:pt>
              <c:pt idx="21">
                <c:v>5.8785053771560758</c:v>
              </c:pt>
              <c:pt idx="22">
                <c:v>2.0827190122698584</c:v>
              </c:pt>
              <c:pt idx="23">
                <c:v>2.2693252553018097</c:v>
              </c:pt>
              <c:pt idx="24">
                <c:v>3.3724597403979879</c:v>
              </c:pt>
              <c:pt idx="25">
                <c:v>3.6408263360979074</c:v>
              </c:pt>
              <c:pt idx="26">
                <c:v>3.4818924416982333</c:v>
              </c:pt>
              <c:pt idx="27">
                <c:v>5.6325924983680151</c:v>
              </c:pt>
              <c:pt idx="28">
                <c:v>6.0194641177514887</c:v>
              </c:pt>
              <c:pt idx="29">
                <c:v>4.9360640653789005</c:v>
              </c:pt>
              <c:pt idx="30">
                <c:v>4.9916396867400952</c:v>
              </c:pt>
              <c:pt idx="31">
                <c:v>5</c:v>
              </c:pt>
              <c:pt idx="32">
                <c:v>4.67</c:v>
              </c:pt>
              <c:pt idx="33">
                <c:v>4.3098124744373374</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pt idx="13">
                <c:v>0</c:v>
              </c:pt>
              <c:pt idx="14">
                <c:v>0.2</c:v>
              </c:pt>
              <c:pt idx="15">
                <c:v>0.2</c:v>
              </c:pt>
              <c:pt idx="16">
                <c:v>0.45030168798546405</c:v>
              </c:pt>
              <c:pt idx="17">
                <c:v>0.4505533048766297</c:v>
              </c:pt>
              <c:pt idx="18">
                <c:v>0.45638762248901266</c:v>
              </c:pt>
              <c:pt idx="19">
                <c:v>0.26943016983240031</c:v>
              </c:pt>
              <c:pt idx="20">
                <c:v>0.27433861729291537</c:v>
              </c:pt>
              <c:pt idx="21">
                <c:v>0.35466666666666669</c:v>
              </c:pt>
              <c:pt idx="22">
                <c:v>4.2247108988592608</c:v>
              </c:pt>
              <c:pt idx="23">
                <c:v>3.8705015517700283</c:v>
              </c:pt>
              <c:pt idx="24">
                <c:v>0.12636921208010859</c:v>
              </c:pt>
              <c:pt idx="25">
                <c:v>0.12929464535749424</c:v>
              </c:pt>
              <c:pt idx="26">
                <c:v>0.12908396349863999</c:v>
              </c:pt>
              <c:pt idx="27">
                <c:v>0.1292808679737534</c:v>
              </c:pt>
              <c:pt idx="28">
                <c:v>0.50069916829027261</c:v>
              </c:pt>
              <c:pt idx="29">
                <c:v>1.6767371216296567</c:v>
              </c:pt>
              <c:pt idx="30">
                <c:v>1.6782657233483644</c:v>
              </c:pt>
              <c:pt idx="31">
                <c:v>1.31</c:v>
              </c:pt>
              <c:pt idx="32">
                <c:v>2.71</c:v>
              </c:pt>
              <c:pt idx="33">
                <c:v>2.6775994308505369</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3">
                <c:v>3.4</c:v>
              </c:pt>
              <c:pt idx="14">
                <c:v>3.4</c:v>
              </c:pt>
              <c:pt idx="15">
                <c:v>3.5</c:v>
              </c:pt>
              <c:pt idx="16">
                <c:v>3.4799561862347854</c:v>
              </c:pt>
              <c:pt idx="17">
                <c:v>3.4598178432493238</c:v>
              </c:pt>
              <c:pt idx="18">
                <c:v>3.4821201363917642</c:v>
              </c:pt>
              <c:pt idx="19">
                <c:v>3.7264353249142133</c:v>
              </c:pt>
              <c:pt idx="20">
                <c:v>3.7886306971204355</c:v>
              </c:pt>
              <c:pt idx="21">
                <c:v>4.0583234735747862</c:v>
              </c:pt>
              <c:pt idx="22">
                <c:v>4.3127382206845004</c:v>
              </c:pt>
              <c:pt idx="23">
                <c:v>4.4489458371719026</c:v>
              </c:pt>
              <c:pt idx="24">
                <c:v>6.961338117256104</c:v>
              </c:pt>
              <c:pt idx="25">
                <c:v>7.1805337687218573</c:v>
              </c:pt>
              <c:pt idx="26">
                <c:v>7.0480489386146257</c:v>
              </c:pt>
              <c:pt idx="27">
                <c:v>6.995696297326341</c:v>
              </c:pt>
              <c:pt idx="28">
                <c:v>6.9919094713855836</c:v>
              </c:pt>
              <c:pt idx="29">
                <c:v>7.253206899785031</c:v>
              </c:pt>
              <c:pt idx="30">
                <c:v>7.2598645510693949</c:v>
              </c:pt>
              <c:pt idx="31">
                <c:v>7.74</c:v>
              </c:pt>
              <c:pt idx="32">
                <c:v>8.26</c:v>
              </c:pt>
              <c:pt idx="33">
                <c:v>8.3106286453984364</c:v>
              </c:pt>
            </c:numLit>
          </c:val>
        </c:ser>
        <c:dLbls>
          <c:showLegendKey val="0"/>
          <c:showVal val="0"/>
          <c:showCatName val="0"/>
          <c:showSerName val="0"/>
          <c:showPercent val="0"/>
          <c:showBubbleSize val="0"/>
        </c:dLbls>
        <c:gapWidth val="150"/>
        <c:overlap val="100"/>
        <c:axId val="98046336"/>
        <c:axId val="9804825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23.1</c:v>
              </c:pt>
              <c:pt idx="3">
                <c:v>27.6</c:v>
              </c:pt>
              <c:pt idx="6">
                <c:v>32</c:v>
              </c:pt>
              <c:pt idx="9">
                <c:v>36.4</c:v>
              </c:pt>
              <c:pt idx="12">
                <c:v>41.2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34.700000000000003</c:v>
              </c:pt>
              <c:pt idx="3">
                <c:v>41.3</c:v>
              </c:pt>
              <c:pt idx="6">
                <c:v>48</c:v>
              </c:pt>
              <c:pt idx="9">
                <c:v>54.6</c:v>
              </c:pt>
              <c:pt idx="12">
                <c:v>61.8</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10.9</c:v>
              </c:pt>
              <c:pt idx="18">
                <c:v>12.4</c:v>
              </c:pt>
              <c:pt idx="21">
                <c:v>13.9</c:v>
              </c:pt>
              <c:pt idx="24">
                <c:v>15.8</c:v>
              </c:pt>
              <c:pt idx="27">
                <c:v>18.8</c:v>
              </c:pt>
              <c:pt idx="30">
                <c:v>21.8</c:v>
              </c:pt>
              <c:pt idx="33">
                <c:v>24.8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16.3</c:v>
              </c:pt>
              <c:pt idx="18">
                <c:v>18.5</c:v>
              </c:pt>
              <c:pt idx="21">
                <c:v>20.8</c:v>
              </c:pt>
              <c:pt idx="24">
                <c:v>23.8</c:v>
              </c:pt>
              <c:pt idx="27">
                <c:v>28.2</c:v>
              </c:pt>
              <c:pt idx="30">
                <c:v>32.700000000000003</c:v>
              </c:pt>
              <c:pt idx="33">
                <c:v>37.200000000000003</c:v>
              </c:pt>
            </c:numLit>
          </c:val>
          <c:smooth val="0"/>
        </c:ser>
        <c:dLbls>
          <c:showLegendKey val="0"/>
          <c:showVal val="0"/>
          <c:showCatName val="0"/>
          <c:showSerName val="0"/>
          <c:showPercent val="0"/>
          <c:showBubbleSize val="0"/>
        </c:dLbls>
        <c:marker val="1"/>
        <c:smooth val="0"/>
        <c:axId val="98046336"/>
        <c:axId val="98048256"/>
      </c:lineChart>
      <c:catAx>
        <c:axId val="98046336"/>
        <c:scaling>
          <c:orientation val="minMax"/>
        </c:scaling>
        <c:delete val="0"/>
        <c:axPos val="b"/>
        <c:majorTickMark val="out"/>
        <c:minorTickMark val="none"/>
        <c:tickLblPos val="nextTo"/>
        <c:txPr>
          <a:bodyPr/>
          <a:lstStyle/>
          <a:p>
            <a:pPr>
              <a:defRPr sz="900"/>
            </a:pPr>
            <a:endParaRPr lang="en-US"/>
          </a:p>
        </c:txPr>
        <c:crossAx val="98048256"/>
        <c:crosses val="autoZero"/>
        <c:auto val="1"/>
        <c:lblAlgn val="ctr"/>
        <c:lblOffset val="100"/>
        <c:noMultiLvlLbl val="0"/>
      </c:catAx>
      <c:valAx>
        <c:axId val="9804825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98046336"/>
        <c:crosses val="autoZero"/>
        <c:crossBetween val="between"/>
      </c:valAx>
    </c:plotArea>
    <c:legend>
      <c:legendPos val="r"/>
      <c:legendEntry>
        <c:idx val="6"/>
        <c:delete val="1"/>
      </c:legendEntry>
      <c:legendEntry>
        <c:idx val="7"/>
        <c:delete val="1"/>
      </c:legendEntry>
      <c:layout>
        <c:manualLayout>
          <c:xMode val="edge"/>
          <c:yMode val="edge"/>
          <c:x val="0.69845608757887789"/>
          <c:y val="0.12437172709386206"/>
          <c:w val="0.28903463286601372"/>
          <c:h val="0.78740584117399393"/>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31.01.2016"</c:f>
          <c:strCache>
            <c:ptCount val="1"/>
            <c:pt idx="0">
              <c:v>Ground source heat pumps forecast expenditure, as at 31.01.2016</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0.5</c:v>
              </c:pt>
              <c:pt idx="1">
                <c:v>0.5</c:v>
              </c:pt>
              <c:pt idx="2">
                <c:v>0.35759802997488299</c:v>
              </c:pt>
              <c:pt idx="3">
                <c:v>0.48035176108198502</c:v>
              </c:pt>
              <c:pt idx="4">
                <c:v>0.4994820577878295</c:v>
              </c:pt>
              <c:pt idx="5">
                <c:v>0.37815230570598857</c:v>
              </c:pt>
              <c:pt idx="6">
                <c:v>0.54619359585043525</c:v>
              </c:pt>
              <c:pt idx="7">
                <c:v>0.45133084537409007</c:v>
              </c:pt>
              <c:pt idx="8">
                <c:v>0.39677333174417162</c:v>
              </c:pt>
              <c:pt idx="9">
                <c:v>0.3831483439149973</c:v>
              </c:pt>
              <c:pt idx="10">
                <c:v>0.42883348810453875</c:v>
              </c:pt>
              <c:pt idx="11">
                <c:v>0.47425521574023111</c:v>
              </c:pt>
              <c:pt idx="12">
                <c:v>0.50389594611023647</c:v>
              </c:pt>
              <c:pt idx="13">
                <c:v>0.3</c:v>
              </c:pt>
              <c:pt idx="14">
                <c:v>0.6</c:v>
              </c:pt>
              <c:pt idx="15">
                <c:v>0.4</c:v>
              </c:pt>
              <c:pt idx="16">
                <c:v>0.27670992793021859</c:v>
              </c:pt>
              <c:pt idx="17">
                <c:v>0.87755737823624103</c:v>
              </c:pt>
              <c:pt idx="18">
                <c:v>0.87652489288757096</c:v>
              </c:pt>
              <c:pt idx="19">
                <c:v>0.97202271431060261</c:v>
              </c:pt>
              <c:pt idx="20">
                <c:v>1.2369266434242516</c:v>
              </c:pt>
              <c:pt idx="21">
                <c:v>1.8656626387351483</c:v>
              </c:pt>
              <c:pt idx="22">
                <c:v>3.5711902051877158</c:v>
              </c:pt>
              <c:pt idx="23">
                <c:v>3.4486350924423688</c:v>
              </c:pt>
              <c:pt idx="24">
                <c:v>3.9950727190360964</c:v>
              </c:pt>
              <c:pt idx="25">
                <c:v>3.9993493634504951</c:v>
              </c:pt>
              <c:pt idx="26">
                <c:v>3.9494288693783051</c:v>
              </c:pt>
              <c:pt idx="27">
                <c:v>2.6799623853163905</c:v>
              </c:pt>
              <c:pt idx="28">
                <c:v>2.7810032869127692</c:v>
              </c:pt>
              <c:pt idx="29">
                <c:v>3.2215082443760639</c:v>
              </c:pt>
              <c:pt idx="30">
                <c:v>3.0106480708270964</c:v>
              </c:pt>
              <c:pt idx="31">
                <c:v>3.85</c:v>
              </c:pt>
              <c:pt idx="32">
                <c:v>4.24</c:v>
              </c:pt>
              <c:pt idx="33">
                <c:v>4.2542375102602987</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0.14000000000000001</c:v>
              </c:pt>
              <c:pt idx="1">
                <c:v>0.14000000000000001</c:v>
              </c:pt>
              <c:pt idx="2">
                <c:v>5.9814453916791917E-2</c:v>
              </c:pt>
              <c:pt idx="3">
                <c:v>7.2092976352446936E-2</c:v>
              </c:pt>
              <c:pt idx="4">
                <c:v>8.1058250517074992E-2</c:v>
              </c:pt>
              <c:pt idx="5">
                <c:v>6.0253927857034262E-2</c:v>
              </c:pt>
              <c:pt idx="6">
                <c:v>8.2248932292005625E-2</c:v>
              </c:pt>
              <c:pt idx="7">
                <c:v>8.5026016182452646E-2</c:v>
              </c:pt>
              <c:pt idx="8">
                <c:v>6.9221191199819621E-2</c:v>
              </c:pt>
              <c:pt idx="9">
                <c:v>7.2548420244429965E-2</c:v>
              </c:pt>
              <c:pt idx="10">
                <c:v>0.10956420832927172</c:v>
              </c:pt>
              <c:pt idx="11">
                <c:v>0.12319865392409857</c:v>
              </c:pt>
              <c:pt idx="12">
                <c:v>0.16013091645758423</c:v>
              </c:pt>
              <c:pt idx="13">
                <c:v>0.3</c:v>
              </c:pt>
              <c:pt idx="14">
                <c:v>0.2</c:v>
              </c:pt>
              <c:pt idx="15">
                <c:v>0.2</c:v>
              </c:pt>
              <c:pt idx="16">
                <c:v>0.34295583172829669</c:v>
              </c:pt>
              <c:pt idx="17">
                <c:v>0.3727096611082803</c:v>
              </c:pt>
              <c:pt idx="18">
                <c:v>0.31984470605007709</c:v>
              </c:pt>
              <c:pt idx="19">
                <c:v>0.3205229345376383</c:v>
              </c:pt>
              <c:pt idx="20">
                <c:v>0.33405377514056378</c:v>
              </c:pt>
              <c:pt idx="21">
                <c:v>0.43220646215141445</c:v>
              </c:pt>
              <c:pt idx="22">
                <c:v>0.44872264516573884</c:v>
              </c:pt>
              <c:pt idx="23">
                <c:v>0.68285122345194738</c:v>
              </c:pt>
              <c:pt idx="24">
                <c:v>0.47612031012784284</c:v>
              </c:pt>
              <c:pt idx="25">
                <c:v>0.54585044116210502</c:v>
              </c:pt>
              <c:pt idx="26">
                <c:v>0.42970350069498636</c:v>
              </c:pt>
              <c:pt idx="27">
                <c:v>1.6010968883140744</c:v>
              </c:pt>
              <c:pt idx="28">
                <c:v>1.7445100483277827</c:v>
              </c:pt>
              <c:pt idx="29">
                <c:v>0.56754634176245844</c:v>
              </c:pt>
              <c:pt idx="30">
                <c:v>0.58518115159155926</c:v>
              </c:pt>
              <c:pt idx="31">
                <c:v>0.49</c:v>
              </c:pt>
              <c:pt idx="32">
                <c:v>0.45</c:v>
              </c:pt>
              <c:pt idx="33">
                <c:v>0.51106006164501017</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0.13</c:v>
              </c:pt>
              <c:pt idx="1">
                <c:v>0.23</c:v>
              </c:pt>
              <c:pt idx="2">
                <c:v>0.30409625471587715</c:v>
              </c:pt>
              <c:pt idx="3">
                <c:v>0.31233662750326208</c:v>
              </c:pt>
              <c:pt idx="4">
                <c:v>0.32210192634098561</c:v>
              </c:pt>
              <c:pt idx="5">
                <c:v>0.33211912811248218</c:v>
              </c:pt>
              <c:pt idx="6">
                <c:v>0.30615032707442003</c:v>
              </c:pt>
              <c:pt idx="7">
                <c:v>0.30857762096896868</c:v>
              </c:pt>
              <c:pt idx="8">
                <c:v>0.3060466737907197</c:v>
              </c:pt>
              <c:pt idx="9">
                <c:v>0.31342063032550938</c:v>
              </c:pt>
              <c:pt idx="10">
                <c:v>0.32825415211665154</c:v>
              </c:pt>
              <c:pt idx="11">
                <c:v>0.38105976356036486</c:v>
              </c:pt>
              <c:pt idx="12">
                <c:v>0.44988155220375659</c:v>
              </c:pt>
              <c:pt idx="13">
                <c:v>0.5</c:v>
              </c:pt>
              <c:pt idx="14">
                <c:v>0.6</c:v>
              </c:pt>
              <c:pt idx="15">
                <c:v>0.7</c:v>
              </c:pt>
              <c:pt idx="16">
                <c:v>0.68555245503449669</c:v>
              </c:pt>
              <c:pt idx="17">
                <c:v>0.70232516913818643</c:v>
              </c:pt>
              <c:pt idx="18">
                <c:v>0.70998871083911552</c:v>
              </c:pt>
              <c:pt idx="19">
                <c:v>0.72044484988942292</c:v>
              </c:pt>
              <c:pt idx="20">
                <c:v>0.71255047090735546</c:v>
              </c:pt>
              <c:pt idx="21">
                <c:v>0.76378533757100131</c:v>
              </c:pt>
              <c:pt idx="22">
                <c:v>0.76840425285757186</c:v>
              </c:pt>
              <c:pt idx="23">
                <c:v>0.86160830717159809</c:v>
              </c:pt>
              <c:pt idx="24">
                <c:v>1.1988751319738666</c:v>
              </c:pt>
              <c:pt idx="25">
                <c:v>1.2571863710881324</c:v>
              </c:pt>
              <c:pt idx="26">
                <c:v>1.4571021608627868</c:v>
              </c:pt>
              <c:pt idx="27">
                <c:v>1.564691072154244</c:v>
              </c:pt>
              <c:pt idx="28">
                <c:v>1.5881707376408911</c:v>
              </c:pt>
              <c:pt idx="29">
                <c:v>2.1592326808197941</c:v>
              </c:pt>
              <c:pt idx="30">
                <c:v>2.3026299199988629</c:v>
              </c:pt>
              <c:pt idx="31">
                <c:v>2.39</c:v>
              </c:pt>
              <c:pt idx="32">
                <c:v>2.48</c:v>
              </c:pt>
              <c:pt idx="33">
                <c:v>2.4977640344321457</c:v>
              </c:pt>
            </c:numLit>
          </c:val>
        </c:ser>
        <c:dLbls>
          <c:showLegendKey val="0"/>
          <c:showVal val="0"/>
          <c:showCatName val="0"/>
          <c:showSerName val="0"/>
          <c:showPercent val="0"/>
          <c:showBubbleSize val="0"/>
        </c:dLbls>
        <c:gapWidth val="150"/>
        <c:overlap val="100"/>
        <c:axId val="66966272"/>
        <c:axId val="66968192"/>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numLit>
              <c:formatCode>General</c:formatCode>
              <c:ptCount val="15"/>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numLit>
          </c:cat>
          <c:val>
            <c:numLit>
              <c:formatCode>General</c:formatCode>
              <c:ptCount val="34"/>
              <c:pt idx="15">
                <c:v>7.4</c:v>
              </c:pt>
              <c:pt idx="18">
                <c:v>8.9</c:v>
              </c:pt>
              <c:pt idx="21">
                <c:v>10.4</c:v>
              </c:pt>
              <c:pt idx="24">
                <c:v>12.6</c:v>
              </c:pt>
              <c:pt idx="27">
                <c:v>16.2</c:v>
              </c:pt>
              <c:pt idx="30">
                <c:v>19.7</c:v>
              </c:pt>
              <c:pt idx="33">
                <c:v>23.3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11.1</c:v>
              </c:pt>
              <c:pt idx="18">
                <c:v>13.3</c:v>
              </c:pt>
              <c:pt idx="21">
                <c:v>15.6</c:v>
              </c:pt>
              <c:pt idx="24">
                <c:v>18.899999999999999</c:v>
              </c:pt>
              <c:pt idx="27">
                <c:v>24.2</c:v>
              </c:pt>
              <c:pt idx="30">
                <c:v>29.6</c:v>
              </c:pt>
              <c:pt idx="33">
                <c:v>35</c:v>
              </c:pt>
            </c:numLit>
          </c:val>
          <c:smooth val="0"/>
        </c:ser>
        <c:dLbls>
          <c:showLegendKey val="0"/>
          <c:showVal val="0"/>
          <c:showCatName val="0"/>
          <c:showSerName val="0"/>
          <c:showPercent val="0"/>
          <c:showBubbleSize val="0"/>
        </c:dLbls>
        <c:marker val="1"/>
        <c:smooth val="0"/>
        <c:axId val="66966272"/>
        <c:axId val="66968192"/>
      </c:lineChart>
      <c:catAx>
        <c:axId val="66966272"/>
        <c:scaling>
          <c:orientation val="minMax"/>
        </c:scaling>
        <c:delete val="0"/>
        <c:axPos val="b"/>
        <c:numFmt formatCode="m/d/yyyy" sourceLinked="1"/>
        <c:majorTickMark val="out"/>
        <c:minorTickMark val="none"/>
        <c:tickLblPos val="nextTo"/>
        <c:txPr>
          <a:bodyPr/>
          <a:lstStyle/>
          <a:p>
            <a:pPr>
              <a:defRPr sz="900"/>
            </a:pPr>
            <a:endParaRPr lang="en-US"/>
          </a:p>
        </c:txPr>
        <c:crossAx val="66968192"/>
        <c:crosses val="autoZero"/>
        <c:auto val="1"/>
        <c:lblAlgn val="ctr"/>
        <c:lblOffset val="100"/>
        <c:noMultiLvlLbl val="0"/>
      </c:catAx>
      <c:valAx>
        <c:axId val="66968192"/>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66966272"/>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31.01.2016"</c:f>
          <c:strCache>
            <c:ptCount val="1"/>
            <c:pt idx="0">
              <c:v>Plants using solar collectors forecast expenditure, as at 31.01.2016</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Lit>
          </c:val>
        </c:ser>
        <c:ser>
          <c:idx val="2"/>
          <c:order val="1"/>
          <c:tx>
            <c:v>Forecast expenditure (£m) - Full applications</c:v>
          </c:tx>
          <c:spPr>
            <a:solidFill>
              <a:srgbClr val="FFC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pt idx="19">
                <c:v>2.5371376872389877E-2</c:v>
              </c:pt>
              <c:pt idx="20">
                <c:v>2.1601630092071167E-2</c:v>
              </c:pt>
              <c:pt idx="21">
                <c:v>1.9064570144785062E-2</c:v>
              </c:pt>
              <c:pt idx="22">
                <c:v>2.822530467434247E-2</c:v>
              </c:pt>
              <c:pt idx="23">
                <c:v>2.1058729265398625E-2</c:v>
              </c:pt>
              <c:pt idx="24">
                <c:v>2.404117010531151E-2</c:v>
              </c:pt>
              <c:pt idx="25">
                <c:v>2.4425800551715567E-2</c:v>
              </c:pt>
              <c:pt idx="26">
                <c:v>2.7856820550422323E-2</c:v>
              </c:pt>
              <c:pt idx="27">
                <c:v>3.0887871176143868E-2</c:v>
              </c:pt>
              <c:pt idx="28">
                <c:v>3.3632996986709435E-2</c:v>
              </c:pt>
              <c:pt idx="29">
                <c:v>3.6379788243755831E-2</c:v>
              </c:pt>
              <c:pt idx="30">
                <c:v>3.2765579592928674E-2</c:v>
              </c:pt>
              <c:pt idx="31">
                <c:v>0.03</c:v>
              </c:pt>
              <c:pt idx="32">
                <c:v>0.03</c:v>
              </c:pt>
              <c:pt idx="33">
                <c:v>2.6078419012294275E-2</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pt idx="19">
                <c:v>1.1855381567681582E-2</c:v>
              </c:pt>
              <c:pt idx="20">
                <c:v>9.8250182350647728E-3</c:v>
              </c:pt>
              <c:pt idx="21">
                <c:v>1.1429616204220647E-2</c:v>
              </c:pt>
              <c:pt idx="22">
                <c:v>1.1203902691854676E-2</c:v>
              </c:pt>
              <c:pt idx="23">
                <c:v>1.0178614178165315E-2</c:v>
              </c:pt>
              <c:pt idx="24">
                <c:v>8.3411762516959163E-3</c:v>
              </c:pt>
              <c:pt idx="25">
                <c:v>8.2056646059569961E-3</c:v>
              </c:pt>
              <c:pt idx="26">
                <c:v>8.8262561720637393E-3</c:v>
              </c:pt>
              <c:pt idx="27">
                <c:v>1.1395737949643738E-2</c:v>
              </c:pt>
              <c:pt idx="28">
                <c:v>1.2180582575506204E-2</c:v>
              </c:pt>
              <c:pt idx="29">
                <c:v>9.9851730213637562E-3</c:v>
              </c:pt>
              <c:pt idx="30">
                <c:v>1.0760584950597969E-2</c:v>
              </c:pt>
              <c:pt idx="31">
                <c:v>0.01</c:v>
              </c:pt>
              <c:pt idx="32">
                <c:v>0.01</c:v>
              </c:pt>
              <c:pt idx="33">
                <c:v>1.1254826229776535E-2</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19">
                <c:v>0.13200023866741575</c:v>
              </c:pt>
              <c:pt idx="20">
                <c:v>0.13014062028355264</c:v>
              </c:pt>
              <c:pt idx="21">
                <c:v>0.12558320753861626</c:v>
              </c:pt>
              <c:pt idx="22">
                <c:v>0.12653239281256184</c:v>
              </c:pt>
              <c:pt idx="23">
                <c:v>0.12528375903334218</c:v>
              </c:pt>
              <c:pt idx="24">
                <c:v>0.12571845959688135</c:v>
              </c:pt>
              <c:pt idx="25">
                <c:v>0.12613235417533314</c:v>
              </c:pt>
              <c:pt idx="26">
                <c:v>0.13033656217201481</c:v>
              </c:pt>
              <c:pt idx="27">
                <c:v>0.13816269781360457</c:v>
              </c:pt>
              <c:pt idx="28">
                <c:v>0.1435366258114277</c:v>
              </c:pt>
              <c:pt idx="29">
                <c:v>0.14475498231549788</c:v>
              </c:pt>
              <c:pt idx="30">
                <c:v>0.14698153722430748</c:v>
              </c:pt>
              <c:pt idx="31">
                <c:v>0.15</c:v>
              </c:pt>
              <c:pt idx="32">
                <c:v>0.15</c:v>
              </c:pt>
              <c:pt idx="33">
                <c:v>0.15075000221215271</c:v>
              </c:pt>
            </c:numLit>
          </c:val>
        </c:ser>
        <c:dLbls>
          <c:showLegendKey val="0"/>
          <c:showVal val="0"/>
          <c:showCatName val="0"/>
          <c:showSerName val="0"/>
          <c:showPercent val="0"/>
          <c:showBubbleSize val="0"/>
        </c:dLbls>
        <c:gapWidth val="150"/>
        <c:overlap val="100"/>
        <c:axId val="66706432"/>
        <c:axId val="66712704"/>
      </c:barChart>
      <c:lineChart>
        <c:grouping val="standard"/>
        <c:varyColors val="0"/>
        <c:ser>
          <c:idx val="4"/>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13"/>
              <c:pt idx="0">
                <c:v>4.9000000000000004</c:v>
              </c:pt>
              <c:pt idx="3">
                <c:v>6</c:v>
              </c:pt>
              <c:pt idx="6">
                <c:v>7.2</c:v>
              </c:pt>
              <c:pt idx="9">
                <c:v>8.3000000000000007</c:v>
              </c:pt>
              <c:pt idx="12">
                <c:v>9.6</c:v>
              </c:pt>
            </c:numLit>
          </c:val>
          <c:smooth val="0"/>
        </c:ser>
        <c:ser>
          <c:idx val="5"/>
          <c:order val="5"/>
          <c:tx>
            <c:v>new anticipated </c:v>
          </c:tx>
          <c:spPr>
            <a:ln>
              <a:solidFill>
                <a:srgbClr val="00B0F0"/>
              </a:solidFill>
              <a:prstDash val="sysDot"/>
            </a:ln>
          </c:spPr>
          <c:marker>
            <c:symbol val="diamond"/>
            <c:size val="7"/>
            <c:spPr>
              <a:solidFill>
                <a:srgbClr val="00B0F0"/>
              </a:solidFill>
              <a:ln>
                <a:noFill/>
              </a:ln>
            </c:spPr>
          </c:marker>
          <c:val>
            <c:numLit>
              <c:formatCode>General</c:formatCode>
              <c:ptCount val="34"/>
              <c:pt idx="15">
                <c:v>3.9</c:v>
              </c:pt>
              <c:pt idx="18">
                <c:v>4.7</c:v>
              </c:pt>
              <c:pt idx="21">
                <c:v>5.5</c:v>
              </c:pt>
              <c:pt idx="24">
                <c:v>6.5</c:v>
              </c:pt>
              <c:pt idx="27">
                <c:v>7.5</c:v>
              </c:pt>
              <c:pt idx="30">
                <c:v>8.6</c:v>
              </c:pt>
              <c:pt idx="33">
                <c:v>9.8000000000000007</c:v>
              </c:pt>
            </c:numLit>
          </c:val>
          <c:smooth val="0"/>
        </c:ser>
        <c:dLbls>
          <c:showLegendKey val="0"/>
          <c:showVal val="0"/>
          <c:showCatName val="0"/>
          <c:showSerName val="0"/>
          <c:showPercent val="0"/>
          <c:showBubbleSize val="0"/>
        </c:dLbls>
        <c:marker val="1"/>
        <c:smooth val="0"/>
        <c:axId val="66706432"/>
        <c:axId val="66712704"/>
      </c:lineChart>
      <c:catAx>
        <c:axId val="66706432"/>
        <c:scaling>
          <c:orientation val="minMax"/>
        </c:scaling>
        <c:delete val="0"/>
        <c:axPos val="b"/>
        <c:majorTickMark val="out"/>
        <c:minorTickMark val="none"/>
        <c:tickLblPos val="nextTo"/>
        <c:crossAx val="66712704"/>
        <c:crosses val="autoZero"/>
        <c:auto val="1"/>
        <c:lblAlgn val="ctr"/>
        <c:lblOffset val="100"/>
        <c:noMultiLvlLbl val="0"/>
      </c:catAx>
      <c:valAx>
        <c:axId val="66712704"/>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66706432"/>
        <c:crosses val="autoZero"/>
        <c:crossBetween val="between"/>
      </c:valAx>
    </c:plotArea>
    <c:legend>
      <c:legendPos val="r"/>
      <c:legendEntry>
        <c:idx val="5"/>
        <c:delete val="1"/>
      </c:legendEntry>
      <c:layout>
        <c:manualLayout>
          <c:xMode val="edge"/>
          <c:yMode val="edge"/>
          <c:x val="0.73371647812998819"/>
          <c:y val="0.17919265941712109"/>
          <c:w val="0.25823754449441327"/>
          <c:h val="0.59414839281151322"/>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31.01.2016"</c:f>
          <c:strCache>
            <c:ptCount val="1"/>
            <c:pt idx="0">
              <c:v>Plants which generate heat from biogas forecast expenditure, as at 31.01.2016</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pt idx="13">
                <c:v>0.02</c:v>
              </c:pt>
              <c:pt idx="14">
                <c:v>0.2</c:v>
              </c:pt>
              <c:pt idx="15">
                <c:v>0.4</c:v>
              </c:pt>
              <c:pt idx="16">
                <c:v>0.54227085653040441</c:v>
              </c:pt>
              <c:pt idx="17">
                <c:v>1.0122779541232754</c:v>
              </c:pt>
              <c:pt idx="18">
                <c:v>0.92504940087011311</c:v>
              </c:pt>
              <c:pt idx="19">
                <c:v>0.95386663431664931</c:v>
              </c:pt>
              <c:pt idx="20">
                <c:v>1.12097175528451</c:v>
              </c:pt>
              <c:pt idx="21">
                <c:v>1.1318019043005807</c:v>
              </c:pt>
              <c:pt idx="22">
                <c:v>1.3530228844796579</c:v>
              </c:pt>
              <c:pt idx="23">
                <c:v>1.6239791587790788</c:v>
              </c:pt>
              <c:pt idx="24">
                <c:v>1.7517997123383313</c:v>
              </c:pt>
              <c:pt idx="25">
                <c:v>2.0352013242674913</c:v>
              </c:pt>
              <c:pt idx="26">
                <c:v>1.8489562539942386</c:v>
              </c:pt>
              <c:pt idx="27">
                <c:v>2.5367096105768767</c:v>
              </c:pt>
              <c:pt idx="28">
                <c:v>2.338710293202201</c:v>
              </c:pt>
              <c:pt idx="29">
                <c:v>1.8311691107814747</c:v>
              </c:pt>
              <c:pt idx="30">
                <c:v>1.7780011209082063</c:v>
              </c:pt>
              <c:pt idx="31">
                <c:v>4.13</c:v>
              </c:pt>
              <c:pt idx="32">
                <c:v>4.21</c:v>
              </c:pt>
              <c:pt idx="33">
                <c:v>3.2675046105397025</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pt idx="13">
                <c:v>0.05</c:v>
              </c:pt>
              <c:pt idx="14">
                <c:v>0.1</c:v>
              </c:pt>
              <c:pt idx="15">
                <c:v>0.2</c:v>
              </c:pt>
              <c:pt idx="16">
                <c:v>0.22967402796718714</c:v>
              </c:pt>
              <c:pt idx="17">
                <c:v>0.29764227010852867</c:v>
              </c:pt>
              <c:pt idx="18">
                <c:v>1.0811432914152028</c:v>
              </c:pt>
              <c:pt idx="19">
                <c:v>1.2994597335404321</c:v>
              </c:pt>
              <c:pt idx="20">
                <c:v>1.2861583262219858</c:v>
              </c:pt>
              <c:pt idx="21">
                <c:v>1.5939319090063275</c:v>
              </c:pt>
              <c:pt idx="22">
                <c:v>1.3050599938090715</c:v>
              </c:pt>
              <c:pt idx="23">
                <c:v>0.83126280445050316</c:v>
              </c:pt>
              <c:pt idx="24">
                <c:v>1.3914937671770564</c:v>
              </c:pt>
              <c:pt idx="25">
                <c:v>1.226584195069151</c:v>
              </c:pt>
              <c:pt idx="26">
                <c:v>1.4804850242608749</c:v>
              </c:pt>
              <c:pt idx="27">
                <c:v>1.7318485254302518</c:v>
              </c:pt>
              <c:pt idx="28">
                <c:v>1.2039551488823304</c:v>
              </c:pt>
              <c:pt idx="29">
                <c:v>2.607269552761295</c:v>
              </c:pt>
              <c:pt idx="30">
                <c:v>3.1266058701995956</c:v>
              </c:pt>
              <c:pt idx="31">
                <c:v>6.29</c:v>
              </c:pt>
              <c:pt idx="32">
                <c:v>11.17</c:v>
              </c:pt>
              <c:pt idx="33">
                <c:v>11.922288978857939</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3.1339814834101531E-3</c:v>
              </c:pt>
              <c:pt idx="1">
                <c:v>3.1339814834101531E-3</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pt idx="13">
                <c:v>0</c:v>
              </c:pt>
              <c:pt idx="14">
                <c:v>0</c:v>
              </c:pt>
              <c:pt idx="15">
                <c:v>0</c:v>
              </c:pt>
              <c:pt idx="16">
                <c:v>5.2576757112682955E-2</c:v>
              </c:pt>
              <c:pt idx="17">
                <c:v>5.0092755137816559E-2</c:v>
              </c:pt>
              <c:pt idx="18">
                <c:v>5.2965814462746522E-2</c:v>
              </c:pt>
              <c:pt idx="19">
                <c:v>4.0115158424390861E-2</c:v>
              </c:pt>
              <c:pt idx="20">
                <c:v>6.6461795142489802E-2</c:v>
              </c:pt>
              <c:pt idx="21">
                <c:v>0</c:v>
              </c:pt>
              <c:pt idx="22">
                <c:v>0.27516567483212606</c:v>
              </c:pt>
              <c:pt idx="23">
                <c:v>6.845827001328636E-2</c:v>
              </c:pt>
              <c:pt idx="24">
                <c:v>0.82002923436018105</c:v>
              </c:pt>
              <c:pt idx="25">
                <c:v>0.90084787904233932</c:v>
              </c:pt>
              <c:pt idx="26">
                <c:v>0.71870329757705542</c:v>
              </c:pt>
              <c:pt idx="27">
                <c:v>0.75941967915639286</c:v>
              </c:pt>
              <c:pt idx="28">
                <c:v>0.46347412177433639</c:v>
              </c:pt>
              <c:pt idx="29">
                <c:v>0.45879292234730096</c:v>
              </c:pt>
              <c:pt idx="30">
                <c:v>0.65537000126513723</c:v>
              </c:pt>
              <c:pt idx="31">
                <c:v>1.27</c:v>
              </c:pt>
              <c:pt idx="32">
                <c:v>0.84</c:v>
              </c:pt>
              <c:pt idx="33">
                <c:v>0.90742789754486786</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0.01</c:v>
              </c:pt>
              <c:pt idx="1">
                <c:v>0.01</c:v>
              </c:pt>
              <c:pt idx="2">
                <c:v>9.5672760317511152E-3</c:v>
              </c:pt>
              <c:pt idx="3">
                <c:v>1.0720144137625898E-2</c:v>
              </c:pt>
              <c:pt idx="4">
                <c:v>1.0745803115840946E-2</c:v>
              </c:pt>
              <c:pt idx="5">
                <c:v>9.7796759982118342E-3</c:v>
              </c:pt>
              <c:pt idx="6">
                <c:v>9.8029724171397881E-3</c:v>
              </c:pt>
              <c:pt idx="7">
                <c:v>9.8475130863153737E-3</c:v>
              </c:pt>
              <c:pt idx="8">
                <c:v>3.8503531724275231E-2</c:v>
              </c:pt>
              <c:pt idx="9">
                <c:v>8.9527904848284656E-2</c:v>
              </c:pt>
              <c:pt idx="10">
                <c:v>1.33267735632836E-2</c:v>
              </c:pt>
              <c:pt idx="11">
                <c:v>5.85183823784865E-2</c:v>
              </c:pt>
              <c:pt idx="12">
                <c:v>6.9000048738838693E-2</c:v>
              </c:pt>
              <c:pt idx="13">
                <c:v>0.04</c:v>
              </c:pt>
              <c:pt idx="14">
                <c:v>0.04</c:v>
              </c:pt>
              <c:pt idx="15">
                <c:v>0.04</c:v>
              </c:pt>
              <c:pt idx="16">
                <c:v>3.908713176447997E-2</c:v>
              </c:pt>
              <c:pt idx="17">
                <c:v>3.8807108403581418E-2</c:v>
              </c:pt>
              <c:pt idx="18">
                <c:v>3.8893261332943095E-2</c:v>
              </c:pt>
              <c:pt idx="19">
                <c:v>5.5128109598283688E-2</c:v>
              </c:pt>
              <c:pt idx="20">
                <c:v>7.6005799548042263E-2</c:v>
              </c:pt>
              <c:pt idx="21">
                <c:v>0.27983361873134227</c:v>
              </c:pt>
              <c:pt idx="22">
                <c:v>0.28096949708278957</c:v>
              </c:pt>
              <c:pt idx="23">
                <c:v>0.34427093626921107</c:v>
              </c:pt>
              <c:pt idx="24">
                <c:v>0.33772042297515281</c:v>
              </c:pt>
              <c:pt idx="25">
                <c:v>0.33817034193998236</c:v>
              </c:pt>
              <c:pt idx="26">
                <c:v>0.78041298049208196</c:v>
              </c:pt>
              <c:pt idx="27">
                <c:v>0.93676952028329097</c:v>
              </c:pt>
              <c:pt idx="28">
                <c:v>1.0163774846533904</c:v>
              </c:pt>
              <c:pt idx="29">
                <c:v>1.0196118829981553</c:v>
              </c:pt>
              <c:pt idx="30">
                <c:v>1.3082843489145324</c:v>
              </c:pt>
              <c:pt idx="31">
                <c:v>1.55</c:v>
              </c:pt>
              <c:pt idx="32">
                <c:v>2.44</c:v>
              </c:pt>
              <c:pt idx="33">
                <c:v>2.4850520911708753</c:v>
              </c:pt>
            </c:numLit>
          </c:val>
        </c:ser>
        <c:dLbls>
          <c:showLegendKey val="0"/>
          <c:showVal val="0"/>
          <c:showCatName val="0"/>
          <c:showSerName val="0"/>
          <c:showPercent val="0"/>
          <c:showBubbleSize val="0"/>
        </c:dLbls>
        <c:gapWidth val="150"/>
        <c:overlap val="100"/>
        <c:axId val="67401600"/>
        <c:axId val="67411968"/>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34"/>
              <c:pt idx="15">
                <c:v>3.9</c:v>
              </c:pt>
              <c:pt idx="18">
                <c:v>4.7</c:v>
              </c:pt>
              <c:pt idx="21">
                <c:v>5.5</c:v>
              </c:pt>
              <c:pt idx="24">
                <c:v>6.5</c:v>
              </c:pt>
              <c:pt idx="27">
                <c:v>7.5</c:v>
              </c:pt>
              <c:pt idx="30">
                <c:v>8.6</c:v>
              </c:pt>
              <c:pt idx="33">
                <c:v>9.8000000000000007</c:v>
              </c:pt>
            </c:numLit>
          </c:val>
          <c:smooth val="0"/>
        </c:ser>
        <c:dLbls>
          <c:showLegendKey val="0"/>
          <c:showVal val="0"/>
          <c:showCatName val="0"/>
          <c:showSerName val="0"/>
          <c:showPercent val="0"/>
          <c:showBubbleSize val="0"/>
        </c:dLbls>
        <c:marker val="1"/>
        <c:smooth val="0"/>
        <c:axId val="67401600"/>
        <c:axId val="67411968"/>
      </c:lineChart>
      <c:catAx>
        <c:axId val="67401600"/>
        <c:scaling>
          <c:orientation val="minMax"/>
        </c:scaling>
        <c:delete val="0"/>
        <c:axPos val="b"/>
        <c:majorTickMark val="out"/>
        <c:minorTickMark val="none"/>
        <c:tickLblPos val="nextTo"/>
        <c:txPr>
          <a:bodyPr/>
          <a:lstStyle/>
          <a:p>
            <a:pPr>
              <a:defRPr sz="900"/>
            </a:pPr>
            <a:endParaRPr lang="en-US"/>
          </a:p>
        </c:txPr>
        <c:crossAx val="67411968"/>
        <c:crosses val="autoZero"/>
        <c:auto val="1"/>
        <c:lblAlgn val="ctr"/>
        <c:lblOffset val="100"/>
        <c:noMultiLvlLbl val="0"/>
      </c:catAx>
      <c:valAx>
        <c:axId val="6741196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67401600"/>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31.01.2016"</c:f>
          <c:strCache>
            <c:ptCount val="1"/>
            <c:pt idx="0">
              <c:v>Producers of biomethane for injection forecast expenditure, as at 31.01.2016</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3">
                <c:v>0</c:v>
              </c:pt>
              <c:pt idx="14">
                <c:v>5.7658020565068497</c:v>
              </c:pt>
              <c:pt idx="15">
                <c:v>26.365252931506848</c:v>
              </c:pt>
              <c:pt idx="16">
                <c:v>36.399381162534247</c:v>
              </c:pt>
              <c:pt idx="17">
                <c:v>34.480516854904117</c:v>
              </c:pt>
              <c:pt idx="18">
                <c:v>10.297722200342465</c:v>
              </c:pt>
              <c:pt idx="19">
                <c:v>9.6130758000000007</c:v>
              </c:pt>
              <c:pt idx="20">
                <c:v>0</c:v>
              </c:pt>
              <c:pt idx="21">
                <c:v>0</c:v>
              </c:pt>
              <c:pt idx="22">
                <c:v>0</c:v>
              </c:pt>
              <c:pt idx="23">
                <c:v>0.55279999999999996</c:v>
              </c:pt>
              <c:pt idx="24">
                <c:v>3.1345131980874323</c:v>
              </c:pt>
              <c:pt idx="25">
                <c:v>3.6367314016393442</c:v>
              </c:pt>
              <c:pt idx="26">
                <c:v>5.3964344417573473</c:v>
              </c:pt>
              <c:pt idx="27">
                <c:v>7.1846961174432744</c:v>
              </c:pt>
              <c:pt idx="28">
                <c:v>4.3198381877662086</c:v>
              </c:pt>
              <c:pt idx="29">
                <c:v>1.9091364507939508</c:v>
              </c:pt>
              <c:pt idx="30">
                <c:v>2.0365451849194312</c:v>
              </c:pt>
              <c:pt idx="31">
                <c:v>7.68</c:v>
              </c:pt>
              <c:pt idx="32">
                <c:v>6.18</c:v>
              </c:pt>
              <c:pt idx="33">
                <c:v>8.403081519002523</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3">
                <c:v>0</c:v>
              </c:pt>
              <c:pt idx="14">
                <c:v>0</c:v>
              </c:pt>
              <c:pt idx="15">
                <c:v>0</c:v>
              </c:pt>
              <c:pt idx="16">
                <c:v>1.6742659499999999</c:v>
              </c:pt>
              <c:pt idx="17">
                <c:v>9.6976139400000001</c:v>
              </c:pt>
              <c:pt idx="18">
                <c:v>58.954292519999996</c:v>
              </c:pt>
              <c:pt idx="19">
                <c:v>80.186801279999997</c:v>
              </c:pt>
              <c:pt idx="20">
                <c:v>95.385184979999977</c:v>
              </c:pt>
              <c:pt idx="21">
                <c:v>106.17865760000001</c:v>
              </c:pt>
              <c:pt idx="22">
                <c:v>54.990803640000003</c:v>
              </c:pt>
              <c:pt idx="23">
                <c:v>41.959350929999999</c:v>
              </c:pt>
              <c:pt idx="24">
                <c:v>19.106298468174998</c:v>
              </c:pt>
              <c:pt idx="25">
                <c:v>25.037495217287002</c:v>
              </c:pt>
              <c:pt idx="26">
                <c:v>41.727481931096591</c:v>
              </c:pt>
              <c:pt idx="27">
                <c:v>44.253443843860907</c:v>
              </c:pt>
              <c:pt idx="28">
                <c:v>37.958131695528039</c:v>
              </c:pt>
              <c:pt idx="29">
                <c:v>45.594141588705448</c:v>
              </c:pt>
              <c:pt idx="30">
                <c:v>30.639790857939975</c:v>
              </c:pt>
              <c:pt idx="31">
                <c:v>17.97</c:v>
              </c:pt>
              <c:pt idx="32">
                <c:v>42.5</c:v>
              </c:pt>
              <c:pt idx="33">
                <c:v>36.468893903403064</c:v>
              </c:pt>
            </c:numLit>
          </c:val>
        </c:ser>
        <c:ser>
          <c:idx val="1"/>
          <c:order val="2"/>
          <c:tx>
            <c:v>Forecast expenditure (£m) - Accreditations that have not yet received payment as at 31.01.2016</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1.4968660185165898</c:v>
              </c:pt>
              <c:pt idx="1">
                <c:v>1.4968660185165898</c:v>
              </c:pt>
              <c:pt idx="13">
                <c:v>0</c:v>
              </c:pt>
              <c:pt idx="14">
                <c:v>0</c:v>
              </c:pt>
              <c:pt idx="15">
                <c:v>0</c:v>
              </c:pt>
              <c:pt idx="16">
                <c:v>0</c:v>
              </c:pt>
              <c:pt idx="17">
                <c:v>0.39952170000000004</c:v>
              </c:pt>
              <c:pt idx="18">
                <c:v>0.40040865000000003</c:v>
              </c:pt>
              <c:pt idx="19">
                <c:v>7.6575995999999993</c:v>
              </c:pt>
              <c:pt idx="20">
                <c:v>11.0933496</c:v>
              </c:pt>
              <c:pt idx="21">
                <c:v>16.090963200000001</c:v>
              </c:pt>
              <c:pt idx="22">
                <c:v>52.348155040000009</c:v>
              </c:pt>
              <c:pt idx="23">
                <c:v>56.103713040000009</c:v>
              </c:pt>
              <c:pt idx="24">
                <c:v>46.564357722000004</c:v>
              </c:pt>
              <c:pt idx="25">
                <c:v>21.4735606596</c:v>
              </c:pt>
              <c:pt idx="26">
                <c:v>23.097769915198999</c:v>
              </c:pt>
              <c:pt idx="27">
                <c:v>17.622015095337972</c:v>
              </c:pt>
              <c:pt idx="28">
                <c:v>2.4900145822731332</c:v>
              </c:pt>
              <c:pt idx="29">
                <c:v>15.98687290194818</c:v>
              </c:pt>
              <c:pt idx="30">
                <c:v>28.312377085368762</c:v>
              </c:pt>
              <c:pt idx="31">
                <c:v>35.78</c:v>
              </c:pt>
              <c:pt idx="32">
                <c:v>26.11</c:v>
              </c:pt>
              <c:pt idx="33">
                <c:v>25.883770288003085</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2">
                <c:v>1.4968660185165898</c:v>
              </c:pt>
              <c:pt idx="3">
                <c:v>1.51133572336225</c:v>
              </c:pt>
              <c:pt idx="4">
                <c:v>1.7263372926596898</c:v>
              </c:pt>
              <c:pt idx="5">
                <c:v>1.73045946486942</c:v>
              </c:pt>
              <c:pt idx="6">
                <c:v>1.73458163707914</c:v>
              </c:pt>
              <c:pt idx="7">
                <c:v>1.82763768360766</c:v>
              </c:pt>
              <c:pt idx="8">
                <c:v>1.83197070296873</c:v>
              </c:pt>
              <c:pt idx="9">
                <c:v>1.78537041864711</c:v>
              </c:pt>
              <c:pt idx="10">
                <c:v>1.9</c:v>
              </c:pt>
              <c:pt idx="11">
                <c:v>4.5999999999999996</c:v>
              </c:pt>
              <c:pt idx="12">
                <c:v>4.5999999999999996</c:v>
              </c:pt>
              <c:pt idx="13">
                <c:v>4.5999999999999996</c:v>
              </c:pt>
              <c:pt idx="14">
                <c:v>5.35434850293752</c:v>
              </c:pt>
              <c:pt idx="15">
                <c:v>5.3663150131253623</c:v>
              </c:pt>
              <c:pt idx="16">
                <c:v>5.4078005345846041</c:v>
              </c:pt>
              <c:pt idx="17">
                <c:v>5.4789539117392501</c:v>
              </c:pt>
              <c:pt idx="18">
                <c:v>5.5029331308612601</c:v>
              </c:pt>
              <c:pt idx="19">
                <c:v>5.5151227439987824</c:v>
              </c:pt>
              <c:pt idx="20">
                <c:v>5.316711369239667</c:v>
              </c:pt>
              <c:pt idx="21">
                <c:v>7.0631618157995861</c:v>
              </c:pt>
              <c:pt idx="22">
                <c:v>10.846090990746097</c:v>
              </c:pt>
              <c:pt idx="23">
                <c:v>17.352673295076858</c:v>
              </c:pt>
              <c:pt idx="24">
                <c:v>26.364008345317036</c:v>
              </c:pt>
              <c:pt idx="25">
                <c:v>29.130146366711287</c:v>
              </c:pt>
              <c:pt idx="26">
                <c:v>91.986890903679878</c:v>
              </c:pt>
              <c:pt idx="27">
                <c:v>97.954134155937794</c:v>
              </c:pt>
              <c:pt idx="28">
                <c:v>119.10592735942092</c:v>
              </c:pt>
              <c:pt idx="29">
                <c:v>115.19117428006713</c:v>
              </c:pt>
              <c:pt idx="30">
                <c:v>117.36317023807298</c:v>
              </c:pt>
              <c:pt idx="31">
                <c:v>120.77</c:v>
              </c:pt>
              <c:pt idx="32">
                <c:v>133.72999999999999</c:v>
              </c:pt>
              <c:pt idx="33">
                <c:v>116.34533020412613</c:v>
              </c:pt>
            </c:numLit>
          </c:val>
        </c:ser>
        <c:dLbls>
          <c:showLegendKey val="0"/>
          <c:showVal val="0"/>
          <c:showCatName val="0"/>
          <c:showSerName val="0"/>
          <c:showPercent val="0"/>
          <c:showBubbleSize val="0"/>
        </c:dLbls>
        <c:gapWidth val="150"/>
        <c:overlap val="100"/>
        <c:axId val="67476096"/>
        <c:axId val="6748646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41.5</c:v>
              </c:pt>
              <c:pt idx="18">
                <c:v>45.9</c:v>
              </c:pt>
              <c:pt idx="21">
                <c:v>50.3</c:v>
              </c:pt>
              <c:pt idx="24">
                <c:v>57.5</c:v>
              </c:pt>
              <c:pt idx="27">
                <c:v>70.2</c:v>
              </c:pt>
              <c:pt idx="30">
                <c:v>82.8</c:v>
              </c:pt>
              <c:pt idx="33">
                <c:v>95.5</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49.8</c:v>
              </c:pt>
              <c:pt idx="18">
                <c:v>55.1</c:v>
              </c:pt>
              <c:pt idx="21">
                <c:v>60.4</c:v>
              </c:pt>
              <c:pt idx="24">
                <c:v>69</c:v>
              </c:pt>
              <c:pt idx="27">
                <c:v>84.2</c:v>
              </c:pt>
              <c:pt idx="30">
                <c:v>99.4</c:v>
              </c:pt>
              <c:pt idx="33">
                <c:v>114.6</c:v>
              </c:pt>
            </c:numLit>
          </c:val>
          <c:smooth val="0"/>
        </c:ser>
        <c:dLbls>
          <c:showLegendKey val="0"/>
          <c:showVal val="0"/>
          <c:showCatName val="0"/>
          <c:showSerName val="0"/>
          <c:showPercent val="0"/>
          <c:showBubbleSize val="0"/>
        </c:dLbls>
        <c:marker val="1"/>
        <c:smooth val="0"/>
        <c:axId val="67476096"/>
        <c:axId val="67486464"/>
      </c:lineChart>
      <c:catAx>
        <c:axId val="67476096"/>
        <c:scaling>
          <c:orientation val="minMax"/>
        </c:scaling>
        <c:delete val="0"/>
        <c:axPos val="b"/>
        <c:majorTickMark val="out"/>
        <c:minorTickMark val="none"/>
        <c:tickLblPos val="nextTo"/>
        <c:txPr>
          <a:bodyPr/>
          <a:lstStyle/>
          <a:p>
            <a:pPr>
              <a:defRPr sz="900"/>
            </a:pPr>
            <a:endParaRPr lang="en-US"/>
          </a:p>
        </c:txPr>
        <c:crossAx val="67486464"/>
        <c:crosses val="autoZero"/>
        <c:auto val="1"/>
        <c:lblAlgn val="ctr"/>
        <c:lblOffset val="100"/>
        <c:noMultiLvlLbl val="0"/>
      </c:catAx>
      <c:valAx>
        <c:axId val="6748646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67476096"/>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zoomScale="93"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zoomScale="88"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zoomScale="9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2240</xdr:rowOff>
    </xdr:from>
    <xdr:to>
      <xdr:col>2</xdr:col>
      <xdr:colOff>865747</xdr:colOff>
      <xdr:row>0</xdr:row>
      <xdr:rowOff>874044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2240"/>
          <a:ext cx="1338635"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8054340" y="4450081"/>
          <a:ext cx="280416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0.12168</cdr:x>
      <cdr:y>0.49192</cdr:y>
    </cdr:from>
    <cdr:to>
      <cdr:x>0.33092</cdr:x>
      <cdr:y>0.70171</cdr:y>
    </cdr:to>
    <cdr:sp macro="" textlink="">
      <cdr:nvSpPr>
        <cdr:cNvPr id="2" name="TextBox 41"/>
        <cdr:cNvSpPr txBox="1"/>
      </cdr:nvSpPr>
      <cdr:spPr>
        <a:xfrm xmlns:a="http://schemas.openxmlformats.org/drawingml/2006/main">
          <a:off x="1130095" y="2985515"/>
          <a:ext cx="1943305" cy="1273218"/>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 been combined.</a:t>
          </a:r>
          <a:endParaRPr lang="en-GB" sz="1100"/>
        </a:p>
      </cdr:txBody>
    </cdr:sp>
  </cdr:relSizeAnchor>
  <cdr:relSizeAnchor xmlns:cdr="http://schemas.openxmlformats.org/drawingml/2006/chartDrawing">
    <cdr:from>
      <cdr:x>0.12168</cdr:x>
      <cdr:y>0.49192</cdr:y>
    </cdr:from>
    <cdr:to>
      <cdr:x>0.33092</cdr:x>
      <cdr:y>0.70171</cdr:y>
    </cdr:to>
    <cdr:sp macro="" textlink="">
      <cdr:nvSpPr>
        <cdr:cNvPr id="3" name="TextBox 41"/>
        <cdr:cNvSpPr txBox="1"/>
      </cdr:nvSpPr>
      <cdr:spPr>
        <a:xfrm xmlns:a="http://schemas.openxmlformats.org/drawingml/2006/main">
          <a:off x="1130095" y="2985515"/>
          <a:ext cx="1943305" cy="1273218"/>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nowbeen combined.</a:t>
          </a:r>
          <a:endParaRPr lang="en-GB" sz="1100"/>
        </a:p>
      </cdr:txBody>
    </cdr:sp>
  </cdr:relSizeAnchor>
  <cdr:relSizeAnchor xmlns:cdr="http://schemas.openxmlformats.org/drawingml/2006/chartDrawing">
    <cdr:from>
      <cdr:x>0.12168</cdr:x>
      <cdr:y>0.49192</cdr:y>
    </cdr:from>
    <cdr:to>
      <cdr:x>0.33092</cdr:x>
      <cdr:y>0.70171</cdr:y>
    </cdr:to>
    <cdr:sp macro="" textlink="">
      <cdr:nvSpPr>
        <cdr:cNvPr id="4" name="TextBox 41"/>
        <cdr:cNvSpPr txBox="1"/>
      </cdr:nvSpPr>
      <cdr:spPr>
        <a:xfrm xmlns:a="http://schemas.openxmlformats.org/drawingml/2006/main">
          <a:off x="1130095" y="2985515"/>
          <a:ext cx="1943305" cy="1273218"/>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nowbeen combined.</a:t>
          </a:r>
          <a:endParaRPr lang="en-GB" sz="1100"/>
        </a:p>
      </cdr:txBody>
    </cdr:sp>
  </cdr:relSizeAnchor>
  <cdr:relSizeAnchor xmlns:cdr="http://schemas.openxmlformats.org/drawingml/2006/chartDrawing">
    <cdr:from>
      <cdr:x>0.12168</cdr:x>
      <cdr:y>0.49192</cdr:y>
    </cdr:from>
    <cdr:to>
      <cdr:x>0.33092</cdr:x>
      <cdr:y>0.70171</cdr:y>
    </cdr:to>
    <cdr:sp macro="" textlink="">
      <cdr:nvSpPr>
        <cdr:cNvPr id="5" name="TextBox 41"/>
        <cdr:cNvSpPr txBox="1"/>
      </cdr:nvSpPr>
      <cdr:spPr>
        <a:xfrm xmlns:a="http://schemas.openxmlformats.org/drawingml/2006/main">
          <a:off x="1130095" y="2985515"/>
          <a:ext cx="1943305" cy="1273218"/>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0.12168</cdr:x>
      <cdr:y>0.42305</cdr:y>
    </cdr:from>
    <cdr:to>
      <cdr:x>0.33174</cdr:x>
      <cdr:y>0.61769</cdr:y>
    </cdr:to>
    <cdr:sp macro="" textlink="">
      <cdr:nvSpPr>
        <cdr:cNvPr id="2" name="TextBox 41"/>
        <cdr:cNvSpPr txBox="1"/>
      </cdr:nvSpPr>
      <cdr:spPr>
        <a:xfrm xmlns:a="http://schemas.openxmlformats.org/drawingml/2006/main">
          <a:off x="1130554" y="2567923"/>
          <a:ext cx="1951710" cy="118146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dr:relSizeAnchor xmlns:cdr="http://schemas.openxmlformats.org/drawingml/2006/chartDrawing">
    <cdr:from>
      <cdr:x>0.12168</cdr:x>
      <cdr:y>0.42305</cdr:y>
    </cdr:from>
    <cdr:to>
      <cdr:x>0.33174</cdr:x>
      <cdr:y>0.61769</cdr:y>
    </cdr:to>
    <cdr:sp macro="" textlink="">
      <cdr:nvSpPr>
        <cdr:cNvPr id="3" name="TextBox 41"/>
        <cdr:cNvSpPr txBox="1"/>
      </cdr:nvSpPr>
      <cdr:spPr>
        <a:xfrm xmlns:a="http://schemas.openxmlformats.org/drawingml/2006/main">
          <a:off x="1130554" y="2567923"/>
          <a:ext cx="1951710" cy="118146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0.10801</cdr:x>
      <cdr:y>0.43054</cdr:y>
    </cdr:from>
    <cdr:to>
      <cdr:x>0.31807</cdr:x>
      <cdr:y>0.6291</cdr:y>
    </cdr:to>
    <cdr:sp macro="" textlink="">
      <cdr:nvSpPr>
        <cdr:cNvPr id="2" name="TextBox 41"/>
        <cdr:cNvSpPr txBox="1"/>
      </cdr:nvSpPr>
      <cdr:spPr>
        <a:xfrm xmlns:a="http://schemas.openxmlformats.org/drawingml/2006/main">
          <a:off x="1003543" y="2613387"/>
          <a:ext cx="1951711" cy="1205271"/>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dr:relSizeAnchor xmlns:cdr="http://schemas.openxmlformats.org/drawingml/2006/chartDrawing">
    <cdr:from>
      <cdr:x>0.10801</cdr:x>
      <cdr:y>0.43054</cdr:y>
    </cdr:from>
    <cdr:to>
      <cdr:x>0.31807</cdr:x>
      <cdr:y>0.6291</cdr:y>
    </cdr:to>
    <cdr:sp macro="" textlink="">
      <cdr:nvSpPr>
        <cdr:cNvPr id="3" name="TextBox 41"/>
        <cdr:cNvSpPr txBox="1"/>
      </cdr:nvSpPr>
      <cdr:spPr>
        <a:xfrm xmlns:a="http://schemas.openxmlformats.org/drawingml/2006/main">
          <a:off x="1003543" y="2613387"/>
          <a:ext cx="1951711" cy="1205271"/>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57150</xdr:colOff>
      <xdr:row>47</xdr:row>
      <xdr:rowOff>152400</xdr:rowOff>
    </xdr:from>
    <xdr:to>
      <xdr:col>4</xdr:col>
      <xdr:colOff>1285875</xdr:colOff>
      <xdr:row>49</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44</xdr:row>
      <xdr:rowOff>0</xdr:rowOff>
    </xdr:from>
    <xdr:to>
      <xdr:col>4</xdr:col>
      <xdr:colOff>1323975</xdr:colOff>
      <xdr:row>44</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34</xdr:row>
      <xdr:rowOff>28575</xdr:rowOff>
    </xdr:from>
    <xdr:to>
      <xdr:col>6</xdr:col>
      <xdr:colOff>1247775</xdr:colOff>
      <xdr:row>35</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93150</xdr:colOff>
      <xdr:row>44</xdr:row>
      <xdr:rowOff>153690</xdr:rowOff>
    </xdr:from>
    <xdr:to>
      <xdr:col>7</xdr:col>
      <xdr:colOff>1769534</xdr:colOff>
      <xdr:row>68</xdr:row>
      <xdr:rowOff>50800</xdr:rowOff>
    </xdr:to>
    <xdr:sp macro="" textlink="">
      <xdr:nvSpPr>
        <xdr:cNvPr id="9" name="TextBox 4"/>
        <xdr:cNvSpPr txBox="1"/>
      </xdr:nvSpPr>
      <xdr:spPr>
        <a:xfrm>
          <a:off x="93150" y="14580890"/>
          <a:ext cx="13284184" cy="536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1000"/>
            </a:spcAft>
          </a:pPr>
          <a:r>
            <a:rPr lang="en-GB" sz="1100">
              <a:solidFill>
                <a:sysClr val="windowText" lastClr="000000"/>
              </a:solidFill>
              <a:effectLst/>
              <a:latin typeface="Arial"/>
              <a:ea typeface="Calibri"/>
            </a:rPr>
            <a:t>The total forecast expenditure as at 31 January 2016 was </a:t>
          </a:r>
          <a:r>
            <a:rPr lang="en-GB" sz="1100" b="1" u="sng">
              <a:solidFill>
                <a:sysClr val="windowText" lastClr="000000"/>
              </a:solidFill>
              <a:effectLst/>
              <a:latin typeface="Arial"/>
              <a:ea typeface="Calibri"/>
            </a:rPr>
            <a:t>£444.1m.</a:t>
          </a:r>
          <a:r>
            <a:rPr lang="en-GB" sz="1100" b="1">
              <a:solidFill>
                <a:sysClr val="windowText" lastClr="000000"/>
              </a:solidFill>
              <a:effectLst/>
              <a:latin typeface="Arial"/>
              <a:ea typeface="Calibri"/>
            </a:rPr>
            <a:t> </a:t>
          </a:r>
          <a:r>
            <a:rPr lang="en-GB" sz="1100">
              <a:solidFill>
                <a:sysClr val="windowText" lastClr="000000"/>
              </a:solidFill>
              <a:effectLst/>
              <a:latin typeface="Arial"/>
              <a:ea typeface="Calibri"/>
            </a:rPr>
            <a:t>This represents the amount of tariff payments we anticipate we are committed to based on application data up to 31 January</a:t>
          </a:r>
          <a:r>
            <a:rPr lang="en-GB" sz="1100" baseline="0">
              <a:solidFill>
                <a:sysClr val="windowText" lastClr="000000"/>
              </a:solidFill>
              <a:effectLst/>
              <a:latin typeface="Arial"/>
              <a:ea typeface="Calibri"/>
            </a:rPr>
            <a:t> </a:t>
          </a:r>
          <a:r>
            <a:rPr lang="en-GB" sz="1100">
              <a:solidFill>
                <a:sysClr val="windowText" lastClr="000000"/>
              </a:solidFill>
              <a:effectLst/>
              <a:latin typeface="Arial"/>
              <a:ea typeface="Calibri"/>
            </a:rPr>
            <a:t>2016. </a:t>
          </a:r>
        </a:p>
        <a:p>
          <a:pPr>
            <a:lnSpc>
              <a:spcPct val="115000"/>
            </a:lnSpc>
            <a:spcAft>
              <a:spcPts val="1000"/>
            </a:spcAft>
          </a:pPr>
          <a:r>
            <a:rPr lang="en-GB" sz="1100">
              <a:solidFill>
                <a:sysClr val="windowText" lastClr="000000"/>
              </a:solidFill>
              <a:effectLst/>
              <a:latin typeface="Arial"/>
              <a:ea typeface="Calibri"/>
            </a:rPr>
            <a:t>This figure is above the 100% overall scheme expenditure threshold for 31 January</a:t>
          </a:r>
          <a:r>
            <a:rPr lang="en-GB" sz="1100" baseline="0">
              <a:solidFill>
                <a:sysClr val="windowText" lastClr="000000"/>
              </a:solidFill>
              <a:effectLst/>
              <a:latin typeface="Arial"/>
              <a:ea typeface="Calibri"/>
            </a:rPr>
            <a:t> </a:t>
          </a:r>
          <a:r>
            <a:rPr lang="en-GB" sz="1100">
              <a:solidFill>
                <a:sysClr val="windowText" lastClr="000000"/>
              </a:solidFill>
              <a:effectLst/>
              <a:latin typeface="Arial"/>
              <a:ea typeface="Calibri"/>
            </a:rPr>
            <a:t> 2016 which can trigger additional tariff reductions for technologies whose estimated spend exceed their anticipated expenditure (as set out in regulations)</a:t>
          </a:r>
        </a:p>
        <a:p>
          <a:pPr>
            <a:lnSpc>
              <a:spcPct val="115000"/>
            </a:lnSpc>
            <a:spcAft>
              <a:spcPts val="1000"/>
            </a:spcAft>
          </a:pPr>
          <a:r>
            <a:rPr lang="en-GB" sz="1100">
              <a:solidFill>
                <a:sysClr val="windowText" lastClr="000000"/>
              </a:solidFill>
              <a:effectLst/>
              <a:latin typeface="Arial"/>
              <a:ea typeface="Calibri"/>
            </a:rPr>
            <a:t>The “100% trigger" for the scheme as a whole for the 31 January 2016 degression assessment date is £396.8m – total forecast expenditure as at 31 January</a:t>
          </a:r>
          <a:r>
            <a:rPr lang="en-GB" sz="1100" baseline="0">
              <a:solidFill>
                <a:sysClr val="windowText" lastClr="000000"/>
              </a:solidFill>
              <a:effectLst/>
              <a:latin typeface="Arial"/>
              <a:ea typeface="Calibri"/>
            </a:rPr>
            <a:t> </a:t>
          </a:r>
          <a:r>
            <a:rPr lang="en-GB" sz="1100">
              <a:solidFill>
                <a:sysClr val="windowText" lastClr="000000"/>
              </a:solidFill>
              <a:effectLst/>
              <a:latin typeface="Arial"/>
              <a:ea typeface="Calibri"/>
            </a:rPr>
            <a:t> 2016 of £444.1m is £47.3m above the trigger.</a:t>
          </a:r>
        </a:p>
        <a:p>
          <a:pPr>
            <a:spcAft>
              <a:spcPts val="0"/>
            </a:spcAft>
          </a:pPr>
          <a:r>
            <a:rPr lang="en-GB" sz="1100">
              <a:solidFill>
                <a:sysClr val="windowText" lastClr="000000"/>
              </a:solidFill>
              <a:effectLst/>
              <a:latin typeface="Arial"/>
              <a:ea typeface="Times New Roman"/>
            </a:rPr>
            <a:t>As there was a reduction to the small biomass tariff category last quarter, the trigger for a degression this quarter is</a:t>
          </a:r>
          <a:r>
            <a:rPr lang="en-GB" sz="1100" baseline="0">
              <a:solidFill>
                <a:sysClr val="windowText" lastClr="000000"/>
              </a:solidFill>
              <a:effectLst/>
              <a:latin typeface="Arial"/>
              <a:ea typeface="Times New Roman"/>
            </a:rPr>
            <a:t> based </a:t>
          </a:r>
          <a:r>
            <a:rPr lang="en-GB" sz="1100">
              <a:solidFill>
                <a:sysClr val="windowText" lastClr="000000"/>
              </a:solidFill>
              <a:effectLst/>
              <a:latin typeface="Arial"/>
              <a:ea typeface="Times New Roman"/>
            </a:rPr>
            <a:t>on growth.</a:t>
          </a:r>
          <a:endParaRPr lang="en-GB" sz="1100">
            <a:solidFill>
              <a:sysClr val="windowText" lastClr="000000"/>
            </a:solidFill>
            <a:effectLst/>
            <a:latin typeface="Times New Roman"/>
            <a:ea typeface="Times New Roman"/>
          </a:endParaRPr>
        </a:p>
        <a:p>
          <a:pPr>
            <a:spcAft>
              <a:spcPts val="0"/>
            </a:spcAft>
          </a:pPr>
          <a:r>
            <a:rPr lang="en-GB" sz="1100">
              <a:solidFill>
                <a:sysClr val="windowText" lastClr="000000"/>
              </a:solidFill>
              <a:effectLst/>
              <a:latin typeface="Times New Roman"/>
              <a:ea typeface="Times New Roman"/>
            </a:rPr>
            <a:t> </a:t>
          </a:r>
        </a:p>
        <a:p>
          <a:pPr>
            <a:lnSpc>
              <a:spcPct val="115000"/>
            </a:lnSpc>
            <a:spcAft>
              <a:spcPts val="1000"/>
            </a:spcAft>
          </a:pPr>
          <a:r>
            <a:rPr lang="en-GB" sz="1100">
              <a:solidFill>
                <a:sysClr val="windowText" lastClr="000000"/>
              </a:solidFill>
              <a:effectLst/>
              <a:latin typeface="Arial"/>
              <a:ea typeface="Calibri"/>
            </a:rPr>
            <a:t>As at 31 January 2016 forecast expenditure over the next 12 months for the </a:t>
          </a:r>
          <a:r>
            <a:rPr lang="en-GB" sz="1100" b="1">
              <a:solidFill>
                <a:sysClr val="windowText" lastClr="000000"/>
              </a:solidFill>
              <a:effectLst/>
              <a:latin typeface="Arial"/>
              <a:ea typeface="Calibri"/>
            </a:rPr>
            <a:t>small biomass </a:t>
          </a:r>
          <a:r>
            <a:rPr lang="en-GB" sz="1100">
              <a:solidFill>
                <a:sysClr val="windowText" lastClr="000000"/>
              </a:solidFill>
              <a:effectLst/>
              <a:latin typeface="Arial"/>
              <a:ea typeface="Calibri"/>
            </a:rPr>
            <a:t>tariff category was £137.8m. This is £19.3m above its individual technology trigger of £118.5m. As small</a:t>
          </a:r>
          <a:r>
            <a:rPr lang="en-GB" sz="1100" baseline="0">
              <a:solidFill>
                <a:sysClr val="windowText" lastClr="000000"/>
              </a:solidFill>
              <a:effectLst/>
              <a:latin typeface="Arial"/>
              <a:ea typeface="Calibri"/>
            </a:rPr>
            <a:t> biomass was subject to a 5% tariff category reduction </a:t>
          </a:r>
          <a:r>
            <a:rPr kumimoji="0" lang="en-GB" sz="1100" b="0" i="0" u="none" strike="noStrike" kern="0" cap="none" spc="0" normalizeH="0" baseline="0" noProof="0">
              <a:ln>
                <a:noFill/>
              </a:ln>
              <a:solidFill>
                <a:sysClr val="windowText" lastClr="000000"/>
              </a:solidFill>
              <a:effectLst/>
              <a:uLnTx/>
              <a:uFillTx/>
              <a:latin typeface="Arial"/>
              <a:ea typeface="Calibri"/>
              <a:cs typeface="+mn-cs"/>
            </a:rPr>
            <a:t>for the quarter ending 31 October 2015 (plus 5% due to the 100% scheme trigger) the growth triggers for a tariff category reduction for the quarter ending 31 January 2016 are £5.5m for a 5% reduction and £16.5m for a 10% reduction. Small biomass growth as at 31 January 2016 is £0.2m so will not receive a tariff category reduction this quarter.</a:t>
          </a:r>
          <a:endParaRPr lang="en-GB" sz="1100">
            <a:solidFill>
              <a:sysClr val="windowText" lastClr="000000"/>
            </a:solidFill>
            <a:effectLst/>
            <a:latin typeface="Arial"/>
            <a:ea typeface="Calibri"/>
          </a:endParaRPr>
        </a:p>
        <a:p>
          <a:pPr>
            <a:lnSpc>
              <a:spcPct val="115000"/>
            </a:lnSpc>
            <a:spcAft>
              <a:spcPts val="1000"/>
            </a:spcAft>
          </a:pPr>
          <a:r>
            <a:rPr lang="en-GB" sz="1100">
              <a:solidFill>
                <a:sysClr val="windowText" lastClr="000000"/>
              </a:solidFill>
              <a:effectLst/>
              <a:latin typeface="Arial"/>
              <a:ea typeface="Calibri"/>
            </a:rPr>
            <a:t>As small biomass has exceeded its</a:t>
          </a:r>
          <a:r>
            <a:rPr lang="en-GB" sz="1100" baseline="0">
              <a:solidFill>
                <a:sysClr val="windowText" lastClr="000000"/>
              </a:solidFill>
              <a:effectLst/>
              <a:latin typeface="Arial"/>
              <a:ea typeface="Calibri"/>
            </a:rPr>
            <a:t> expenditure threshold </a:t>
          </a:r>
          <a:r>
            <a:rPr lang="en-GB" sz="1100">
              <a:solidFill>
                <a:sysClr val="windowText" lastClr="000000"/>
              </a:solidFill>
              <a:effectLst/>
              <a:latin typeface="Arial"/>
              <a:ea typeface="Calibri"/>
            </a:rPr>
            <a:t>it will be subject to a 5% tariff reduction (due to the overall scheme trigger</a:t>
          </a:r>
          <a:r>
            <a:rPr lang="en-GB" sz="1100" baseline="0">
              <a:solidFill>
                <a:sysClr val="windowText" lastClr="000000"/>
              </a:solidFill>
              <a:effectLst/>
              <a:latin typeface="Arial"/>
              <a:ea typeface="Calibri"/>
            </a:rPr>
            <a:t> being applied)</a:t>
          </a:r>
          <a:r>
            <a:rPr lang="en-GB" sz="1100">
              <a:solidFill>
                <a:sysClr val="windowText" lastClr="000000"/>
              </a:solidFill>
              <a:effectLst/>
              <a:latin typeface="Arial"/>
              <a:ea typeface="Calibri"/>
            </a:rPr>
            <a:t>. </a:t>
          </a:r>
          <a:r>
            <a:rPr lang="en-GB" sz="1100" b="1">
              <a:solidFill>
                <a:sysClr val="windowText" lastClr="000000"/>
              </a:solidFill>
              <a:effectLst/>
              <a:latin typeface="Arial"/>
              <a:ea typeface="Calibri"/>
            </a:rPr>
            <a:t>Small biomass tariffs will be reduced by 5% from 1 April 2016.</a:t>
          </a:r>
          <a:endParaRPr lang="en-GB" sz="1100">
            <a:solidFill>
              <a:sysClr val="windowText" lastClr="000000"/>
            </a:solidFill>
            <a:effectLst/>
            <a:latin typeface="Arial"/>
            <a:ea typeface="Calibri"/>
          </a:endParaRPr>
        </a:p>
        <a:p>
          <a:pPr>
            <a:lnSpc>
              <a:spcPct val="115000"/>
            </a:lnSpc>
            <a:spcAft>
              <a:spcPts val="1000"/>
            </a:spcAft>
          </a:pPr>
          <a:r>
            <a:rPr lang="en-GB" sz="1100">
              <a:solidFill>
                <a:sysClr val="windowText" lastClr="000000"/>
              </a:solidFill>
              <a:effectLst/>
              <a:latin typeface="Arial"/>
              <a:ea typeface="Calibri"/>
            </a:rPr>
            <a:t>As at 31 January 2016 forecast expenditure over the next 12 months for the </a:t>
          </a:r>
          <a:r>
            <a:rPr lang="en-GB" sz="1100" b="1">
              <a:solidFill>
                <a:sysClr val="windowText" lastClr="000000"/>
              </a:solidFill>
              <a:effectLst/>
              <a:latin typeface="Arial"/>
              <a:ea typeface="Calibri"/>
            </a:rPr>
            <a:t>biomethane</a:t>
          </a:r>
          <a:r>
            <a:rPr lang="en-GB" sz="1100">
              <a:solidFill>
                <a:sysClr val="windowText" lastClr="000000"/>
              </a:solidFill>
              <a:effectLst/>
              <a:latin typeface="Arial"/>
              <a:ea typeface="Calibri"/>
            </a:rPr>
            <a:t> tariff category was £187.1m. This is £72.5m above its individual technology trigger of £114.6m</a:t>
          </a:r>
          <a:r>
            <a:rPr lang="en-GB" sz="700">
              <a:solidFill>
                <a:sysClr val="windowText" lastClr="000000"/>
              </a:solidFill>
              <a:effectLst/>
              <a:latin typeface="Arial"/>
              <a:ea typeface="Calibri"/>
            </a:rPr>
            <a:t> </a:t>
          </a:r>
          <a:r>
            <a:rPr lang="en-GB" sz="1100">
              <a:solidFill>
                <a:sysClr val="windowText" lastClr="000000"/>
              </a:solidFill>
              <a:effectLst/>
              <a:latin typeface="Arial"/>
              <a:ea typeface="Calibri"/>
            </a:rPr>
            <a:t>. </a:t>
          </a:r>
        </a:p>
        <a:p>
          <a:pPr>
            <a:lnSpc>
              <a:spcPct val="115000"/>
            </a:lnSpc>
            <a:spcAft>
              <a:spcPts val="1000"/>
            </a:spcAft>
          </a:pPr>
          <a:r>
            <a:rPr lang="en-GB" sz="1100">
              <a:solidFill>
                <a:sysClr val="windowText" lastClr="000000"/>
              </a:solidFill>
              <a:effectLst/>
              <a:latin typeface="Arial"/>
              <a:ea typeface="Calibri"/>
            </a:rPr>
            <a:t>As biomethane was subject to a 5% tariff category reduction for the quarter ending 31 October 2015 (plus 5% due to the 100% scheme trigger) the growth triggers for a tariff category reduction for the quarter ending 31 January 2016 are £7.6m for a 5% reduction and £22.8m for a 10% reduction. Biomethane growth as at 31 January 2016 is £8.7m so it will be subject to a 5% tariff category reduction. With the additional 5% reduction from the 100% trigger being applied, </a:t>
          </a:r>
          <a:r>
            <a:rPr lang="en-GB" sz="1100" b="1">
              <a:solidFill>
                <a:sysClr val="windowText" lastClr="000000"/>
              </a:solidFill>
              <a:effectLst/>
              <a:latin typeface="Arial"/>
              <a:ea typeface="Calibri"/>
            </a:rPr>
            <a:t>biomethane tariffs will be reduced by 10% from 1 April</a:t>
          </a:r>
          <a:r>
            <a:rPr lang="en-GB" sz="1100" b="1" baseline="0">
              <a:solidFill>
                <a:sysClr val="windowText" lastClr="000000"/>
              </a:solidFill>
              <a:effectLst/>
              <a:latin typeface="Arial"/>
              <a:ea typeface="Calibri"/>
            </a:rPr>
            <a:t> </a:t>
          </a:r>
          <a:r>
            <a:rPr lang="en-GB" sz="1100" b="1">
              <a:solidFill>
                <a:sysClr val="windowText" lastClr="000000"/>
              </a:solidFill>
              <a:effectLst/>
              <a:latin typeface="Arial"/>
              <a:ea typeface="Calibri"/>
            </a:rPr>
            <a:t>2016.</a:t>
          </a:r>
          <a:endParaRPr lang="en-GB" sz="1100" b="0">
            <a:solidFill>
              <a:sysClr val="windowText" lastClr="000000"/>
            </a:solidFill>
            <a:effectLst/>
            <a:latin typeface="Arial"/>
            <a:ea typeface="Calibri"/>
          </a:endParaRPr>
        </a:p>
        <a:p>
          <a:pPr>
            <a:lnSpc>
              <a:spcPct val="115000"/>
            </a:lnSpc>
            <a:spcAft>
              <a:spcPts val="1000"/>
            </a:spcAft>
          </a:pPr>
          <a:r>
            <a:rPr lang="en-GB" sz="1100">
              <a:solidFill>
                <a:sysClr val="windowText" lastClr="000000"/>
              </a:solidFill>
              <a:effectLst/>
              <a:latin typeface="Arial"/>
              <a:ea typeface="Calibri"/>
            </a:rPr>
            <a:t>As at 31 January 2016 forecast expenditure over the next 12 months for the </a:t>
          </a:r>
          <a:r>
            <a:rPr lang="en-GB" sz="1100" b="1">
              <a:solidFill>
                <a:sysClr val="windowText" lastClr="000000"/>
              </a:solidFill>
              <a:effectLst/>
              <a:latin typeface="Arial"/>
              <a:ea typeface="Calibri"/>
            </a:rPr>
            <a:t>biogas </a:t>
          </a:r>
          <a:r>
            <a:rPr lang="en-GB" sz="1100">
              <a:solidFill>
                <a:sysClr val="windowText" lastClr="000000"/>
              </a:solidFill>
              <a:effectLst/>
              <a:latin typeface="Arial"/>
              <a:ea typeface="Calibri"/>
            </a:rPr>
            <a:t>tariff category was £18.6m, this is £8.8m above its individual technology trigger of £9.8m.Therefore</a:t>
          </a:r>
          <a:r>
            <a:rPr lang="en-GB" sz="1100" baseline="0">
              <a:solidFill>
                <a:sysClr val="windowText" lastClr="000000"/>
              </a:solidFill>
              <a:effectLst/>
              <a:latin typeface="Arial"/>
              <a:ea typeface="Calibri"/>
            </a:rPr>
            <a:t> biogas will receive a 5% tariff reduction as it is exceeding its trigger, plus an extra 5% tariff reduction due to the overall scheme trigger being exceeded. </a:t>
          </a:r>
          <a:r>
            <a:rPr lang="en-GB" sz="1100" b="1" baseline="0">
              <a:solidFill>
                <a:sysClr val="windowText" lastClr="000000"/>
              </a:solidFill>
              <a:effectLst/>
              <a:latin typeface="Arial"/>
              <a:ea typeface="Calibri"/>
            </a:rPr>
            <a:t>Biogas tariffs will be reduced by 10% from 1 April 2016. </a:t>
          </a:r>
          <a:r>
            <a:rPr lang="en-GB" sz="1100" b="0" baseline="0">
              <a:solidFill>
                <a:sysClr val="windowText" lastClr="000000"/>
              </a:solidFill>
              <a:effectLst/>
              <a:latin typeface="Arial"/>
              <a:ea typeface="Calibri"/>
            </a:rPr>
            <a:t>(The combined biogas tariff includes; small, medium and large biogas plants</a:t>
          </a:r>
          <a:r>
            <a:rPr lang="en-GB" sz="1100" b="1" baseline="0">
              <a:solidFill>
                <a:sysClr val="windowText" lastClr="000000"/>
              </a:solidFill>
              <a:effectLst/>
              <a:latin typeface="Arial"/>
              <a:ea typeface="Calibri"/>
            </a:rPr>
            <a:t>, </a:t>
          </a:r>
          <a:r>
            <a:rPr lang="en-GB" sz="1100" b="0" baseline="0">
              <a:solidFill>
                <a:sysClr val="windowText" lastClr="000000"/>
              </a:solidFill>
              <a:effectLst/>
              <a:latin typeface="Arial"/>
              <a:ea typeface="Calibri"/>
            </a:rPr>
            <a:t>therefore they will each recieve the same tariff reduction).</a:t>
          </a:r>
        </a:p>
        <a:p>
          <a:pPr>
            <a:lnSpc>
              <a:spcPct val="115000"/>
            </a:lnSpc>
            <a:spcAft>
              <a:spcPts val="1000"/>
            </a:spcAft>
          </a:pPr>
          <a:r>
            <a:rPr lang="en-GB" sz="1100">
              <a:solidFill>
                <a:sysClr val="windowText" lastClr="000000"/>
              </a:solidFill>
              <a:effectLst/>
              <a:latin typeface="Arial"/>
              <a:ea typeface="Calibri"/>
            </a:rPr>
            <a:t>Forecast spend for all other tariff categories as at 31 January are below their individual tariff triggers and anticipated expenditure levels</a:t>
          </a:r>
          <a:r>
            <a:rPr lang="en-GB" sz="1100" baseline="0">
              <a:solidFill>
                <a:sysClr val="windowText" lastClr="000000"/>
              </a:solidFill>
              <a:effectLst/>
              <a:latin typeface="Arial"/>
              <a:ea typeface="Calibri"/>
            </a:rPr>
            <a:t> </a:t>
          </a:r>
          <a:r>
            <a:rPr lang="en-GB" sz="1100">
              <a:solidFill>
                <a:sysClr val="windowText" lastClr="000000"/>
              </a:solidFill>
              <a:effectLst/>
              <a:latin typeface="Arial"/>
              <a:ea typeface="Calibri"/>
            </a:rPr>
            <a:t>for this quarter ending 31 January</a:t>
          </a:r>
          <a:r>
            <a:rPr lang="en-GB" sz="1100" baseline="0">
              <a:solidFill>
                <a:sysClr val="windowText" lastClr="000000"/>
              </a:solidFill>
              <a:effectLst/>
              <a:latin typeface="Arial"/>
              <a:ea typeface="Calibri"/>
            </a:rPr>
            <a:t> 2016</a:t>
          </a:r>
          <a:r>
            <a:rPr lang="en-GB" sz="1100" baseline="0">
              <a:solidFill>
                <a:srgbClr val="FF0000"/>
              </a:solidFill>
              <a:effectLst/>
              <a:latin typeface="Arial"/>
              <a:ea typeface="Calibri"/>
            </a:rPr>
            <a:t>.</a:t>
          </a:r>
        </a:p>
        <a:p>
          <a:pPr marL="0" marR="0" indent="0" defTabSz="914400" eaLnBrk="1" fontAlgn="auto" latinLnBrk="0" hangingPunct="1">
            <a:lnSpc>
              <a:spcPct val="115000"/>
            </a:lnSpc>
            <a:spcBef>
              <a:spcPts val="0"/>
            </a:spcBef>
            <a:spcAft>
              <a:spcPts val="1000"/>
            </a:spcAft>
            <a:buClrTx/>
            <a:buSzTx/>
            <a:buFontTx/>
            <a:buNone/>
            <a:tabLst/>
            <a:defRPr/>
          </a:pPr>
          <a:r>
            <a:rPr lang="en-GB" sz="1100">
              <a:solidFill>
                <a:schemeClr val="dk1"/>
              </a:solidFill>
              <a:effectLst/>
              <a:latin typeface="+mn-lt"/>
              <a:ea typeface="+mn-ea"/>
              <a:cs typeface="+mn-cs"/>
            </a:rPr>
            <a:t>All tariffs are adjusted automatically on the 1 April each year in line with the Retail Price Index (RPI). This adjustment applies both for new and existing projects.</a:t>
          </a:r>
          <a:endParaRPr lang="en-GB">
            <a:effectLst/>
          </a:endParaRPr>
        </a:p>
        <a:p>
          <a:pPr>
            <a:lnSpc>
              <a:spcPct val="115000"/>
            </a:lnSpc>
            <a:spcAft>
              <a:spcPts val="1000"/>
            </a:spcAft>
          </a:pPr>
          <a:endParaRPr lang="en-GB" sz="1100" baseline="0">
            <a:solidFill>
              <a:srgbClr val="FF0000"/>
            </a:solidFill>
            <a:effectLst/>
            <a:latin typeface="Arial"/>
            <a:ea typeface="Calibri"/>
          </a:endParaRPr>
        </a:p>
      </xdr:txBody>
    </xdr:sp>
    <xdr:clientData/>
  </xdr:twoCellAnchor>
  <xdr:twoCellAnchor>
    <xdr:from>
      <xdr:col>0</xdr:col>
      <xdr:colOff>257174</xdr:colOff>
      <xdr:row>1</xdr:row>
      <xdr:rowOff>1733</xdr:rowOff>
    </xdr:from>
    <xdr:to>
      <xdr:col>8</xdr:col>
      <xdr:colOff>0</xdr:colOff>
      <xdr:row>7</xdr:row>
      <xdr:rowOff>85725</xdr:rowOff>
    </xdr:to>
    <xdr:sp macro="" textlink="">
      <xdr:nvSpPr>
        <xdr:cNvPr id="10" name="TextBox 1"/>
        <xdr:cNvSpPr txBox="1"/>
      </xdr:nvSpPr>
      <xdr:spPr>
        <a:xfrm>
          <a:off x="257174" y="179533"/>
          <a:ext cx="13213293" cy="1150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The table below summarises the current forecasted expenditure under the scheme. </a:t>
          </a:r>
        </a:p>
        <a:p>
          <a:pPr>
            <a:spcAft>
              <a:spcPts val="0"/>
            </a:spcAft>
          </a:pPr>
          <a:endParaRPr lang="en-GB" sz="1200">
            <a:effectLst/>
            <a:latin typeface="Times New Roman"/>
            <a:ea typeface="Times New Roman"/>
          </a:endParaRPr>
        </a:p>
        <a:p>
          <a:pPr>
            <a:spcAft>
              <a:spcPts val="0"/>
            </a:spcAft>
          </a:pPr>
          <a:r>
            <a:rPr lang="en-GB" sz="1200" b="1">
              <a:solidFill>
                <a:srgbClr val="FF0000"/>
              </a:solidFill>
              <a:effectLst/>
              <a:latin typeface="Arial"/>
              <a:ea typeface="Times New Roman"/>
              <a:cs typeface="Times New Roman"/>
            </a:rPr>
            <a:t>The biomethane,</a:t>
          </a:r>
          <a:r>
            <a:rPr lang="en-GB" sz="1200" b="1" baseline="0">
              <a:solidFill>
                <a:srgbClr val="FF0000"/>
              </a:solidFill>
              <a:effectLst/>
              <a:latin typeface="Arial"/>
              <a:ea typeface="Times New Roman"/>
              <a:cs typeface="Times New Roman"/>
            </a:rPr>
            <a:t> </a:t>
          </a:r>
          <a:r>
            <a:rPr lang="en-GB" sz="1200" b="1">
              <a:solidFill>
                <a:srgbClr val="FF0000"/>
              </a:solidFill>
              <a:effectLst/>
              <a:latin typeface="Arial"/>
              <a:ea typeface="Times New Roman"/>
              <a:cs typeface="Times New Roman"/>
            </a:rPr>
            <a:t>small biomass and biogas tariffs will be reduced on 1 April 2016. The revised tariffs which will apply to applications received on or after this date and which are subsequently accredited by Ofgem are as follows:</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12</xdr:col>
      <xdr:colOff>352426</xdr:colOff>
      <xdr:row>7</xdr:row>
      <xdr:rowOff>304800</xdr:rowOff>
    </xdr:to>
    <xdr:sp macro="" textlink="">
      <xdr:nvSpPr>
        <xdr:cNvPr id="3" name="TextBox 2"/>
        <xdr:cNvSpPr txBox="1"/>
      </xdr:nvSpPr>
      <xdr:spPr>
        <a:xfrm>
          <a:off x="233082" y="66672"/>
          <a:ext cx="13028520" cy="16097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January 2016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t>
          </a:r>
          <a:r>
            <a:rPr lang="en-GB" sz="1100">
              <a:solidFill>
                <a:sysClr val="windowText" lastClr="000000"/>
              </a:solidFill>
              <a:effectLst/>
              <a:latin typeface="Arial" panose="020B0604020202020204" pitchFamily="34" charset="0"/>
              <a:ea typeface="+mn-ea"/>
              <a:cs typeface="Arial" panose="020B0604020202020204" pitchFamily="34" charset="0"/>
            </a:rPr>
            <a:t>average load factor for the 12,426 installations which have provided meter readings is 14.23%. This </a:t>
          </a:r>
          <a:r>
            <a:rPr lang="en-GB" sz="1100">
              <a:solidFill>
                <a:schemeClr val="dk1"/>
              </a:solidFill>
              <a:effectLst/>
              <a:latin typeface="Arial" panose="020B0604020202020204" pitchFamily="34" charset="0"/>
              <a:ea typeface="+mn-ea"/>
              <a:cs typeface="Arial" panose="020B0604020202020204" pitchFamily="34" charset="0"/>
            </a:rPr>
            <a:t>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10</xdr:col>
      <xdr:colOff>561975</xdr:colOff>
      <xdr:row>2</xdr:row>
      <xdr:rowOff>229552</xdr:rowOff>
    </xdr:from>
    <xdr:to>
      <xdr:col>12</xdr:col>
      <xdr:colOff>19050</xdr:colOff>
      <xdr:row>2</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188258</xdr:colOff>
      <xdr:row>1</xdr:row>
      <xdr:rowOff>179294</xdr:rowOff>
    </xdr:from>
    <xdr:to>
      <xdr:col>9</xdr:col>
      <xdr:colOff>0</xdr:colOff>
      <xdr:row>3</xdr:row>
      <xdr:rowOff>89647</xdr:rowOff>
    </xdr:to>
    <xdr:sp macro="" textlink="">
      <xdr:nvSpPr>
        <xdr:cNvPr id="2" name="Rounded Rectangle 1">
          <a:hlinkClick xmlns:r="http://schemas.openxmlformats.org/officeDocument/2006/relationships" r:id="rId1"/>
        </xdr:cNvPr>
        <xdr:cNvSpPr/>
      </xdr:nvSpPr>
      <xdr:spPr>
        <a:xfrm>
          <a:off x="8704729" y="367553"/>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42" name="TextBox 41"/>
        <xdr:cNvSpPr txBox="1"/>
      </xdr:nvSpPr>
      <xdr:spPr>
        <a:xfrm>
          <a:off x="3121478" y="3188153"/>
          <a:ext cx="1951265" cy="74159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097111" y="3929743"/>
          <a:ext cx="322489" cy="598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98914"/>
          <a:ext cx="3759178" cy="2481943"/>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45" name="TextBox 1"/>
        <xdr:cNvSpPr txBox="1"/>
      </xdr:nvSpPr>
      <xdr:spPr>
        <a:xfrm>
          <a:off x="8850085" y="903515"/>
          <a:ext cx="1774371" cy="59871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51" name="TextBox 1"/>
        <xdr:cNvSpPr txBox="1"/>
      </xdr:nvSpPr>
      <xdr:spPr>
        <a:xfrm>
          <a:off x="5725885" y="1447800"/>
          <a:ext cx="2100943" cy="11321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the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zoomScale="85" zoomScaleNormal="85" workbookViewId="0"/>
  </sheetViews>
  <sheetFormatPr defaultColWidth="0" defaultRowHeight="14.25" customHeight="1" zeroHeight="1" x14ac:dyDescent="0.25"/>
  <cols>
    <col min="1" max="1" width="2" style="135" customWidth="1"/>
    <col min="2" max="2" width="5.44140625" style="135" customWidth="1"/>
    <col min="3" max="3" width="25" style="135" customWidth="1"/>
    <col min="4" max="4" width="11.5546875" style="135" customWidth="1"/>
    <col min="5" max="25" width="9.109375" style="135" customWidth="1"/>
    <col min="26" max="26" width="9.109375" style="135" hidden="1" customWidth="1"/>
    <col min="27" max="16384" width="9.109375" style="135" hidden="1"/>
  </cols>
  <sheetData>
    <row r="1" spans="2:23" ht="72" customHeight="1" x14ac:dyDescent="0.4">
      <c r="D1" s="152" t="s">
        <v>143</v>
      </c>
      <c r="E1" s="153"/>
      <c r="F1" s="153"/>
      <c r="G1" s="153"/>
      <c r="H1" s="153"/>
      <c r="I1" s="153"/>
      <c r="J1" s="153"/>
      <c r="K1" s="153"/>
      <c r="L1" s="153"/>
      <c r="M1" s="153"/>
      <c r="N1" s="153"/>
      <c r="O1" s="153"/>
      <c r="P1" s="153"/>
      <c r="Q1" s="153"/>
      <c r="R1" s="153"/>
      <c r="S1" s="153"/>
      <c r="T1" s="153"/>
      <c r="U1" s="153"/>
      <c r="V1" s="153"/>
      <c r="W1" s="153"/>
    </row>
    <row r="2" spans="2:23" ht="19.5" customHeight="1" x14ac:dyDescent="0.3">
      <c r="D2" s="187" t="s">
        <v>124</v>
      </c>
      <c r="E2" s="187"/>
      <c r="F2" s="187"/>
      <c r="G2" s="187"/>
      <c r="H2" s="187"/>
      <c r="I2" s="187"/>
      <c r="J2" s="187"/>
      <c r="K2" s="187"/>
      <c r="L2" s="187"/>
      <c r="M2" s="187"/>
      <c r="N2" s="187"/>
      <c r="O2" s="187"/>
      <c r="P2" s="187"/>
      <c r="Q2" s="187"/>
      <c r="R2" s="187"/>
      <c r="S2" s="187"/>
      <c r="T2" s="187"/>
      <c r="U2" s="187"/>
      <c r="V2" s="187"/>
    </row>
    <row r="3" spans="2:23" ht="19.5" customHeight="1" x14ac:dyDescent="0.25">
      <c r="D3" s="154"/>
      <c r="E3" s="154"/>
      <c r="F3" s="154"/>
      <c r="G3" s="154"/>
      <c r="H3" s="154"/>
      <c r="I3" s="154"/>
      <c r="J3" s="154"/>
      <c r="K3" s="154"/>
      <c r="L3" s="154"/>
      <c r="M3" s="154"/>
      <c r="N3" s="154"/>
      <c r="O3" s="154"/>
      <c r="P3" s="154"/>
      <c r="Q3" s="154"/>
      <c r="R3" s="154"/>
      <c r="S3" s="154"/>
      <c r="T3" s="154"/>
      <c r="U3" s="154"/>
      <c r="V3" s="154"/>
    </row>
    <row r="4" spans="2:23" ht="13.8" x14ac:dyDescent="0.25">
      <c r="B4" s="155" t="s">
        <v>125</v>
      </c>
    </row>
    <row r="5" spans="2:23" ht="13.8" x14ac:dyDescent="0.25">
      <c r="B5" s="12"/>
    </row>
    <row r="6" spans="2:23" s="156" customFormat="1" ht="13.8" x14ac:dyDescent="0.25">
      <c r="B6" s="155" t="s">
        <v>144</v>
      </c>
    </row>
    <row r="7" spans="2:23" s="156" customFormat="1" ht="13.8" x14ac:dyDescent="0.25">
      <c r="B7" s="155" t="s">
        <v>126</v>
      </c>
    </row>
    <row r="8" spans="2:23" ht="13.8" x14ac:dyDescent="0.25">
      <c r="B8" s="12"/>
    </row>
    <row r="9" spans="2:23" ht="13.8" x14ac:dyDescent="0.25">
      <c r="B9" s="12" t="s">
        <v>164</v>
      </c>
    </row>
    <row r="10" spans="2:23" ht="13.8" x14ac:dyDescent="0.25">
      <c r="B10" s="12"/>
    </row>
    <row r="11" spans="2:23" ht="13.8" x14ac:dyDescent="0.25">
      <c r="B11" s="12" t="s">
        <v>66</v>
      </c>
    </row>
    <row r="12" spans="2:23" s="156" customFormat="1" ht="14.4" x14ac:dyDescent="0.3">
      <c r="C12" s="156" t="s">
        <v>127</v>
      </c>
      <c r="D12" s="157" t="s">
        <v>128</v>
      </c>
      <c r="Q12" s="158"/>
    </row>
    <row r="13" spans="2:23" s="156" customFormat="1" ht="15" customHeight="1" x14ac:dyDescent="0.3">
      <c r="D13" s="157" t="s">
        <v>129</v>
      </c>
      <c r="Q13" s="99"/>
    </row>
    <row r="14" spans="2:23" ht="19.5" customHeight="1" x14ac:dyDescent="0.3">
      <c r="C14" s="156" t="s">
        <v>130</v>
      </c>
      <c r="D14" s="20"/>
      <c r="Q14" s="142"/>
    </row>
    <row r="15" spans="2:23" ht="13.8" x14ac:dyDescent="0.25">
      <c r="C15" s="135" t="s">
        <v>59</v>
      </c>
      <c r="D15" s="20" t="s">
        <v>131</v>
      </c>
    </row>
    <row r="16" spans="2:23" ht="13.8" x14ac:dyDescent="0.25">
      <c r="C16" s="135" t="s">
        <v>76</v>
      </c>
      <c r="D16" s="157" t="s">
        <v>132</v>
      </c>
    </row>
    <row r="17" spans="2:23" ht="13.8" x14ac:dyDescent="0.25">
      <c r="C17" s="135" t="s">
        <v>56</v>
      </c>
      <c r="D17" s="12"/>
    </row>
    <row r="18" spans="2:23" ht="13.8" x14ac:dyDescent="0.25">
      <c r="C18" s="135" t="s">
        <v>65</v>
      </c>
      <c r="D18" s="12"/>
    </row>
    <row r="19" spans="2:23" ht="13.8" x14ac:dyDescent="0.25">
      <c r="C19" s="135" t="s">
        <v>1</v>
      </c>
      <c r="D19" s="12"/>
    </row>
    <row r="20" spans="2:23" ht="13.8" x14ac:dyDescent="0.25">
      <c r="B20" s="12"/>
    </row>
    <row r="21" spans="2:23" ht="13.8" x14ac:dyDescent="0.25">
      <c r="B21" s="12" t="s">
        <v>133</v>
      </c>
    </row>
    <row r="22" spans="2:23" ht="13.8" x14ac:dyDescent="0.25">
      <c r="B22" s="12"/>
    </row>
    <row r="23" spans="2:23" s="156" customFormat="1" ht="33.75" customHeight="1" x14ac:dyDescent="0.25">
      <c r="B23" s="188" t="s">
        <v>134</v>
      </c>
      <c r="C23" s="188"/>
      <c r="D23" s="188"/>
      <c r="E23" s="188"/>
      <c r="F23" s="188"/>
      <c r="G23" s="188"/>
      <c r="H23" s="188"/>
      <c r="I23" s="188"/>
      <c r="J23" s="188"/>
      <c r="K23" s="188"/>
      <c r="L23" s="188"/>
      <c r="M23" s="188"/>
      <c r="N23" s="188"/>
      <c r="O23" s="188"/>
      <c r="P23" s="188"/>
      <c r="Q23" s="188"/>
      <c r="R23" s="188"/>
      <c r="S23" s="188"/>
      <c r="T23" s="188"/>
      <c r="U23" s="188"/>
      <c r="V23" s="188"/>
      <c r="W23" s="188"/>
    </row>
    <row r="24" spans="2:23" ht="13.8" x14ac:dyDescent="0.25">
      <c r="B24" s="12"/>
    </row>
    <row r="25" spans="2:23" ht="13.8" x14ac:dyDescent="0.25">
      <c r="B25" s="189" t="s">
        <v>0</v>
      </c>
      <c r="C25" s="189"/>
      <c r="D25" s="189"/>
      <c r="E25" s="189"/>
      <c r="F25" s="189"/>
      <c r="G25" s="189"/>
      <c r="H25" s="189"/>
      <c r="I25" s="189"/>
      <c r="J25" s="189"/>
      <c r="K25" s="189"/>
      <c r="L25" s="189"/>
      <c r="M25" s="189"/>
      <c r="N25" s="189"/>
    </row>
    <row r="26" spans="2:23" ht="13.8" x14ac:dyDescent="0.25">
      <c r="B26" s="12"/>
    </row>
    <row r="27" spans="2:23" ht="13.8" x14ac:dyDescent="0.25"/>
    <row r="28" spans="2:23" ht="13.8" x14ac:dyDescent="0.25">
      <c r="B28" s="135" t="s">
        <v>51</v>
      </c>
    </row>
    <row r="29" spans="2:23" ht="13.8" x14ac:dyDescent="0.25"/>
    <row r="30" spans="2:23" ht="13.8" x14ac:dyDescent="0.25">
      <c r="C30" s="159" t="s">
        <v>79</v>
      </c>
    </row>
    <row r="31" spans="2:23" ht="13.8" x14ac:dyDescent="0.25"/>
    <row r="32" spans="2:23" ht="13.8" x14ac:dyDescent="0.25">
      <c r="C32" s="186" t="s">
        <v>52</v>
      </c>
      <c r="D32" s="186"/>
      <c r="E32" s="186"/>
      <c r="F32" s="186"/>
      <c r="G32" s="186"/>
      <c r="H32" s="186"/>
      <c r="I32" s="186"/>
    </row>
    <row r="33" spans="2:13" ht="15" x14ac:dyDescent="0.25">
      <c r="C33" s="13"/>
    </row>
    <row r="34" spans="2:13" ht="13.8" x14ac:dyDescent="0.25">
      <c r="C34" s="186" t="s">
        <v>53</v>
      </c>
      <c r="D34" s="186"/>
      <c r="E34" s="186"/>
      <c r="F34" s="186"/>
      <c r="G34" s="186"/>
      <c r="H34" s="186"/>
      <c r="I34" s="186"/>
      <c r="J34" s="186"/>
      <c r="K34" s="186"/>
      <c r="L34" s="186"/>
      <c r="M34" s="186"/>
    </row>
    <row r="35" spans="2:13" ht="15" x14ac:dyDescent="0.25">
      <c r="C35" s="13"/>
    </row>
    <row r="36" spans="2:13" ht="13.8" x14ac:dyDescent="0.25">
      <c r="C36" s="186" t="s">
        <v>54</v>
      </c>
      <c r="D36" s="186"/>
      <c r="E36" s="186"/>
      <c r="F36" s="186"/>
      <c r="G36" s="186"/>
      <c r="H36" s="186"/>
    </row>
    <row r="37" spans="2:13" ht="15" x14ac:dyDescent="0.25">
      <c r="C37" s="14"/>
    </row>
    <row r="38" spans="2:13" ht="13.8" x14ac:dyDescent="0.25">
      <c r="C38" s="186" t="s">
        <v>55</v>
      </c>
      <c r="D38" s="186"/>
    </row>
    <row r="39" spans="2:13" ht="15" x14ac:dyDescent="0.25">
      <c r="B39" s="14"/>
    </row>
    <row r="40" spans="2:13" ht="13.8" x14ac:dyDescent="0.25">
      <c r="B40" s="135" t="s">
        <v>107</v>
      </c>
    </row>
    <row r="41" spans="2:13" ht="13.8" x14ac:dyDescent="0.25"/>
    <row r="42" spans="2:13" ht="13.8" hidden="1" x14ac:dyDescent="0.25">
      <c r="B42" s="15"/>
    </row>
    <row r="43" spans="2:13" ht="13.8" hidden="1" x14ac:dyDescent="0.25"/>
    <row r="44" spans="2:13" ht="13.8" hidden="1" x14ac:dyDescent="0.25"/>
    <row r="45" spans="2:13" ht="13.8" hidden="1" x14ac:dyDescent="0.25"/>
    <row r="46" spans="2:13" ht="13.8" hidden="1" x14ac:dyDescent="0.25"/>
    <row r="47" spans="2:13" ht="13.8" hidden="1" x14ac:dyDescent="0.25"/>
    <row r="48" spans="2:13" ht="13.8" hidden="1" x14ac:dyDescent="0.25"/>
    <row r="49" ht="13.8" hidden="1" x14ac:dyDescent="0.25"/>
    <row r="50" ht="13.8" hidden="1" x14ac:dyDescent="0.25"/>
    <row r="51" ht="13.8" hidden="1" x14ac:dyDescent="0.25"/>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L97"/>
  <sheetViews>
    <sheetView showGridLines="0" tabSelected="1" zoomScale="90" zoomScaleNormal="90" workbookViewId="0">
      <pane xSplit="19764" topLeftCell="I1"/>
      <selection activeCell="G20" sqref="G20"/>
      <selection pane="topRight" activeCell="I28" sqref="I28"/>
    </sheetView>
  </sheetViews>
  <sheetFormatPr defaultColWidth="9.109375" defaultRowHeight="13.8" zeroHeight="1" x14ac:dyDescent="0.25"/>
  <cols>
    <col min="1" max="1" width="3.88671875" style="1" customWidth="1"/>
    <col min="2" max="2" width="29.88671875" style="1" customWidth="1"/>
    <col min="3" max="4" width="27.6640625" style="1" customWidth="1"/>
    <col min="5" max="5" width="28.5546875" style="1" customWidth="1"/>
    <col min="6" max="6" width="23.88671875" style="1" customWidth="1"/>
    <col min="7" max="7" width="27.6640625" style="1" customWidth="1"/>
    <col min="8" max="8" width="27.109375" style="1" customWidth="1"/>
    <col min="9" max="9" width="17.88671875" style="1" customWidth="1"/>
    <col min="10" max="10" width="25.5546875" style="1" customWidth="1"/>
    <col min="11" max="11" width="34.33203125" style="1" customWidth="1"/>
    <col min="12" max="12" width="26.88671875" style="1" customWidth="1"/>
    <col min="13" max="16384" width="9.109375" style="1"/>
  </cols>
  <sheetData>
    <row r="1" spans="2:11" ht="14.25" customHeight="1" x14ac:dyDescent="0.25">
      <c r="D1" s="113"/>
      <c r="F1" s="135"/>
      <c r="H1" s="125"/>
      <c r="K1" s="115"/>
    </row>
    <row r="2" spans="2:11" ht="14.25" customHeight="1" x14ac:dyDescent="0.25">
      <c r="D2" s="113"/>
      <c r="F2" s="135"/>
      <c r="H2" s="125"/>
      <c r="K2" s="115"/>
    </row>
    <row r="3" spans="2:11" ht="14.25" customHeight="1" x14ac:dyDescent="0.25">
      <c r="D3" s="113"/>
      <c r="F3" s="135"/>
      <c r="H3" s="125"/>
      <c r="K3" s="115"/>
    </row>
    <row r="4" spans="2:11" ht="14.25" customHeight="1" x14ac:dyDescent="0.25">
      <c r="D4" s="113"/>
      <c r="F4" s="135"/>
      <c r="H4" s="125"/>
      <c r="K4" s="115"/>
    </row>
    <row r="5" spans="2:11" ht="14.25" customHeight="1" x14ac:dyDescent="0.25">
      <c r="D5" s="113"/>
      <c r="F5" s="135"/>
      <c r="H5" s="125"/>
      <c r="K5" s="115"/>
    </row>
    <row r="6" spans="2:11" ht="14.25" customHeight="1" x14ac:dyDescent="0.25">
      <c r="D6" s="113"/>
      <c r="F6" s="135"/>
      <c r="H6" s="125"/>
      <c r="K6" s="115"/>
    </row>
    <row r="7" spans="2:11" ht="14.25" customHeight="1" x14ac:dyDescent="0.25">
      <c r="D7" s="113"/>
      <c r="F7" s="135"/>
      <c r="H7" s="125"/>
      <c r="K7" s="115"/>
    </row>
    <row r="8" spans="2:11" ht="14.25" customHeight="1" x14ac:dyDescent="0.25">
      <c r="D8" s="113"/>
      <c r="F8" s="135"/>
      <c r="H8" s="125"/>
      <c r="K8" s="115"/>
    </row>
    <row r="9" spans="2:11" ht="14.25" customHeight="1" thickBot="1" x14ac:dyDescent="0.3">
      <c r="D9" s="113"/>
      <c r="F9" s="135"/>
      <c r="H9" s="125"/>
      <c r="K9" s="115"/>
    </row>
    <row r="10" spans="2:11" ht="66" customHeight="1" thickBot="1" x14ac:dyDescent="0.3">
      <c r="B10" s="135"/>
      <c r="C10" s="160"/>
      <c r="D10" s="161" t="s">
        <v>163</v>
      </c>
      <c r="E10" s="162" t="s">
        <v>135</v>
      </c>
      <c r="F10" s="163" t="s">
        <v>162</v>
      </c>
      <c r="H10" s="125"/>
      <c r="K10" s="115"/>
    </row>
    <row r="11" spans="2:11" ht="23.4" customHeight="1" x14ac:dyDescent="0.25">
      <c r="B11" s="135"/>
      <c r="C11" s="193" t="s">
        <v>86</v>
      </c>
      <c r="D11" s="161" t="s">
        <v>141</v>
      </c>
      <c r="E11" s="164"/>
      <c r="F11" s="179" t="s">
        <v>165</v>
      </c>
      <c r="H11" s="125"/>
      <c r="K11" s="115"/>
    </row>
    <row r="12" spans="2:11" ht="23.4" customHeight="1" x14ac:dyDescent="0.25">
      <c r="B12" s="135"/>
      <c r="C12" s="194"/>
      <c r="D12" s="165" t="s">
        <v>140</v>
      </c>
      <c r="E12" s="166">
        <v>0.1</v>
      </c>
      <c r="F12" s="180" t="s">
        <v>166</v>
      </c>
      <c r="H12" s="125"/>
      <c r="I12" s="135"/>
      <c r="K12" s="115"/>
    </row>
    <row r="13" spans="2:11" ht="23.4" customHeight="1" thickBot="1" x14ac:dyDescent="0.3">
      <c r="B13" s="135"/>
      <c r="C13" s="195"/>
      <c r="D13" s="167" t="s">
        <v>139</v>
      </c>
      <c r="E13" s="168"/>
      <c r="F13" s="181" t="s">
        <v>167</v>
      </c>
      <c r="H13" s="125"/>
      <c r="I13" s="170"/>
      <c r="K13" s="115"/>
    </row>
    <row r="14" spans="2:11" s="135" customFormat="1" ht="23.4" customHeight="1" x14ac:dyDescent="0.25">
      <c r="C14" s="196" t="s">
        <v>136</v>
      </c>
      <c r="D14" s="165" t="s">
        <v>138</v>
      </c>
      <c r="E14" s="198">
        <v>0.05</v>
      </c>
      <c r="F14" s="180" t="s">
        <v>168</v>
      </c>
    </row>
    <row r="15" spans="2:11" s="135" customFormat="1" ht="11.4" customHeight="1" x14ac:dyDescent="0.25">
      <c r="C15" s="196"/>
      <c r="D15" s="165"/>
      <c r="E15" s="198"/>
      <c r="F15" s="180"/>
      <c r="I15" s="169"/>
      <c r="J15" s="171"/>
    </row>
    <row r="16" spans="2:11" ht="23.4" customHeight="1" thickBot="1" x14ac:dyDescent="0.3">
      <c r="B16" s="135"/>
      <c r="C16" s="197"/>
      <c r="D16" s="167" t="s">
        <v>137</v>
      </c>
      <c r="E16" s="198"/>
      <c r="F16" s="181" t="s">
        <v>169</v>
      </c>
      <c r="H16" s="125"/>
      <c r="K16" s="115"/>
    </row>
    <row r="17" spans="1:12" s="135" customFormat="1" ht="23.4" customHeight="1" x14ac:dyDescent="0.25">
      <c r="C17" s="196" t="s">
        <v>159</v>
      </c>
      <c r="D17" s="175">
        <v>7.62</v>
      </c>
      <c r="E17" s="199">
        <v>0.1</v>
      </c>
      <c r="F17" s="182">
        <v>6.94</v>
      </c>
    </row>
    <row r="18" spans="1:12" s="135" customFormat="1" ht="23.4" customHeight="1" thickBot="1" x14ac:dyDescent="0.3">
      <c r="C18" s="196"/>
      <c r="D18" s="172"/>
      <c r="E18" s="200"/>
      <c r="F18" s="182"/>
    </row>
    <row r="19" spans="1:12" s="135" customFormat="1" ht="23.4" customHeight="1" x14ac:dyDescent="0.25">
      <c r="C19" s="201" t="s">
        <v>160</v>
      </c>
      <c r="D19" s="176">
        <v>5.99</v>
      </c>
      <c r="E19" s="202">
        <v>0.1</v>
      </c>
      <c r="F19" s="183">
        <v>5.54</v>
      </c>
    </row>
    <row r="20" spans="1:12" s="135" customFormat="1" ht="23.4" customHeight="1" thickBot="1" x14ac:dyDescent="0.3">
      <c r="C20" s="197"/>
      <c r="D20" s="177"/>
      <c r="E20" s="200"/>
      <c r="F20" s="184"/>
    </row>
    <row r="21" spans="1:12" s="135" customFormat="1" ht="23.4" customHeight="1" x14ac:dyDescent="0.25">
      <c r="C21" s="201" t="s">
        <v>161</v>
      </c>
      <c r="D21" s="176">
        <v>2.2400000000000002</v>
      </c>
      <c r="E21" s="202">
        <v>0.1</v>
      </c>
      <c r="F21" s="183">
        <v>2.04</v>
      </c>
    </row>
    <row r="22" spans="1:12" s="135" customFormat="1" ht="23.4" customHeight="1" thickBot="1" x14ac:dyDescent="0.3">
      <c r="C22" s="197"/>
      <c r="D22" s="178"/>
      <c r="E22" s="200"/>
      <c r="F22" s="184"/>
    </row>
    <row r="23" spans="1:12" s="135" customFormat="1" ht="23.4" customHeight="1" x14ac:dyDescent="0.3">
      <c r="C23" s="185" t="s">
        <v>170</v>
      </c>
      <c r="D23" s="172"/>
      <c r="E23" s="173"/>
      <c r="F23" s="174"/>
    </row>
    <row r="24" spans="1:12" ht="13.95" customHeight="1" x14ac:dyDescent="0.25">
      <c r="D24" s="113"/>
      <c r="F24" s="135"/>
      <c r="H24" s="125"/>
      <c r="K24" s="115"/>
    </row>
    <row r="25" spans="1:12" ht="15.6" customHeight="1" thickBot="1" x14ac:dyDescent="0.3">
      <c r="B25" s="1" t="s">
        <v>99</v>
      </c>
      <c r="D25" s="113"/>
      <c r="F25" s="135"/>
      <c r="H25" s="125"/>
      <c r="K25" s="115"/>
    </row>
    <row r="26" spans="1:12" ht="111.6" customHeight="1" thickBot="1" x14ac:dyDescent="0.3">
      <c r="A26" s="63"/>
      <c r="B26" s="60"/>
      <c r="C26" s="57" t="s">
        <v>145</v>
      </c>
      <c r="D26" s="122" t="s">
        <v>146</v>
      </c>
      <c r="E26" s="64" t="s">
        <v>147</v>
      </c>
      <c r="F26" s="149" t="s">
        <v>148</v>
      </c>
      <c r="G26" s="66" t="s">
        <v>150</v>
      </c>
      <c r="H26" s="192" t="s">
        <v>108</v>
      </c>
      <c r="I26" s="190" t="s">
        <v>108</v>
      </c>
      <c r="J26" s="192" t="s">
        <v>108</v>
      </c>
      <c r="K26" s="132" t="s">
        <v>149</v>
      </c>
      <c r="L26" s="67" t="s">
        <v>109</v>
      </c>
    </row>
    <row r="27" spans="1:12" ht="81.75" customHeight="1" thickBot="1" x14ac:dyDescent="0.3">
      <c r="A27" s="63"/>
      <c r="B27" s="58"/>
      <c r="C27" s="68" t="s">
        <v>91</v>
      </c>
      <c r="D27" s="123" t="s">
        <v>102</v>
      </c>
      <c r="E27" s="69" t="s">
        <v>110</v>
      </c>
      <c r="F27" s="150" t="s">
        <v>92</v>
      </c>
      <c r="G27" s="70"/>
      <c r="H27" s="192"/>
      <c r="I27" s="191"/>
      <c r="J27" s="192"/>
      <c r="K27" s="133" t="s">
        <v>101</v>
      </c>
      <c r="L27" s="71" t="s">
        <v>111</v>
      </c>
    </row>
    <row r="28" spans="1:12" ht="15" thickBot="1" x14ac:dyDescent="0.35">
      <c r="A28" s="63"/>
      <c r="B28" s="59" t="s">
        <v>112</v>
      </c>
      <c r="C28" s="82">
        <v>444.1</v>
      </c>
      <c r="D28" s="117">
        <v>198.4</v>
      </c>
      <c r="E28" s="151">
        <f>C28-D28</f>
        <v>245.70000000000002</v>
      </c>
      <c r="F28" s="144">
        <v>400.03351678123704</v>
      </c>
      <c r="G28" s="72">
        <f>C28-F28</f>
        <v>44.066483218762983</v>
      </c>
      <c r="H28" s="138" t="s">
        <v>108</v>
      </c>
      <c r="I28" s="72" t="s">
        <v>108</v>
      </c>
      <c r="J28" s="72" t="s">
        <v>108</v>
      </c>
      <c r="K28" s="127">
        <v>396.8</v>
      </c>
      <c r="L28" s="73">
        <f>C28-K28</f>
        <v>47.300000000000011</v>
      </c>
    </row>
    <row r="29" spans="1:12" ht="15" thickBot="1" x14ac:dyDescent="0.35">
      <c r="A29" s="63"/>
      <c r="D29" s="114"/>
      <c r="F29" s="142"/>
      <c r="H29" s="134"/>
      <c r="K29" s="124"/>
      <c r="L29" s="74"/>
    </row>
    <row r="30" spans="1:12" ht="101.25" customHeight="1" thickBot="1" x14ac:dyDescent="0.3">
      <c r="A30" s="63"/>
      <c r="B30" s="16" t="s">
        <v>29</v>
      </c>
      <c r="C30" s="64" t="s">
        <v>151</v>
      </c>
      <c r="D30" s="116" t="s">
        <v>152</v>
      </c>
      <c r="E30" s="64" t="s">
        <v>153</v>
      </c>
      <c r="F30" s="143" t="s">
        <v>154</v>
      </c>
      <c r="G30" s="66" t="s">
        <v>150</v>
      </c>
      <c r="H30" s="137" t="s">
        <v>155</v>
      </c>
      <c r="I30" s="65" t="s">
        <v>142</v>
      </c>
      <c r="J30" s="65" t="s">
        <v>156</v>
      </c>
      <c r="K30" s="126" t="s">
        <v>157</v>
      </c>
      <c r="L30" s="66" t="s">
        <v>113</v>
      </c>
    </row>
    <row r="31" spans="1:12" ht="82.5" customHeight="1" thickBot="1" x14ac:dyDescent="0.3">
      <c r="A31" s="63"/>
      <c r="B31" s="18" t="s">
        <v>57</v>
      </c>
      <c r="C31" s="53" t="s">
        <v>92</v>
      </c>
      <c r="D31" s="120" t="s">
        <v>98</v>
      </c>
      <c r="E31" s="75" t="s">
        <v>114</v>
      </c>
      <c r="F31" s="147" t="s">
        <v>92</v>
      </c>
      <c r="G31" s="47"/>
      <c r="H31" s="136" t="s">
        <v>115</v>
      </c>
      <c r="I31" s="75" t="s">
        <v>116</v>
      </c>
      <c r="J31" s="53" t="s">
        <v>117</v>
      </c>
      <c r="K31" s="130" t="s">
        <v>118</v>
      </c>
      <c r="L31" s="75"/>
    </row>
    <row r="32" spans="1:12" ht="14.4" x14ac:dyDescent="0.3">
      <c r="A32" s="63"/>
      <c r="B32" s="48" t="s">
        <v>80</v>
      </c>
      <c r="C32" s="50">
        <v>137.80000000000001</v>
      </c>
      <c r="D32" s="118">
        <v>118.5</v>
      </c>
      <c r="E32" s="50">
        <f t="shared" ref="E32:E41" si="0">C32-D32</f>
        <v>19.300000000000011</v>
      </c>
      <c r="F32" s="145">
        <v>137.62514821898</v>
      </c>
      <c r="G32" s="86">
        <f t="shared" ref="G32:G41" si="1">C32-F32</f>
        <v>0.17485178102000987</v>
      </c>
      <c r="H32" s="139">
        <v>11</v>
      </c>
      <c r="I32" s="110" t="s">
        <v>119</v>
      </c>
      <c r="J32" s="89">
        <f>G32/H32</f>
        <v>1.5895616456364534E-2</v>
      </c>
      <c r="K32" s="128">
        <v>98.7</v>
      </c>
      <c r="L32" s="86">
        <f>C32-K32</f>
        <v>39.100000000000009</v>
      </c>
    </row>
    <row r="33" spans="1:12" ht="14.4" x14ac:dyDescent="0.3">
      <c r="A33" s="63"/>
      <c r="B33" s="48" t="s">
        <v>81</v>
      </c>
      <c r="C33" s="51">
        <v>55.4</v>
      </c>
      <c r="D33" s="119">
        <v>94.5</v>
      </c>
      <c r="E33" s="50">
        <f t="shared" si="0"/>
        <v>-39.1</v>
      </c>
      <c r="F33" s="146">
        <v>46.378681187765658</v>
      </c>
      <c r="G33" s="87">
        <f t="shared" si="1"/>
        <v>9.0213188122343411</v>
      </c>
      <c r="H33" s="140">
        <v>7.6</v>
      </c>
      <c r="I33" s="111" t="s">
        <v>120</v>
      </c>
      <c r="J33" s="89">
        <f t="shared" ref="J33:J38" si="2">G33/H33</f>
        <v>1.1870156331887292</v>
      </c>
      <c r="K33" s="129">
        <v>78.8</v>
      </c>
      <c r="L33" s="86">
        <f>C33-K33</f>
        <v>-23.4</v>
      </c>
    </row>
    <row r="34" spans="1:12" ht="14.4" x14ac:dyDescent="0.3">
      <c r="A34" s="63"/>
      <c r="B34" s="48" t="s">
        <v>82</v>
      </c>
      <c r="C34" s="51">
        <v>19.600000000000001</v>
      </c>
      <c r="D34" s="119">
        <v>37.200000000000003</v>
      </c>
      <c r="E34" s="50">
        <f t="shared" si="0"/>
        <v>-17.600000000000001</v>
      </c>
      <c r="F34" s="146">
        <v>17.471762665461103</v>
      </c>
      <c r="G34" s="87">
        <f t="shared" si="1"/>
        <v>2.1282373345388983</v>
      </c>
      <c r="H34" s="140">
        <v>4.5</v>
      </c>
      <c r="I34" s="111" t="s">
        <v>120</v>
      </c>
      <c r="J34" s="89">
        <f t="shared" si="2"/>
        <v>0.47294162989753297</v>
      </c>
      <c r="K34" s="129">
        <v>24.8</v>
      </c>
      <c r="L34" s="86">
        <f t="shared" ref="L34:L40" si="3">C34-K34</f>
        <v>-5.1999999999999993</v>
      </c>
    </row>
    <row r="35" spans="1:12" ht="14.4" x14ac:dyDescent="0.3">
      <c r="A35" s="63"/>
      <c r="B35" s="48" t="s">
        <v>83</v>
      </c>
      <c r="C35" s="51">
        <v>7.3</v>
      </c>
      <c r="D35" s="119">
        <v>35</v>
      </c>
      <c r="E35" s="50">
        <f t="shared" si="0"/>
        <v>-27.7</v>
      </c>
      <c r="F35" s="146">
        <v>5.8984591424175186</v>
      </c>
      <c r="G35" s="87">
        <f t="shared" si="1"/>
        <v>1.4015408575824813</v>
      </c>
      <c r="H35" s="140">
        <v>5.4</v>
      </c>
      <c r="I35" s="111" t="s">
        <v>120</v>
      </c>
      <c r="J35" s="89">
        <f t="shared" si="2"/>
        <v>0.25954460325601503</v>
      </c>
      <c r="K35" s="129">
        <v>23.3</v>
      </c>
      <c r="L35" s="86">
        <f t="shared" si="3"/>
        <v>-16</v>
      </c>
    </row>
    <row r="36" spans="1:12" ht="14.4" x14ac:dyDescent="0.3">
      <c r="A36" s="63"/>
      <c r="B36" s="48" t="s">
        <v>84</v>
      </c>
      <c r="C36" s="51">
        <v>0.2</v>
      </c>
      <c r="D36" s="119">
        <v>9.8000000000000007</v>
      </c>
      <c r="E36" s="50">
        <f t="shared" si="0"/>
        <v>-9.6000000000000014</v>
      </c>
      <c r="F36" s="146">
        <v>0.19050770176783413</v>
      </c>
      <c r="G36" s="87">
        <f t="shared" si="1"/>
        <v>9.49229823216588E-3</v>
      </c>
      <c r="H36" s="140">
        <v>1.1000000000000001</v>
      </c>
      <c r="I36" s="111" t="s">
        <v>120</v>
      </c>
      <c r="J36" s="89">
        <f t="shared" si="2"/>
        <v>8.6293620292417078E-3</v>
      </c>
      <c r="K36" s="129">
        <v>9.8000000000000007</v>
      </c>
      <c r="L36" s="86">
        <f t="shared" si="3"/>
        <v>-9.6000000000000014</v>
      </c>
    </row>
    <row r="37" spans="1:12" ht="28.8" x14ac:dyDescent="0.3">
      <c r="A37" s="63"/>
      <c r="B37" s="48" t="s">
        <v>85</v>
      </c>
      <c r="C37" s="51">
        <v>18.600000000000001</v>
      </c>
      <c r="D37" s="119">
        <v>9.8000000000000007</v>
      </c>
      <c r="E37" s="50">
        <f t="shared" si="0"/>
        <v>8.8000000000000007</v>
      </c>
      <c r="F37" s="146">
        <v>6.8682613412874716</v>
      </c>
      <c r="G37" s="87">
        <f t="shared" si="1"/>
        <v>11.73173865871253</v>
      </c>
      <c r="H37" s="140">
        <v>1.1000000000000001</v>
      </c>
      <c r="I37" s="111" t="s">
        <v>120</v>
      </c>
      <c r="J37" s="89">
        <f t="shared" si="2"/>
        <v>10.665216962465935</v>
      </c>
      <c r="K37" s="129">
        <v>9.8000000000000007</v>
      </c>
      <c r="L37" s="86">
        <f t="shared" si="3"/>
        <v>8.8000000000000007</v>
      </c>
    </row>
    <row r="38" spans="1:12" ht="28.8" x14ac:dyDescent="0.3">
      <c r="B38" s="48" t="s">
        <v>86</v>
      </c>
      <c r="C38" s="51">
        <v>187.10107590000001</v>
      </c>
      <c r="D38" s="119">
        <v>114.6</v>
      </c>
      <c r="E38" s="50">
        <f t="shared" si="0"/>
        <v>72.501075900000018</v>
      </c>
      <c r="F38" s="146">
        <v>178.35188336630111</v>
      </c>
      <c r="G38" s="87">
        <f t="shared" si="1"/>
        <v>8.7491925336989027</v>
      </c>
      <c r="H38" s="140">
        <v>15.2</v>
      </c>
      <c r="I38" s="111" t="s">
        <v>119</v>
      </c>
      <c r="J38" s="89">
        <f t="shared" si="2"/>
        <v>0.57560477195387516</v>
      </c>
      <c r="K38" s="129">
        <v>95.5</v>
      </c>
      <c r="L38" s="86">
        <f t="shared" si="3"/>
        <v>91.601075900000012</v>
      </c>
    </row>
    <row r="39" spans="1:12" ht="14.4" x14ac:dyDescent="0.3">
      <c r="B39" s="48" t="s">
        <v>100</v>
      </c>
      <c r="C39" s="51">
        <v>17.899999999999999</v>
      </c>
      <c r="D39" s="119">
        <v>68</v>
      </c>
      <c r="E39" s="50">
        <f t="shared" si="0"/>
        <v>-50.1</v>
      </c>
      <c r="F39" s="146">
        <v>7.1358013580306006</v>
      </c>
      <c r="G39" s="87">
        <f t="shared" si="1"/>
        <v>10.764198641969397</v>
      </c>
      <c r="H39" s="140">
        <v>11.2</v>
      </c>
      <c r="I39" s="111" t="s">
        <v>120</v>
      </c>
      <c r="J39" s="89">
        <f>G39/H39</f>
        <v>0.96108916446155335</v>
      </c>
      <c r="K39" s="129">
        <v>45.3</v>
      </c>
      <c r="L39" s="86">
        <f t="shared" si="3"/>
        <v>-27.4</v>
      </c>
    </row>
    <row r="40" spans="1:12" ht="14.4" x14ac:dyDescent="0.3">
      <c r="B40" s="48" t="s">
        <v>88</v>
      </c>
      <c r="C40" s="51">
        <v>0</v>
      </c>
      <c r="D40" s="119">
        <v>9.8000000000000007</v>
      </c>
      <c r="E40" s="50">
        <f t="shared" si="0"/>
        <v>-9.8000000000000007</v>
      </c>
      <c r="F40" s="146">
        <v>0</v>
      </c>
      <c r="G40" s="87">
        <f t="shared" si="1"/>
        <v>0</v>
      </c>
      <c r="H40" s="140">
        <v>1.1000000000000001</v>
      </c>
      <c r="I40" s="111" t="s">
        <v>120</v>
      </c>
      <c r="J40" s="89">
        <f>G40/H40</f>
        <v>0</v>
      </c>
      <c r="K40" s="129">
        <v>9.8000000000000007</v>
      </c>
      <c r="L40" s="86">
        <f t="shared" si="3"/>
        <v>-9.8000000000000007</v>
      </c>
    </row>
    <row r="41" spans="1:12" ht="15" thickBot="1" x14ac:dyDescent="0.35">
      <c r="B41" s="55" t="s">
        <v>89</v>
      </c>
      <c r="C41" s="56">
        <v>0.2</v>
      </c>
      <c r="D41" s="121">
        <v>39.299999999999997</v>
      </c>
      <c r="E41" s="112">
        <f t="shared" si="0"/>
        <v>-39.099999999999994</v>
      </c>
      <c r="F41" s="148">
        <v>0.11301179922577884</v>
      </c>
      <c r="G41" s="88">
        <f t="shared" si="1"/>
        <v>8.6988200774221175E-2</v>
      </c>
      <c r="H41" s="141">
        <v>4.2</v>
      </c>
      <c r="I41" s="76" t="s">
        <v>120</v>
      </c>
      <c r="J41" s="90">
        <f>G41/H41</f>
        <v>2.0711476374814564E-2</v>
      </c>
      <c r="K41" s="131">
        <v>26.2</v>
      </c>
      <c r="L41" s="76">
        <f>C41-K41</f>
        <v>-26</v>
      </c>
    </row>
    <row r="42" spans="1:12" x14ac:dyDescent="0.25">
      <c r="D42" s="113"/>
      <c r="F42" s="135"/>
      <c r="H42" s="125"/>
      <c r="K42" s="115"/>
    </row>
    <row r="43" spans="1:12" x14ac:dyDescent="0.25">
      <c r="B43" s="1" t="s">
        <v>121</v>
      </c>
      <c r="D43" s="113"/>
      <c r="F43" s="135"/>
      <c r="H43" s="125"/>
      <c r="K43" s="115"/>
    </row>
    <row r="44" spans="1:12" x14ac:dyDescent="0.25">
      <c r="D44" s="113"/>
      <c r="E44" s="109"/>
      <c r="F44" s="135"/>
      <c r="H44" s="125"/>
      <c r="K44" s="115"/>
    </row>
    <row r="45" spans="1:12" ht="25.5" customHeight="1" x14ac:dyDescent="0.25">
      <c r="D45" s="113"/>
      <c r="F45" s="135"/>
      <c r="H45" s="125"/>
      <c r="K45" s="115"/>
    </row>
    <row r="46" spans="1:12" ht="25.5" customHeight="1" x14ac:dyDescent="0.25">
      <c r="D46" s="113"/>
      <c r="F46" s="135"/>
      <c r="H46" s="125"/>
      <c r="K46" s="115"/>
    </row>
    <row r="47" spans="1:12" ht="25.5" customHeight="1" x14ac:dyDescent="0.25">
      <c r="D47" s="113"/>
      <c r="F47" s="135"/>
      <c r="H47" s="125"/>
      <c r="K47" s="115"/>
    </row>
    <row r="48" spans="1:12" x14ac:dyDescent="0.25">
      <c r="D48" s="113"/>
      <c r="F48" s="135"/>
      <c r="H48" s="125"/>
      <c r="K48" s="115"/>
    </row>
    <row r="49" spans="4:11" x14ac:dyDescent="0.25">
      <c r="D49" s="113"/>
      <c r="F49" s="135"/>
      <c r="H49" s="125"/>
      <c r="K49" s="115"/>
    </row>
    <row r="50" spans="4:11" x14ac:dyDescent="0.25">
      <c r="D50" s="113"/>
      <c r="F50" s="135"/>
      <c r="H50" s="125"/>
      <c r="K50" s="115"/>
    </row>
    <row r="51" spans="4:11" x14ac:dyDescent="0.25">
      <c r="D51" s="113"/>
      <c r="F51" s="135"/>
      <c r="H51" s="125"/>
      <c r="K51" s="115"/>
    </row>
    <row r="52" spans="4:11" x14ac:dyDescent="0.25">
      <c r="D52" s="113"/>
      <c r="F52" s="135"/>
      <c r="H52" s="125"/>
      <c r="K52" s="115"/>
    </row>
    <row r="53" spans="4:11" x14ac:dyDescent="0.25">
      <c r="D53" s="113"/>
      <c r="F53" s="135"/>
      <c r="H53" s="125"/>
      <c r="K53" s="115"/>
    </row>
    <row r="54" spans="4:11" x14ac:dyDescent="0.25">
      <c r="D54" s="113"/>
      <c r="F54" s="135"/>
      <c r="H54" s="125"/>
      <c r="K54" s="115"/>
    </row>
    <row r="55" spans="4:11" x14ac:dyDescent="0.25">
      <c r="D55" s="113"/>
      <c r="F55" s="135"/>
      <c r="H55" s="125"/>
      <c r="K55" s="115"/>
    </row>
    <row r="56" spans="4:11" x14ac:dyDescent="0.25">
      <c r="D56" s="113"/>
      <c r="F56" s="135"/>
      <c r="H56" s="125"/>
      <c r="K56" s="115"/>
    </row>
    <row r="57" spans="4:11" ht="74.400000000000006" customHeight="1" x14ac:dyDescent="0.25">
      <c r="D57" s="113"/>
      <c r="F57" s="135"/>
      <c r="H57" s="125"/>
      <c r="K57" s="115"/>
    </row>
    <row r="58" spans="4:11" x14ac:dyDescent="0.25">
      <c r="D58" s="113"/>
      <c r="F58" s="135"/>
      <c r="H58" s="125"/>
      <c r="K58" s="115"/>
    </row>
    <row r="59" spans="4:11" x14ac:dyDescent="0.25">
      <c r="D59" s="113"/>
      <c r="F59" s="135"/>
      <c r="H59" s="125"/>
      <c r="K59" s="115"/>
    </row>
    <row r="60" spans="4:11" x14ac:dyDescent="0.25">
      <c r="D60" s="113"/>
      <c r="F60" s="135"/>
      <c r="H60" s="125"/>
      <c r="K60" s="115"/>
    </row>
    <row r="61" spans="4:11" x14ac:dyDescent="0.25">
      <c r="D61" s="113"/>
      <c r="F61" s="135"/>
      <c r="H61" s="125"/>
      <c r="K61" s="115"/>
    </row>
    <row r="62" spans="4:11" x14ac:dyDescent="0.25">
      <c r="D62" s="113"/>
      <c r="F62" s="135"/>
      <c r="H62" s="125"/>
      <c r="K62" s="115"/>
    </row>
    <row r="63" spans="4:11" x14ac:dyDescent="0.25">
      <c r="D63" s="113"/>
      <c r="F63" s="135"/>
      <c r="H63" s="125"/>
      <c r="K63" s="115"/>
    </row>
    <row r="64" spans="4:11" x14ac:dyDescent="0.25">
      <c r="D64" s="113"/>
      <c r="F64" s="135"/>
      <c r="H64" s="125"/>
      <c r="K64" s="115"/>
    </row>
    <row r="65" spans="4:11" x14ac:dyDescent="0.25">
      <c r="D65" s="113"/>
      <c r="F65" s="135"/>
      <c r="H65" s="125"/>
      <c r="K65" s="115"/>
    </row>
    <row r="66" spans="4:11" x14ac:dyDescent="0.25">
      <c r="D66" s="113"/>
      <c r="F66" s="135"/>
      <c r="H66" s="125"/>
      <c r="K66" s="115"/>
    </row>
    <row r="67" spans="4:11" x14ac:dyDescent="0.25">
      <c r="D67" s="113"/>
      <c r="F67" s="135"/>
      <c r="H67" s="125"/>
      <c r="K67" s="115"/>
    </row>
    <row r="68" spans="4:11" x14ac:dyDescent="0.25">
      <c r="D68" s="113"/>
      <c r="F68" s="135"/>
      <c r="H68" s="125"/>
      <c r="K68" s="115"/>
    </row>
    <row r="69" spans="4:11" x14ac:dyDescent="0.25">
      <c r="D69" s="113"/>
      <c r="F69" s="135"/>
      <c r="H69" s="125"/>
      <c r="K69" s="115"/>
    </row>
    <row r="70" spans="4:11" x14ac:dyDescent="0.25">
      <c r="D70" s="113"/>
      <c r="F70" s="135"/>
      <c r="H70" s="125"/>
      <c r="K70" s="115"/>
    </row>
    <row r="71" spans="4:11" x14ac:dyDescent="0.25">
      <c r="D71" s="113"/>
      <c r="F71" s="135"/>
      <c r="H71" s="125"/>
      <c r="K71" s="115"/>
    </row>
    <row r="72" spans="4:11" x14ac:dyDescent="0.25">
      <c r="D72" s="113"/>
      <c r="F72" s="135"/>
      <c r="H72" s="125"/>
      <c r="K72" s="115"/>
    </row>
    <row r="73" spans="4:11" x14ac:dyDescent="0.25">
      <c r="D73" s="113"/>
      <c r="F73" s="135"/>
      <c r="H73" s="125"/>
      <c r="K73" s="115"/>
    </row>
    <row r="74" spans="4:11" x14ac:dyDescent="0.25">
      <c r="D74" s="113"/>
      <c r="F74" s="135"/>
      <c r="H74" s="125"/>
      <c r="K74" s="115"/>
    </row>
    <row r="75" spans="4:11" x14ac:dyDescent="0.25">
      <c r="D75" s="113"/>
      <c r="F75" s="135"/>
      <c r="H75" s="125"/>
      <c r="K75" s="115"/>
    </row>
    <row r="76" spans="4:11" x14ac:dyDescent="0.25">
      <c r="D76" s="113"/>
      <c r="F76" s="135"/>
      <c r="H76" s="125"/>
      <c r="K76" s="115"/>
    </row>
    <row r="77" spans="4:11" x14ac:dyDescent="0.25">
      <c r="D77" s="113"/>
      <c r="F77" s="135"/>
      <c r="H77" s="125"/>
      <c r="K77" s="115"/>
    </row>
    <row r="78" spans="4:11" x14ac:dyDescent="0.25">
      <c r="D78" s="113"/>
      <c r="F78" s="135"/>
      <c r="H78" s="125"/>
      <c r="K78" s="115"/>
    </row>
    <row r="79" spans="4:11" x14ac:dyDescent="0.25">
      <c r="D79" s="113"/>
      <c r="F79" s="135"/>
      <c r="H79" s="125"/>
      <c r="K79" s="115"/>
    </row>
    <row r="80" spans="4:11" x14ac:dyDescent="0.25">
      <c r="D80" s="113"/>
      <c r="F80" s="135"/>
      <c r="H80" s="125"/>
      <c r="K80" s="115"/>
    </row>
    <row r="81" spans="4:11" x14ac:dyDescent="0.25">
      <c r="D81" s="113"/>
      <c r="F81" s="135"/>
      <c r="H81" s="125"/>
      <c r="K81" s="115"/>
    </row>
    <row r="82" spans="4:11" x14ac:dyDescent="0.25">
      <c r="D82" s="113"/>
      <c r="F82" s="135"/>
      <c r="H82" s="125"/>
      <c r="K82" s="115"/>
    </row>
    <row r="83" spans="4:11" x14ac:dyDescent="0.25">
      <c r="D83" s="113"/>
      <c r="F83" s="135"/>
      <c r="H83" s="125"/>
      <c r="K83" s="115"/>
    </row>
    <row r="84" spans="4:11" x14ac:dyDescent="0.25">
      <c r="D84" s="113"/>
      <c r="F84" s="135"/>
      <c r="H84" s="125"/>
      <c r="K84" s="115"/>
    </row>
    <row r="85" spans="4:11" x14ac:dyDescent="0.25">
      <c r="D85" s="113"/>
      <c r="F85" s="135"/>
      <c r="H85" s="125"/>
      <c r="K85" s="115"/>
    </row>
    <row r="86" spans="4:11" x14ac:dyDescent="0.25">
      <c r="D86" s="113"/>
      <c r="F86" s="135"/>
      <c r="H86" s="125"/>
      <c r="K86" s="115"/>
    </row>
    <row r="87" spans="4:11" x14ac:dyDescent="0.25">
      <c r="D87" s="113"/>
      <c r="F87" s="135"/>
      <c r="H87" s="125"/>
      <c r="K87" s="115"/>
    </row>
    <row r="88" spans="4:11" x14ac:dyDescent="0.25">
      <c r="D88" s="113"/>
      <c r="F88" s="135"/>
      <c r="H88" s="125"/>
      <c r="K88" s="115"/>
    </row>
    <row r="89" spans="4:11" x14ac:dyDescent="0.25">
      <c r="D89" s="113"/>
      <c r="F89" s="135"/>
      <c r="H89" s="125"/>
      <c r="K89" s="115"/>
    </row>
    <row r="90" spans="4:11" x14ac:dyDescent="0.25">
      <c r="D90" s="113"/>
      <c r="F90" s="135"/>
      <c r="H90" s="125"/>
      <c r="K90" s="115"/>
    </row>
    <row r="91" spans="4:11" x14ac:dyDescent="0.25">
      <c r="D91" s="113"/>
      <c r="F91" s="135"/>
      <c r="H91" s="125"/>
      <c r="K91" s="115"/>
    </row>
    <row r="92" spans="4:11" x14ac:dyDescent="0.25">
      <c r="D92" s="113"/>
      <c r="F92" s="135"/>
      <c r="H92" s="125"/>
      <c r="K92" s="115"/>
    </row>
    <row r="93" spans="4:11" x14ac:dyDescent="0.25">
      <c r="D93" s="113"/>
      <c r="F93" s="135"/>
      <c r="H93" s="125"/>
      <c r="K93" s="115"/>
    </row>
    <row r="94" spans="4:11" x14ac:dyDescent="0.25">
      <c r="D94" s="113"/>
      <c r="F94" s="135"/>
      <c r="H94" s="125"/>
      <c r="K94" s="115"/>
    </row>
    <row r="95" spans="4:11" x14ac:dyDescent="0.25"/>
    <row r="96" spans="4:11" x14ac:dyDescent="0.25"/>
    <row r="97" x14ac:dyDescent="0.25"/>
  </sheetData>
  <mergeCells count="12">
    <mergeCell ref="I26:I27"/>
    <mergeCell ref="J26:J27"/>
    <mergeCell ref="H26:H27"/>
    <mergeCell ref="C11:C13"/>
    <mergeCell ref="C14:C16"/>
    <mergeCell ref="E14:E16"/>
    <mergeCell ref="C17:C18"/>
    <mergeCell ref="E17:E18"/>
    <mergeCell ref="C19:C20"/>
    <mergeCell ref="E19:E20"/>
    <mergeCell ref="C21:C22"/>
    <mergeCell ref="E21:E22"/>
  </mergeCells>
  <conditionalFormatting sqref="I32:I41">
    <cfRule type="containsText" dxfId="6" priority="7" operator="containsText" text="Yes">
      <formula>NOT(ISERROR(SEARCH("Yes",I32)))</formula>
    </cfRule>
    <cfRule type="cellIs" dxfId="5" priority="8" operator="equal">
      <formula>"""Yes"""</formula>
    </cfRule>
  </conditionalFormatting>
  <conditionalFormatting sqref="E32:E41">
    <cfRule type="cellIs" dxfId="4" priority="5" operator="greaterThanOrEqual">
      <formula>0</formula>
    </cfRule>
  </conditionalFormatting>
  <conditionalFormatting sqref="L28">
    <cfRule type="cellIs" dxfId="3" priority="4" operator="greaterThanOrEqual">
      <formula>0</formula>
    </cfRule>
  </conditionalFormatting>
  <conditionalFormatting sqref="L32:L41">
    <cfRule type="cellIs" dxfId="2" priority="3" operator="greaterThanOrEqual">
      <formula>0</formula>
    </cfRule>
  </conditionalFormatting>
  <conditionalFormatting sqref="J32:J41">
    <cfRule type="cellIs" dxfId="1" priority="2" operator="greaterThanOrEqual">
      <formula>50%</formula>
    </cfRule>
  </conditionalFormatting>
  <conditionalFormatting sqref="E28">
    <cfRule type="cellIs" dxfId="0" priority="1" operator="greaterThanOrEqual">
      <formula>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26"/>
  <sheetViews>
    <sheetView showRowColHeaders="0" zoomScale="85" zoomScaleNormal="85" workbookViewId="0"/>
  </sheetViews>
  <sheetFormatPr defaultColWidth="0" defaultRowHeight="14.4" zeroHeight="1" x14ac:dyDescent="0.3"/>
  <cols>
    <col min="1" max="1" width="4.33203125" style="21" customWidth="1"/>
    <col min="2" max="2" width="32.44140625" style="21" customWidth="1"/>
    <col min="3" max="3" width="29" style="21" customWidth="1"/>
    <col min="4" max="7" width="31.88671875" style="21" customWidth="1"/>
    <col min="8" max="8" width="9.109375" style="21" customWidth="1"/>
    <col min="9" max="16384" width="9.109375" style="21" hidden="1"/>
  </cols>
  <sheetData>
    <row r="1" spans="2:7" x14ac:dyDescent="0.3"/>
    <row r="2" spans="2:7" ht="15" thickBot="1" x14ac:dyDescent="0.35">
      <c r="B2" s="28" t="s">
        <v>62</v>
      </c>
    </row>
    <row r="3" spans="2:7" ht="40.200000000000003" thickBot="1" x14ac:dyDescent="0.35">
      <c r="B3" s="16" t="s">
        <v>29</v>
      </c>
      <c r="C3" s="17" t="s">
        <v>151</v>
      </c>
      <c r="D3" s="22" t="s">
        <v>93</v>
      </c>
      <c r="E3" s="23" t="s">
        <v>158</v>
      </c>
      <c r="F3" s="24" t="s">
        <v>94</v>
      </c>
      <c r="G3" s="23" t="s">
        <v>95</v>
      </c>
    </row>
    <row r="4" spans="2:7" ht="66.599999999999994" thickBot="1" x14ac:dyDescent="0.35">
      <c r="B4" s="18" t="s">
        <v>57</v>
      </c>
      <c r="C4" s="61" t="s">
        <v>91</v>
      </c>
      <c r="D4" s="19" t="s">
        <v>78</v>
      </c>
      <c r="E4" s="19" t="s">
        <v>63</v>
      </c>
      <c r="F4" s="19" t="s">
        <v>60</v>
      </c>
      <c r="G4" s="19" t="s">
        <v>61</v>
      </c>
    </row>
    <row r="5" spans="2:7" x14ac:dyDescent="0.3">
      <c r="B5" s="26" t="s">
        <v>80</v>
      </c>
      <c r="C5" s="84">
        <v>137.80000000000001</v>
      </c>
      <c r="D5" s="84">
        <v>128.69999999999999</v>
      </c>
      <c r="E5" s="84">
        <v>5.4</v>
      </c>
      <c r="F5" s="84">
        <v>3.7</v>
      </c>
      <c r="G5" s="84">
        <v>0</v>
      </c>
    </row>
    <row r="6" spans="2:7" x14ac:dyDescent="0.3">
      <c r="B6" s="26" t="s">
        <v>81</v>
      </c>
      <c r="C6" s="83">
        <v>55.4</v>
      </c>
      <c r="D6" s="83">
        <v>38.4</v>
      </c>
      <c r="E6" s="83">
        <v>8.9</v>
      </c>
      <c r="F6" s="83">
        <v>7.3</v>
      </c>
      <c r="G6" s="83">
        <v>0.9</v>
      </c>
    </row>
    <row r="7" spans="2:7" x14ac:dyDescent="0.3">
      <c r="B7" s="26" t="s">
        <v>82</v>
      </c>
      <c r="C7" s="83">
        <v>19.600000000000001</v>
      </c>
      <c r="D7" s="83">
        <v>8.3000000000000007</v>
      </c>
      <c r="E7" s="83">
        <v>2.7</v>
      </c>
      <c r="F7" s="83">
        <v>4.3</v>
      </c>
      <c r="G7" s="83">
        <v>4.3</v>
      </c>
    </row>
    <row r="8" spans="2:7" x14ac:dyDescent="0.3">
      <c r="B8" s="26" t="s">
        <v>83</v>
      </c>
      <c r="C8" s="83">
        <v>7.3</v>
      </c>
      <c r="D8" s="83">
        <v>2.5</v>
      </c>
      <c r="E8" s="83">
        <v>0.5</v>
      </c>
      <c r="F8" s="83">
        <v>4.3</v>
      </c>
      <c r="G8" s="83">
        <v>0</v>
      </c>
    </row>
    <row r="9" spans="2:7" x14ac:dyDescent="0.3">
      <c r="B9" s="26" t="s">
        <v>84</v>
      </c>
      <c r="C9" s="83">
        <v>0.2</v>
      </c>
      <c r="D9" s="83">
        <v>0.2</v>
      </c>
      <c r="E9" s="83">
        <v>0</v>
      </c>
      <c r="F9" s="83">
        <v>0</v>
      </c>
      <c r="G9" s="83">
        <v>0</v>
      </c>
    </row>
    <row r="10" spans="2:7" ht="26.4" x14ac:dyDescent="0.3">
      <c r="B10" s="26" t="s">
        <v>85</v>
      </c>
      <c r="C10" s="83">
        <v>18.600000000000001</v>
      </c>
      <c r="D10" s="83">
        <v>2.5</v>
      </c>
      <c r="E10" s="83">
        <v>0.9</v>
      </c>
      <c r="F10" s="83">
        <v>11.9</v>
      </c>
      <c r="G10" s="83">
        <v>3.3</v>
      </c>
    </row>
    <row r="11" spans="2:7" x14ac:dyDescent="0.3">
      <c r="B11" s="26" t="s">
        <v>86</v>
      </c>
      <c r="C11" s="83">
        <v>187.10107590000001</v>
      </c>
      <c r="D11" s="83">
        <v>116.3</v>
      </c>
      <c r="E11" s="83">
        <v>25.9</v>
      </c>
      <c r="F11" s="83">
        <v>36.5</v>
      </c>
      <c r="G11" s="83">
        <v>8.4</v>
      </c>
    </row>
    <row r="12" spans="2:7" x14ac:dyDescent="0.3">
      <c r="B12" s="26" t="s">
        <v>100</v>
      </c>
      <c r="C12" s="83">
        <v>17.899999999999999</v>
      </c>
      <c r="D12" s="83">
        <v>0</v>
      </c>
      <c r="E12" s="83">
        <v>0</v>
      </c>
      <c r="F12" s="83">
        <v>0.8</v>
      </c>
      <c r="G12" s="83">
        <v>17.100000000000001</v>
      </c>
    </row>
    <row r="13" spans="2:7" x14ac:dyDescent="0.3">
      <c r="B13" s="26" t="s">
        <v>88</v>
      </c>
      <c r="C13" s="83">
        <v>0</v>
      </c>
      <c r="D13" s="83">
        <v>0</v>
      </c>
      <c r="E13" s="83">
        <v>0</v>
      </c>
      <c r="F13" s="83">
        <v>0</v>
      </c>
      <c r="G13" s="83">
        <v>0</v>
      </c>
    </row>
    <row r="14" spans="2:7" ht="15" thickBot="1" x14ac:dyDescent="0.35">
      <c r="B14" s="27" t="s">
        <v>89</v>
      </c>
      <c r="C14" s="83">
        <v>0.2</v>
      </c>
      <c r="D14" s="83">
        <v>0.1</v>
      </c>
      <c r="E14" s="83">
        <v>0</v>
      </c>
      <c r="F14" s="83">
        <v>0.1</v>
      </c>
      <c r="G14" s="83">
        <v>0</v>
      </c>
    </row>
    <row r="15" spans="2:7" ht="15" thickBot="1" x14ac:dyDescent="0.35">
      <c r="B15" s="49" t="s">
        <v>58</v>
      </c>
      <c r="C15" s="85">
        <v>444.1</v>
      </c>
      <c r="D15" s="85">
        <v>297</v>
      </c>
      <c r="E15" s="85">
        <v>44.2</v>
      </c>
      <c r="F15" s="85">
        <v>68.900000000000006</v>
      </c>
      <c r="G15" s="85">
        <v>33.9</v>
      </c>
    </row>
    <row r="16" spans="2:7" x14ac:dyDescent="0.3"/>
    <row r="17" spans="2:2" x14ac:dyDescent="0.3">
      <c r="B17" s="21" t="s">
        <v>104</v>
      </c>
    </row>
    <row r="18" spans="2:2" x14ac:dyDescent="0.3"/>
    <row r="19" spans="2:2" x14ac:dyDescent="0.3"/>
    <row r="20" spans="2:2" x14ac:dyDescent="0.3"/>
    <row r="21" spans="2:2" x14ac:dyDescent="0.3"/>
    <row r="22" spans="2:2" x14ac:dyDescent="0.3"/>
    <row r="23" spans="2:2" x14ac:dyDescent="0.3"/>
    <row r="24" spans="2:2" x14ac:dyDescent="0.3"/>
    <row r="25" spans="2:2" x14ac:dyDescent="0.3"/>
    <row r="26" spans="2:2" x14ac:dyDescent="0.3"/>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P77"/>
  <sheetViews>
    <sheetView showGridLines="0" zoomScale="85" zoomScaleNormal="85" workbookViewId="0"/>
  </sheetViews>
  <sheetFormatPr defaultColWidth="0" defaultRowHeight="14.4" x14ac:dyDescent="0.3"/>
  <cols>
    <col min="1" max="1" width="3.33203125" style="21" customWidth="1"/>
    <col min="2" max="2" width="28.88671875" style="21" customWidth="1"/>
    <col min="3" max="3" width="41.109375" style="21" bestFit="1" customWidth="1"/>
    <col min="4" max="4" width="11.88671875" style="21" bestFit="1" customWidth="1"/>
    <col min="5" max="5" width="20.5546875" style="21" bestFit="1" customWidth="1"/>
    <col min="6" max="7" width="9.109375" style="21" customWidth="1"/>
    <col min="8" max="8" width="26.88671875" style="21" customWidth="1"/>
    <col min="9" max="9" width="9.109375" style="21" customWidth="1"/>
    <col min="10" max="10" width="10.88671875" style="21" customWidth="1"/>
    <col min="11" max="13" width="9.109375" style="21" customWidth="1"/>
    <col min="14" max="16" width="0" hidden="1" customWidth="1"/>
    <col min="17" max="16384" width="9.109375" hidden="1"/>
  </cols>
  <sheetData>
    <row r="1" spans="2:13" x14ac:dyDescent="0.3">
      <c r="B1" s="42"/>
      <c r="C1" s="43"/>
      <c r="D1" s="43"/>
      <c r="E1" s="43"/>
    </row>
    <row r="2" spans="2:13" x14ac:dyDescent="0.3">
      <c r="B2" s="42"/>
      <c r="C2" s="43"/>
      <c r="D2" s="43"/>
      <c r="E2" s="43"/>
    </row>
    <row r="3" spans="2:13" ht="22.2" customHeight="1" x14ac:dyDescent="0.3">
      <c r="B3" s="42"/>
      <c r="C3" s="43"/>
      <c r="D3" s="43"/>
      <c r="E3" s="43"/>
    </row>
    <row r="4" spans="2:13" x14ac:dyDescent="0.3">
      <c r="B4" s="42"/>
      <c r="C4" s="43"/>
      <c r="D4" s="43"/>
      <c r="E4" s="43"/>
    </row>
    <row r="5" spans="2:13" x14ac:dyDescent="0.3">
      <c r="B5" s="42"/>
      <c r="C5" s="43"/>
      <c r="D5" s="43"/>
      <c r="E5" s="43"/>
    </row>
    <row r="6" spans="2:13" x14ac:dyDescent="0.3">
      <c r="B6" s="42"/>
      <c r="C6" s="43"/>
      <c r="D6" s="43"/>
      <c r="E6" s="43"/>
    </row>
    <row r="7" spans="2:13" x14ac:dyDescent="0.3">
      <c r="B7" s="42"/>
      <c r="C7" s="43"/>
      <c r="D7" s="43"/>
      <c r="E7" s="43"/>
    </row>
    <row r="8" spans="2:13" ht="30.6" customHeight="1" x14ac:dyDescent="0.3">
      <c r="B8" s="42"/>
      <c r="C8" s="43"/>
      <c r="D8" s="43"/>
      <c r="E8" s="43"/>
    </row>
    <row r="9" spans="2:13" x14ac:dyDescent="0.3">
      <c r="B9" s="43"/>
      <c r="C9" s="43"/>
      <c r="D9" s="43"/>
      <c r="E9" s="43"/>
    </row>
    <row r="10" spans="2:13" ht="31.5" customHeight="1" x14ac:dyDescent="0.3">
      <c r="B10" s="39" t="s">
        <v>74</v>
      </c>
      <c r="C10" s="40" t="s">
        <v>75</v>
      </c>
      <c r="D10" s="40" t="s">
        <v>68</v>
      </c>
      <c r="E10" s="41" t="s">
        <v>69</v>
      </c>
      <c r="H10" s="80"/>
      <c r="I10" s="80"/>
      <c r="J10" s="95"/>
      <c r="K10" s="96"/>
      <c r="L10" s="80"/>
    </row>
    <row r="11" spans="2:13" ht="14.4" customHeight="1" x14ac:dyDescent="0.3">
      <c r="B11" s="29" t="s">
        <v>83</v>
      </c>
      <c r="C11" s="30"/>
      <c r="D11" s="31">
        <v>0.19402515000000001</v>
      </c>
      <c r="E11" s="93">
        <v>357</v>
      </c>
      <c r="G11" s="81"/>
      <c r="H11" s="78"/>
      <c r="I11" s="97"/>
      <c r="J11" s="98"/>
      <c r="K11" s="80"/>
      <c r="M11"/>
    </row>
    <row r="12" spans="2:13" x14ac:dyDescent="0.3">
      <c r="B12" s="34"/>
      <c r="C12" s="35" t="s">
        <v>70</v>
      </c>
      <c r="D12" s="92">
        <v>0.17849999999999999</v>
      </c>
      <c r="E12" s="108">
        <v>88</v>
      </c>
      <c r="G12" s="81"/>
      <c r="H12" s="77"/>
      <c r="I12" s="97"/>
      <c r="J12" s="98"/>
      <c r="K12" s="80"/>
      <c r="M12"/>
    </row>
    <row r="13" spans="2:13" x14ac:dyDescent="0.3">
      <c r="B13" s="34"/>
      <c r="C13" s="36" t="s">
        <v>71</v>
      </c>
      <c r="D13" s="33">
        <v>0.19400000000000001</v>
      </c>
      <c r="E13" s="102" t="s">
        <v>122</v>
      </c>
      <c r="G13" s="81"/>
      <c r="H13" s="77"/>
      <c r="I13" s="97"/>
      <c r="J13" s="98"/>
      <c r="K13" s="80"/>
      <c r="M13"/>
    </row>
    <row r="14" spans="2:13" x14ac:dyDescent="0.3">
      <c r="B14" s="34"/>
      <c r="C14" s="36" t="s">
        <v>72</v>
      </c>
      <c r="D14" s="33">
        <v>0.19700000000000001</v>
      </c>
      <c r="E14" s="91">
        <v>267</v>
      </c>
      <c r="G14" s="81"/>
      <c r="H14" s="77"/>
      <c r="I14" s="97"/>
      <c r="J14" s="98"/>
      <c r="K14" s="80"/>
      <c r="M14"/>
    </row>
    <row r="15" spans="2:13" x14ac:dyDescent="0.3">
      <c r="B15" s="34"/>
      <c r="C15" s="36" t="s">
        <v>73</v>
      </c>
      <c r="D15" s="33">
        <v>0.19400000000000001</v>
      </c>
      <c r="E15" s="101" t="s">
        <v>122</v>
      </c>
      <c r="G15" s="81"/>
      <c r="H15" s="79"/>
      <c r="I15" s="97"/>
      <c r="J15" s="98"/>
      <c r="K15" s="80"/>
      <c r="M15"/>
    </row>
    <row r="16" spans="2:13" x14ac:dyDescent="0.3">
      <c r="B16" s="29" t="s">
        <v>80</v>
      </c>
      <c r="C16" s="30"/>
      <c r="D16" s="31">
        <v>0.1409146</v>
      </c>
      <c r="E16" s="94">
        <v>11272</v>
      </c>
      <c r="G16" s="81"/>
      <c r="H16" s="78"/>
      <c r="I16" s="97"/>
      <c r="J16" s="98"/>
      <c r="K16" s="80"/>
      <c r="M16"/>
    </row>
    <row r="17" spans="2:13" x14ac:dyDescent="0.3">
      <c r="B17" s="34"/>
      <c r="C17" s="35" t="s">
        <v>70</v>
      </c>
      <c r="D17" s="33">
        <v>0.1699425</v>
      </c>
      <c r="E17" s="91">
        <v>2207</v>
      </c>
      <c r="G17" s="81"/>
      <c r="H17" s="77"/>
      <c r="I17" s="97"/>
      <c r="J17" s="98"/>
      <c r="K17" s="80"/>
      <c r="M17"/>
    </row>
    <row r="18" spans="2:13" ht="14.4" customHeight="1" x14ac:dyDescent="0.3">
      <c r="B18" s="34"/>
      <c r="C18" s="36" t="s">
        <v>71</v>
      </c>
      <c r="D18" s="33">
        <v>0.15438669999999999</v>
      </c>
      <c r="E18" s="91">
        <v>67</v>
      </c>
      <c r="G18" s="81"/>
      <c r="H18" s="77"/>
      <c r="I18" s="97"/>
      <c r="J18" s="98"/>
      <c r="K18" s="80"/>
      <c r="M18"/>
    </row>
    <row r="19" spans="2:13" x14ac:dyDescent="0.3">
      <c r="B19" s="34"/>
      <c r="C19" s="36" t="s">
        <v>72</v>
      </c>
      <c r="D19" s="33">
        <v>0.12904399999999999</v>
      </c>
      <c r="E19" s="91">
        <v>7841</v>
      </c>
      <c r="G19" s="81"/>
      <c r="H19" s="79"/>
      <c r="I19" s="97"/>
      <c r="J19" s="98"/>
      <c r="K19" s="80"/>
      <c r="M19"/>
    </row>
    <row r="20" spans="2:13" x14ac:dyDescent="0.3">
      <c r="B20" s="34"/>
      <c r="C20" s="36" t="s">
        <v>73</v>
      </c>
      <c r="D20" s="33">
        <v>0.16521040000000001</v>
      </c>
      <c r="E20" s="91">
        <v>1157</v>
      </c>
      <c r="G20" s="81"/>
      <c r="H20" s="78"/>
      <c r="I20" s="97"/>
      <c r="J20" s="98"/>
      <c r="K20" s="80"/>
      <c r="M20"/>
    </row>
    <row r="21" spans="2:13" x14ac:dyDescent="0.3">
      <c r="B21" s="29" t="s">
        <v>81</v>
      </c>
      <c r="C21" s="30"/>
      <c r="D21" s="31">
        <v>0.1908</v>
      </c>
      <c r="E21" s="46">
        <v>841</v>
      </c>
      <c r="G21" s="81"/>
      <c r="H21" s="77"/>
      <c r="I21" s="97"/>
      <c r="J21" s="98"/>
      <c r="K21" s="80"/>
      <c r="M21"/>
    </row>
    <row r="22" spans="2:13" x14ac:dyDescent="0.3">
      <c r="B22" s="34"/>
      <c r="C22" s="35" t="s">
        <v>70</v>
      </c>
      <c r="D22" s="33">
        <v>0.2218224</v>
      </c>
      <c r="E22" s="44">
        <v>239</v>
      </c>
      <c r="G22" s="81"/>
      <c r="H22" s="77"/>
      <c r="I22" s="97"/>
      <c r="J22" s="98"/>
      <c r="K22" s="80"/>
      <c r="M22"/>
    </row>
    <row r="23" spans="2:13" x14ac:dyDescent="0.3">
      <c r="B23" s="34"/>
      <c r="C23" s="36" t="s">
        <v>71</v>
      </c>
      <c r="D23" s="33">
        <v>0.1908301</v>
      </c>
      <c r="E23" s="44" t="s">
        <v>122</v>
      </c>
      <c r="G23" s="80"/>
      <c r="I23"/>
      <c r="J23"/>
      <c r="K23" s="80"/>
      <c r="M23"/>
    </row>
    <row r="24" spans="2:13" x14ac:dyDescent="0.3">
      <c r="B24" s="34"/>
      <c r="C24" s="36" t="s">
        <v>72</v>
      </c>
      <c r="D24" s="33">
        <v>0.16533210000000001</v>
      </c>
      <c r="E24" s="44">
        <v>440</v>
      </c>
      <c r="G24" s="80"/>
      <c r="I24"/>
      <c r="J24"/>
      <c r="K24" s="80"/>
      <c r="M24"/>
    </row>
    <row r="25" spans="2:13" ht="14.4" customHeight="1" x14ac:dyDescent="0.3">
      <c r="B25" s="34"/>
      <c r="C25" s="36" t="s">
        <v>73</v>
      </c>
      <c r="D25" s="33">
        <v>0.2085658</v>
      </c>
      <c r="E25" s="44" t="s">
        <v>123</v>
      </c>
      <c r="G25" s="80"/>
      <c r="I25"/>
      <c r="J25"/>
      <c r="K25" s="80"/>
      <c r="M25"/>
    </row>
    <row r="26" spans="2:13" x14ac:dyDescent="0.3">
      <c r="B26" s="29" t="s">
        <v>82</v>
      </c>
      <c r="C26" s="30"/>
      <c r="D26" s="103">
        <v>0.31680000000000003</v>
      </c>
      <c r="E26" s="46">
        <v>25</v>
      </c>
      <c r="G26" s="80"/>
      <c r="I26"/>
      <c r="J26"/>
      <c r="K26" s="80"/>
      <c r="M26"/>
    </row>
    <row r="27" spans="2:13" x14ac:dyDescent="0.3">
      <c r="B27" s="34"/>
      <c r="C27" s="35" t="s">
        <v>70</v>
      </c>
      <c r="D27" s="104">
        <v>0.31680000000000003</v>
      </c>
      <c r="E27" s="44" t="s">
        <v>123</v>
      </c>
      <c r="G27"/>
      <c r="I27"/>
      <c r="J27"/>
      <c r="K27" s="80"/>
      <c r="M27"/>
    </row>
    <row r="28" spans="2:13" x14ac:dyDescent="0.3">
      <c r="B28" s="34"/>
      <c r="C28" s="36" t="s">
        <v>71</v>
      </c>
      <c r="D28" s="104">
        <v>0.31680000000000003</v>
      </c>
      <c r="E28" s="44">
        <v>0</v>
      </c>
      <c r="I28" s="100"/>
      <c r="J28" s="99"/>
      <c r="K28" s="80"/>
      <c r="M28"/>
    </row>
    <row r="29" spans="2:13" x14ac:dyDescent="0.3">
      <c r="B29" s="34"/>
      <c r="C29" s="36" t="s">
        <v>72</v>
      </c>
      <c r="D29" s="104">
        <v>0.31680000000000003</v>
      </c>
      <c r="E29" s="44" t="s">
        <v>122</v>
      </c>
      <c r="K29" s="80"/>
      <c r="M29"/>
    </row>
    <row r="30" spans="2:13" x14ac:dyDescent="0.3">
      <c r="B30" s="34"/>
      <c r="C30" s="36" t="s">
        <v>73</v>
      </c>
      <c r="D30" s="104">
        <v>0.3483</v>
      </c>
      <c r="E30" s="44">
        <v>16</v>
      </c>
      <c r="K30" s="80"/>
      <c r="M30"/>
    </row>
    <row r="31" spans="2:13" ht="23.4" customHeight="1" x14ac:dyDescent="0.3">
      <c r="B31" s="29" t="s">
        <v>85</v>
      </c>
      <c r="C31" s="30"/>
      <c r="D31" s="103">
        <v>0.46439999999999998</v>
      </c>
      <c r="E31" s="106">
        <v>28</v>
      </c>
      <c r="K31" s="80"/>
      <c r="M31"/>
    </row>
    <row r="32" spans="2:13" ht="14.4" customHeight="1" x14ac:dyDescent="0.3">
      <c r="B32" s="34"/>
      <c r="C32" s="36" t="s">
        <v>70</v>
      </c>
      <c r="D32" s="104">
        <v>0.46439999999999998</v>
      </c>
      <c r="E32" s="107" t="s">
        <v>122</v>
      </c>
      <c r="K32" s="80"/>
      <c r="M32"/>
    </row>
    <row r="33" spans="2:13" x14ac:dyDescent="0.3">
      <c r="B33" s="34"/>
      <c r="C33" s="36" t="s">
        <v>71</v>
      </c>
      <c r="D33" s="104">
        <v>0.46439999999999998</v>
      </c>
      <c r="E33" s="107" t="s">
        <v>122</v>
      </c>
      <c r="K33" s="80"/>
      <c r="M33"/>
    </row>
    <row r="34" spans="2:13" x14ac:dyDescent="0.3">
      <c r="B34" s="34"/>
      <c r="C34" s="36" t="s">
        <v>72</v>
      </c>
      <c r="D34" s="104">
        <v>0.46439999999999998</v>
      </c>
      <c r="E34" s="107">
        <v>0</v>
      </c>
      <c r="K34" s="80"/>
      <c r="M34"/>
    </row>
    <row r="35" spans="2:13" x14ac:dyDescent="0.3">
      <c r="B35" s="32"/>
      <c r="C35" s="36" t="s">
        <v>73</v>
      </c>
      <c r="D35" s="104">
        <v>0.46460000000000001</v>
      </c>
      <c r="E35" s="107">
        <v>24</v>
      </c>
      <c r="K35" s="80"/>
      <c r="M35"/>
    </row>
    <row r="36" spans="2:13" x14ac:dyDescent="0.3">
      <c r="B36" s="29" t="s">
        <v>84</v>
      </c>
      <c r="C36" s="30"/>
      <c r="D36" s="103">
        <v>5.3499999999999999E-2</v>
      </c>
      <c r="E36" s="106">
        <v>190</v>
      </c>
      <c r="K36" s="80"/>
      <c r="M36"/>
    </row>
    <row r="37" spans="2:13" x14ac:dyDescent="0.3">
      <c r="B37" s="34"/>
      <c r="C37" s="35" t="s">
        <v>70</v>
      </c>
      <c r="D37" s="104">
        <v>5.3499999999999999E-2</v>
      </c>
      <c r="E37" s="107" t="s">
        <v>122</v>
      </c>
      <c r="K37" s="80"/>
      <c r="M37"/>
    </row>
    <row r="38" spans="2:13" x14ac:dyDescent="0.3">
      <c r="B38" s="34"/>
      <c r="C38" s="36" t="s">
        <v>71</v>
      </c>
      <c r="D38" s="104">
        <v>5.6000000000000001E-2</v>
      </c>
      <c r="E38" s="107">
        <v>133</v>
      </c>
      <c r="K38" s="80"/>
      <c r="M38"/>
    </row>
    <row r="39" spans="2:13" ht="14.4" customHeight="1" x14ac:dyDescent="0.3">
      <c r="B39" s="34"/>
      <c r="C39" s="36" t="s">
        <v>72</v>
      </c>
      <c r="D39" s="104">
        <v>4.58E-2</v>
      </c>
      <c r="E39" s="107">
        <v>53</v>
      </c>
      <c r="K39" s="80"/>
      <c r="M39"/>
    </row>
    <row r="40" spans="2:13" x14ac:dyDescent="0.3">
      <c r="B40" s="34"/>
      <c r="C40" s="36" t="s">
        <v>73</v>
      </c>
      <c r="D40" s="104">
        <v>5.3499999999999999E-2</v>
      </c>
      <c r="E40" s="107" t="s">
        <v>122</v>
      </c>
      <c r="K40" s="80"/>
      <c r="M40"/>
    </row>
    <row r="41" spans="2:13" x14ac:dyDescent="0.3">
      <c r="B41" s="29" t="s">
        <v>90</v>
      </c>
      <c r="C41" s="30"/>
      <c r="D41" s="103">
        <v>0.18479999999999999</v>
      </c>
      <c r="E41" s="46">
        <v>92</v>
      </c>
      <c r="K41" s="80"/>
      <c r="M41"/>
    </row>
    <row r="42" spans="2:13" x14ac:dyDescent="0.3">
      <c r="B42" s="34"/>
      <c r="C42" s="36" t="s">
        <v>70</v>
      </c>
      <c r="D42" s="104">
        <v>0.18479999999999999</v>
      </c>
      <c r="E42" s="44">
        <v>10</v>
      </c>
      <c r="K42" s="80"/>
      <c r="M42"/>
    </row>
    <row r="43" spans="2:13" x14ac:dyDescent="0.3">
      <c r="B43" s="32"/>
      <c r="C43" s="36" t="s">
        <v>71</v>
      </c>
      <c r="D43" s="104">
        <v>0.18479999999999999</v>
      </c>
      <c r="E43" s="44">
        <v>0</v>
      </c>
      <c r="K43" s="80"/>
      <c r="M43"/>
    </row>
    <row r="44" spans="2:13" x14ac:dyDescent="0.3">
      <c r="B44" s="32"/>
      <c r="C44" s="36" t="s">
        <v>72</v>
      </c>
      <c r="D44" s="104">
        <v>0.18909999999999999</v>
      </c>
      <c r="E44" s="44">
        <v>82</v>
      </c>
      <c r="K44" s="80"/>
      <c r="M44"/>
    </row>
    <row r="45" spans="2:13" x14ac:dyDescent="0.3">
      <c r="B45" s="38"/>
      <c r="C45" s="37" t="s">
        <v>73</v>
      </c>
      <c r="D45" s="105">
        <v>0.18479999999999999</v>
      </c>
      <c r="E45" s="44">
        <v>0</v>
      </c>
      <c r="K45" s="80"/>
      <c r="M45"/>
    </row>
    <row r="46" spans="2:13" x14ac:dyDescent="0.3">
      <c r="B46" s="29" t="s">
        <v>87</v>
      </c>
      <c r="C46" s="30"/>
      <c r="D46" s="103">
        <v>0.1457</v>
      </c>
      <c r="E46" s="46">
        <v>0</v>
      </c>
      <c r="L46" s="80"/>
    </row>
    <row r="47" spans="2:13" x14ac:dyDescent="0.3">
      <c r="B47" s="34"/>
      <c r="C47" s="35" t="s">
        <v>70</v>
      </c>
      <c r="D47" s="104">
        <v>0.1457</v>
      </c>
      <c r="E47" s="44">
        <v>0</v>
      </c>
      <c r="L47" s="80"/>
    </row>
    <row r="48" spans="2:13" x14ac:dyDescent="0.3">
      <c r="B48" s="34"/>
      <c r="C48" s="36" t="s">
        <v>71</v>
      </c>
      <c r="D48" s="104">
        <v>0.1457</v>
      </c>
      <c r="E48" s="44">
        <v>0</v>
      </c>
      <c r="L48" s="80"/>
    </row>
    <row r="49" spans="1:13" x14ac:dyDescent="0.3">
      <c r="B49" s="34"/>
      <c r="C49" s="36" t="s">
        <v>72</v>
      </c>
      <c r="D49" s="104">
        <v>0.1457</v>
      </c>
      <c r="E49" s="44">
        <v>0</v>
      </c>
      <c r="L49" s="80"/>
    </row>
    <row r="50" spans="1:13" x14ac:dyDescent="0.3">
      <c r="B50" s="34"/>
      <c r="C50" s="36" t="s">
        <v>73</v>
      </c>
      <c r="D50" s="104">
        <v>0.1457</v>
      </c>
      <c r="E50" s="44">
        <v>0</v>
      </c>
      <c r="L50" s="80"/>
    </row>
    <row r="51" spans="1:13" x14ac:dyDescent="0.3">
      <c r="B51" s="29" t="s">
        <v>88</v>
      </c>
      <c r="C51" s="30"/>
      <c r="D51" s="103">
        <v>0.1457</v>
      </c>
      <c r="E51" s="46">
        <v>0</v>
      </c>
      <c r="L51" s="80"/>
    </row>
    <row r="52" spans="1:13" x14ac:dyDescent="0.3">
      <c r="B52" s="34"/>
      <c r="C52" s="35" t="s">
        <v>70</v>
      </c>
      <c r="D52" s="104">
        <v>0.1457</v>
      </c>
      <c r="E52" s="44">
        <v>0</v>
      </c>
      <c r="L52"/>
      <c r="M52"/>
    </row>
    <row r="53" spans="1:13" ht="14.4" customHeight="1" x14ac:dyDescent="0.3">
      <c r="B53" s="34"/>
      <c r="C53" s="36" t="s">
        <v>71</v>
      </c>
      <c r="D53" s="104">
        <v>0.1457</v>
      </c>
      <c r="E53" s="44">
        <v>0</v>
      </c>
      <c r="L53"/>
      <c r="M53"/>
    </row>
    <row r="54" spans="1:13" x14ac:dyDescent="0.3">
      <c r="B54" s="34"/>
      <c r="C54" s="36" t="s">
        <v>72</v>
      </c>
      <c r="D54" s="104">
        <v>0.1457</v>
      </c>
      <c r="E54" s="44">
        <v>0</v>
      </c>
      <c r="L54"/>
      <c r="M54"/>
    </row>
    <row r="55" spans="1:13" x14ac:dyDescent="0.3">
      <c r="B55" s="52"/>
      <c r="C55" s="37" t="s">
        <v>73</v>
      </c>
      <c r="D55" s="105">
        <v>0.1457</v>
      </c>
      <c r="E55" s="45">
        <v>0</v>
      </c>
      <c r="L55"/>
      <c r="M55"/>
    </row>
    <row r="56" spans="1:13" x14ac:dyDescent="0.3">
      <c r="L56"/>
      <c r="M56"/>
    </row>
    <row r="57" spans="1:13" x14ac:dyDescent="0.3">
      <c r="L57"/>
      <c r="M57"/>
    </row>
    <row r="58" spans="1:13" x14ac:dyDescent="0.3">
      <c r="A58" s="1" t="s">
        <v>105</v>
      </c>
      <c r="L58"/>
      <c r="M58"/>
    </row>
    <row r="59" spans="1:13" x14ac:dyDescent="0.3">
      <c r="A59" s="1" t="s">
        <v>106</v>
      </c>
      <c r="L59"/>
      <c r="M59"/>
    </row>
    <row r="60" spans="1:13" ht="14.4" customHeight="1" x14ac:dyDescent="0.3">
      <c r="A60" s="62" t="s">
        <v>77</v>
      </c>
      <c r="L60"/>
      <c r="M60"/>
    </row>
    <row r="61" spans="1:13" x14ac:dyDescent="0.3">
      <c r="L61"/>
      <c r="M61"/>
    </row>
    <row r="62" spans="1:13" x14ac:dyDescent="0.3">
      <c r="L62"/>
      <c r="M62"/>
    </row>
    <row r="63" spans="1:13" x14ac:dyDescent="0.3">
      <c r="L63"/>
      <c r="M63"/>
    </row>
    <row r="64" spans="1:13" x14ac:dyDescent="0.3">
      <c r="L64"/>
      <c r="M64"/>
    </row>
    <row r="65" spans="12:13" x14ac:dyDescent="0.3">
      <c r="L65"/>
      <c r="M65"/>
    </row>
    <row r="66" spans="12:13" x14ac:dyDescent="0.3">
      <c r="L66"/>
      <c r="M66"/>
    </row>
    <row r="67" spans="12:13" x14ac:dyDescent="0.3">
      <c r="L67"/>
      <c r="M67"/>
    </row>
    <row r="68" spans="12:13" x14ac:dyDescent="0.3">
      <c r="L68"/>
      <c r="M68"/>
    </row>
    <row r="69" spans="12:13" x14ac:dyDescent="0.3">
      <c r="L69"/>
      <c r="M69"/>
    </row>
    <row r="70" spans="12:13" x14ac:dyDescent="0.3">
      <c r="L70"/>
      <c r="M70"/>
    </row>
    <row r="71" spans="12:13" x14ac:dyDescent="0.3">
      <c r="L71"/>
      <c r="M71"/>
    </row>
    <row r="72" spans="12:13" x14ac:dyDescent="0.3">
      <c r="L72"/>
      <c r="M72"/>
    </row>
    <row r="73" spans="12:13" x14ac:dyDescent="0.3">
      <c r="L73"/>
      <c r="M73"/>
    </row>
    <row r="74" spans="12:13" x14ac:dyDescent="0.3">
      <c r="L74"/>
      <c r="M74"/>
    </row>
    <row r="75" spans="12:13" x14ac:dyDescent="0.3">
      <c r="L75"/>
      <c r="M75"/>
    </row>
    <row r="76" spans="12:13" x14ac:dyDescent="0.3">
      <c r="L76"/>
      <c r="M76"/>
    </row>
    <row r="77" spans="12:13" x14ac:dyDescent="0.3">
      <c r="M77"/>
    </row>
  </sheetData>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Y39"/>
  <sheetViews>
    <sheetView showRowColHeaders="0" zoomScale="70" zoomScaleNormal="70" workbookViewId="0"/>
  </sheetViews>
  <sheetFormatPr defaultColWidth="0" defaultRowHeight="14.4" zeroHeight="1" x14ac:dyDescent="0.3"/>
  <cols>
    <col min="1" max="1" width="4.5546875" style="21" customWidth="1"/>
    <col min="2" max="25" width="9.109375" style="21" customWidth="1"/>
    <col min="26" max="16384" width="9.109375" style="21" hidden="1"/>
  </cols>
  <sheetData>
    <row r="1" spans="1:24" ht="17.399999999999999" x14ac:dyDescent="0.3">
      <c r="A1" s="25" t="s">
        <v>64</v>
      </c>
    </row>
    <row r="2" spans="1:24" ht="9.75" customHeight="1" x14ac:dyDescent="0.3"/>
    <row r="3" spans="1:24" ht="30.75" customHeight="1" x14ac:dyDescent="0.3">
      <c r="B3" s="203" t="s">
        <v>103</v>
      </c>
      <c r="C3" s="203"/>
      <c r="D3" s="203"/>
      <c r="E3" s="203"/>
      <c r="F3" s="203"/>
      <c r="G3" s="203"/>
      <c r="H3" s="203"/>
      <c r="I3" s="203"/>
      <c r="J3" s="203"/>
      <c r="K3" s="203"/>
      <c r="L3" s="203"/>
      <c r="M3" s="203"/>
      <c r="N3" s="203"/>
      <c r="O3" s="203"/>
      <c r="P3" s="203"/>
      <c r="Q3" s="203"/>
      <c r="R3" s="203"/>
      <c r="S3" s="203"/>
      <c r="T3" s="203"/>
      <c r="U3" s="203"/>
      <c r="V3" s="203"/>
      <c r="W3" s="203"/>
      <c r="X3" s="203"/>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D39"/>
  <sheetViews>
    <sheetView topLeftCell="A19" zoomScale="80" zoomScaleNormal="80" workbookViewId="0"/>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5"/>
    <row r="2" spans="2:4" ht="17.399999999999999" x14ac:dyDescent="0.3">
      <c r="B2" s="25" t="s">
        <v>1</v>
      </c>
    </row>
    <row r="3" spans="2:4" ht="14.4" x14ac:dyDescent="0.25">
      <c r="B3" s="2" t="s">
        <v>67</v>
      </c>
    </row>
    <row r="4" spans="2:4" ht="14.4" x14ac:dyDescent="0.25">
      <c r="B4" s="2"/>
    </row>
    <row r="5" spans="2:4" ht="14.4" x14ac:dyDescent="0.25">
      <c r="B5" s="2"/>
    </row>
    <row r="6" spans="2:4" ht="41.4" x14ac:dyDescent="0.25">
      <c r="B6" s="8" t="s">
        <v>2</v>
      </c>
      <c r="C6" s="9" t="s">
        <v>3</v>
      </c>
    </row>
    <row r="7" spans="2:4" ht="151.80000000000001" x14ac:dyDescent="0.25">
      <c r="B7" s="8" t="s">
        <v>96</v>
      </c>
      <c r="C7" s="9" t="s">
        <v>97</v>
      </c>
      <c r="D7" s="3"/>
    </row>
    <row r="8" spans="2:4" ht="27.6" x14ac:dyDescent="0.25">
      <c r="B8" s="8" t="s">
        <v>4</v>
      </c>
      <c r="C8" s="9" t="s">
        <v>34</v>
      </c>
    </row>
    <row r="9" spans="2:4" x14ac:dyDescent="0.25">
      <c r="B9" s="204" t="s">
        <v>5</v>
      </c>
      <c r="C9" s="10" t="s">
        <v>6</v>
      </c>
    </row>
    <row r="10" spans="2:4" ht="27.6" x14ac:dyDescent="0.25">
      <c r="B10" s="205"/>
      <c r="C10" s="5" t="s">
        <v>7</v>
      </c>
    </row>
    <row r="11" spans="2:4" x14ac:dyDescent="0.25">
      <c r="B11" s="206"/>
      <c r="C11" s="7" t="s">
        <v>8</v>
      </c>
    </row>
    <row r="12" spans="2:4" ht="27.6" x14ac:dyDescent="0.25">
      <c r="B12" s="8" t="s">
        <v>9</v>
      </c>
      <c r="C12" s="9" t="s">
        <v>10</v>
      </c>
    </row>
    <row r="13" spans="2:4" ht="27.6" x14ac:dyDescent="0.25">
      <c r="B13" s="8" t="s">
        <v>11</v>
      </c>
      <c r="C13" s="9" t="s">
        <v>35</v>
      </c>
    </row>
    <row r="14" spans="2:4" ht="27.6" x14ac:dyDescent="0.25">
      <c r="B14" s="8" t="s">
        <v>12</v>
      </c>
      <c r="C14" s="9" t="s">
        <v>36</v>
      </c>
    </row>
    <row r="15" spans="2:4" x14ac:dyDescent="0.25">
      <c r="B15" s="204" t="s">
        <v>13</v>
      </c>
      <c r="C15" s="10" t="s">
        <v>14</v>
      </c>
    </row>
    <row r="16" spans="2:4" x14ac:dyDescent="0.25">
      <c r="B16" s="205"/>
      <c r="C16" s="6" t="s">
        <v>37</v>
      </c>
    </row>
    <row r="17" spans="2:3" x14ac:dyDescent="0.25">
      <c r="B17" s="205"/>
      <c r="C17" s="6" t="s">
        <v>38</v>
      </c>
    </row>
    <row r="18" spans="2:3" x14ac:dyDescent="0.25">
      <c r="B18" s="205"/>
      <c r="C18" s="6" t="s">
        <v>39</v>
      </c>
    </row>
    <row r="19" spans="2:3" x14ac:dyDescent="0.25">
      <c r="B19" s="206"/>
      <c r="C19" s="7" t="s">
        <v>40</v>
      </c>
    </row>
    <row r="20" spans="2:3" ht="27.6" x14ac:dyDescent="0.25">
      <c r="B20" s="8" t="s">
        <v>15</v>
      </c>
      <c r="C20" s="9" t="s">
        <v>41</v>
      </c>
    </row>
    <row r="21" spans="2:3" ht="27.6" x14ac:dyDescent="0.25">
      <c r="B21" s="8" t="s">
        <v>16</v>
      </c>
      <c r="C21" s="9" t="s">
        <v>42</v>
      </c>
    </row>
    <row r="22" spans="2:3" x14ac:dyDescent="0.25">
      <c r="B22" s="8" t="s">
        <v>17</v>
      </c>
      <c r="C22" s="9" t="s">
        <v>43</v>
      </c>
    </row>
    <row r="23" spans="2:3" x14ac:dyDescent="0.25">
      <c r="B23" s="204" t="s">
        <v>18</v>
      </c>
      <c r="C23" s="10" t="s">
        <v>19</v>
      </c>
    </row>
    <row r="24" spans="2:3" ht="27.6" x14ac:dyDescent="0.25">
      <c r="B24" s="206"/>
      <c r="C24" s="7" t="s">
        <v>44</v>
      </c>
    </row>
    <row r="25" spans="2:3" x14ac:dyDescent="0.25">
      <c r="B25" s="8" t="s">
        <v>20</v>
      </c>
      <c r="C25" s="9" t="s">
        <v>45</v>
      </c>
    </row>
    <row r="26" spans="2:3" ht="27.6" x14ac:dyDescent="0.25">
      <c r="B26" s="11" t="s">
        <v>21</v>
      </c>
      <c r="C26" s="5" t="s">
        <v>46</v>
      </c>
    </row>
    <row r="27" spans="2:3" x14ac:dyDescent="0.25">
      <c r="B27" s="8" t="s">
        <v>22</v>
      </c>
      <c r="C27" s="9" t="s">
        <v>23</v>
      </c>
    </row>
    <row r="28" spans="2:3" x14ac:dyDescent="0.25">
      <c r="B28" s="8" t="s">
        <v>24</v>
      </c>
      <c r="C28" s="9" t="s">
        <v>25</v>
      </c>
    </row>
    <row r="29" spans="2:3" ht="27.6" x14ac:dyDescent="0.25">
      <c r="B29" s="8" t="s">
        <v>26</v>
      </c>
      <c r="C29" s="9" t="s">
        <v>47</v>
      </c>
    </row>
    <row r="30" spans="2:3" x14ac:dyDescent="0.25">
      <c r="B30" s="204" t="s">
        <v>27</v>
      </c>
      <c r="C30" s="207" t="s">
        <v>28</v>
      </c>
    </row>
    <row r="31" spans="2:3" x14ac:dyDescent="0.25">
      <c r="B31" s="206"/>
      <c r="C31" s="208"/>
    </row>
    <row r="32" spans="2:3" x14ac:dyDescent="0.25">
      <c r="B32" s="8" t="s">
        <v>29</v>
      </c>
      <c r="C32" s="9" t="s">
        <v>30</v>
      </c>
    </row>
    <row r="33" spans="2:3" x14ac:dyDescent="0.25">
      <c r="B33" s="8" t="s">
        <v>31</v>
      </c>
      <c r="C33" s="9" t="s">
        <v>48</v>
      </c>
    </row>
    <row r="34" spans="2:3" ht="27.6" x14ac:dyDescent="0.25">
      <c r="B34" s="8" t="s">
        <v>32</v>
      </c>
      <c r="C34" s="9" t="s">
        <v>49</v>
      </c>
    </row>
    <row r="35" spans="2:3" x14ac:dyDescent="0.25">
      <c r="B35" s="4" t="s">
        <v>33</v>
      </c>
      <c r="C35" s="7" t="s">
        <v>50</v>
      </c>
    </row>
    <row r="36" spans="2:3" x14ac:dyDescent="0.25">
      <c r="B36" s="54"/>
      <c r="C36" s="3"/>
    </row>
    <row r="37" spans="2:3" x14ac:dyDescent="0.25">
      <c r="B37" s="54"/>
      <c r="C37" s="3"/>
    </row>
    <row r="38" spans="2:3" x14ac:dyDescent="0.25">
      <c r="B38" s="54"/>
      <c r="C38" s="3"/>
    </row>
    <row r="39" spans="2:3" x14ac:dyDescent="0.2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032F45369F79FB4C9490797A909C7CB2" ma:contentTypeVersion="4" ma:contentTypeDescription="DECC Microsoft PowerPoint Presentation Content Type" ma:contentTypeScope="" ma:versionID="61f94fa945c94b2ab18e2b0b4b7471ad">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8b8d907b129e4f0886b7469fb4b0f9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c6981cf-ca77-4d25-a722-9ba9d442762a" ContentTypeId="0x01010020B27A3BB4AD4E469BDEA344273B4F2203" PreviousValue="false"/>
</file>

<file path=customXml/itemProps1.xml><?xml version="1.0" encoding="utf-8"?>
<ds:datastoreItem xmlns:ds="http://schemas.openxmlformats.org/officeDocument/2006/customXml" ds:itemID="{A09A573B-1715-4A43-BAFD-44243D5DDEA2}">
  <ds:schemaRefs>
    <ds:schemaRef ds:uri="http://schemas.microsoft.com/sharepoint/events"/>
  </ds:schemaRefs>
</ds:datastoreItem>
</file>

<file path=customXml/itemProps2.xml><?xml version="1.0" encoding="utf-8"?>
<ds:datastoreItem xmlns:ds="http://schemas.openxmlformats.org/officeDocument/2006/customXml" ds:itemID="{EB1EFF79-0457-42E5-AEB2-D27993947109}">
  <ds:schemaRefs>
    <ds:schemaRef ds:uri="http://schemas.microsoft.com/sharepoint/v3/contenttype/forms"/>
  </ds:schemaRefs>
</ds:datastoreItem>
</file>

<file path=customXml/itemProps3.xml><?xml version="1.0" encoding="utf-8"?>
<ds:datastoreItem xmlns:ds="http://schemas.openxmlformats.org/officeDocument/2006/customXml" ds:itemID="{54DC4D4D-2B65-4DC7-8BFC-7919A029AE3D}">
  <ds:schemaRefs>
    <ds:schemaRef ds:uri="http://purl.org/dc/elements/1.1/"/>
    <ds:schemaRef ds:uri="http://purl.org/dc/terms/"/>
    <ds:schemaRef ds:uri="http://schemas.microsoft.com/office/2006/metadata/properties"/>
    <ds:schemaRef ds:uri="http://schemas.microsoft.com/office/infopath/2007/PartnerControls"/>
    <ds:schemaRef ds:uri="f7e53c2a-c5c2-4bbb-ab47-6d506cb60401"/>
    <ds:schemaRef ds:uri="http://purl.org/dc/dcmitype/"/>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CAC4E8EC-63BC-48A4-B6B9-351F2290C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6E1C3D3-6DF2-41A5-A194-CDD01B8AB2E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Summary &amp; Table 1</vt:lpstr>
      <vt:lpstr>Table 2</vt:lpstr>
      <vt:lpstr>Table 3</vt:lpstr>
      <vt:lpstr>Graph interpretation</vt:lpstr>
      <vt:lpstr>Glossary</vt:lpstr>
      <vt:lpstr>Total</vt:lpstr>
      <vt:lpstr>Small commercial biomass</vt:lpstr>
      <vt:lpstr>Medium commercial biomass</vt:lpstr>
      <vt:lpstr>Large commercial biomass</vt:lpstr>
      <vt:lpstr>Ground source heat pumps</vt:lpstr>
      <vt:lpstr>Solar collectors</vt:lpstr>
      <vt:lpstr>Biogas</vt:lpstr>
      <vt:lpstr>Biomethane</vt:lpstr>
      <vt:lpstr>Solid Biomass CHP</vt:lpstr>
      <vt:lpstr>Geothermal</vt:lpstr>
      <vt:lpstr>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Victoria (Heat &amp; Industry)</dc:creator>
  <cp:lastModifiedBy>Higgins Laura (Communications)</cp:lastModifiedBy>
  <cp:lastPrinted>2014-06-27T14:55:04Z</cp:lastPrinted>
  <dcterms:created xsi:type="dcterms:W3CDTF">2013-06-26T10:22:08Z</dcterms:created>
  <dcterms:modified xsi:type="dcterms:W3CDTF">2016-04-06T15:18:39Z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0x01010020B27A3BB4AD4E469BDEA344273B4F220300032F45369F79FB4C9490797A909C7CB2</vt:lpwstr>
  </property>
</Properties>
</file>