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6\101_150\144_16\"/>
    </mc:Choice>
  </mc:AlternateContent>
  <bookViews>
    <workbookView xWindow="0" yWindow="0" windowWidth="19200" windowHeight="6855"/>
  </bookViews>
  <sheets>
    <sheet name="GRA" sheetId="1" r:id="rId1"/>
  </sheets>
  <calcPr calcId="152511"/>
</workbook>
</file>

<file path=xl/calcChain.xml><?xml version="1.0" encoding="utf-8"?>
<calcChain xmlns="http://schemas.openxmlformats.org/spreadsheetml/2006/main">
  <c r="H65" i="1" l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H50" i="1"/>
  <c r="I50" i="1"/>
  <c r="I49" i="1"/>
  <c r="H49" i="1"/>
  <c r="I48" i="1"/>
  <c r="H48" i="1"/>
  <c r="H47" i="1"/>
  <c r="I47" i="1"/>
  <c r="H46" i="1"/>
  <c r="I46" i="1"/>
  <c r="J50" i="1" l="1"/>
  <c r="K50" i="1" s="1"/>
  <c r="J52" i="1"/>
  <c r="K52" i="1" s="1"/>
  <c r="J54" i="1"/>
  <c r="K54" i="1" s="1"/>
  <c r="J58" i="1"/>
  <c r="K58" i="1" s="1"/>
  <c r="J60" i="1"/>
  <c r="K60" i="1" s="1"/>
  <c r="J53" i="1"/>
  <c r="K53" i="1" s="1"/>
  <c r="J61" i="1"/>
  <c r="K61" i="1" s="1"/>
  <c r="J65" i="1"/>
  <c r="K65" i="1" s="1"/>
  <c r="J55" i="1"/>
  <c r="K55" i="1" s="1"/>
  <c r="J62" i="1"/>
  <c r="K62" i="1" s="1"/>
  <c r="J47" i="1"/>
  <c r="K47" i="1" s="1"/>
  <c r="J49" i="1"/>
  <c r="K49" i="1" s="1"/>
  <c r="J63" i="1"/>
  <c r="K63" i="1" s="1"/>
  <c r="J46" i="1"/>
  <c r="K46" i="1" s="1"/>
  <c r="J48" i="1"/>
  <c r="K48" i="1" s="1"/>
  <c r="J57" i="1"/>
  <c r="K57" i="1" s="1"/>
  <c r="J59" i="1"/>
  <c r="K59" i="1" s="1"/>
  <c r="J64" i="1"/>
  <c r="K64" i="1" s="1"/>
  <c r="J51" i="1"/>
  <c r="K51" i="1" s="1"/>
  <c r="J56" i="1"/>
  <c r="K56" i="1" s="1"/>
</calcChain>
</file>

<file path=xl/sharedStrings.xml><?xml version="1.0" encoding="utf-8"?>
<sst xmlns="http://schemas.openxmlformats.org/spreadsheetml/2006/main" count="154" uniqueCount="84">
  <si>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</si>
  <si>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</si>
  <si>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</si>
  <si>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</si>
  <si>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</si>
  <si>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</si>
  <si>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</si>
  <si>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</si>
  <si>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</si>
  <si>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</si>
  <si>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</si>
  <si>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</si>
  <si>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</si>
  <si>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</si>
  <si>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</si>
  <si>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</si>
  <si>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</si>
  <si>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</si>
  <si>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</si>
  <si>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</si>
  <si>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</si>
  <si>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</si>
  <si>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</si>
  <si>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</si>
  <si>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</si>
  <si>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</si>
  <si>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</si>
  <si>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</si>
  <si>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</si>
  <si>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</si>
  <si>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</si>
  <si>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</si>
  <si>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</si>
  <si>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</si>
  <si>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Water quality</t>
  </si>
  <si>
    <t>Increased siltation caused by working in the river, direct disturbance whilst undertaking construction works or footprint of the finished works.</t>
  </si>
  <si>
    <t>Increase in sediment load.</t>
  </si>
  <si>
    <t>Direct run-off from site, or in-channel flow from works within bank.</t>
  </si>
  <si>
    <t>WFD biological quality elements</t>
  </si>
  <si>
    <t xml:space="preserve">Local population
</t>
  </si>
  <si>
    <t>Increased flood risk</t>
  </si>
  <si>
    <t>Impact on local population and businesses, damage to property</t>
  </si>
  <si>
    <t>Out of channel flow</t>
  </si>
  <si>
    <t>Parameter 1</t>
  </si>
  <si>
    <t>Parameter 2</t>
  </si>
  <si>
    <t>Parameter 3</t>
  </si>
  <si>
    <t>Parameter 4</t>
  </si>
  <si>
    <t>Habitat and species</t>
  </si>
  <si>
    <t>Siltation and erosion</t>
  </si>
  <si>
    <t>In-channel flow and sediment movement, especially during high flow events</t>
  </si>
  <si>
    <t>Working in the channel can cause increased sedimentation and other damage, which may be large enough to adversely affect a conservation site or species.</t>
  </si>
  <si>
    <t>Working close to a structure may cause damage or increase flood risk.</t>
  </si>
  <si>
    <t>Working close to the watercourse may increase flood risk.</t>
  </si>
  <si>
    <t>In-channel flow and sediment movement</t>
  </si>
  <si>
    <t>Limiting the time that the structure is in place, reduces the risk to habitat and species.</t>
  </si>
  <si>
    <t>Will reduce risk due to limited mobilisation of sediment or pollutants.</t>
  </si>
  <si>
    <t>General conditions which limit size, scale and magnitude of loss.</t>
  </si>
  <si>
    <t>Materials should be replaces so that the capacity of the floodplain is no affected.</t>
  </si>
  <si>
    <t>Spread of non native invasive species and plant and animal diseases</t>
  </si>
  <si>
    <t>Loss of or damage to habitat or species</t>
  </si>
  <si>
    <t>Spread of species in the catchment caused by non-native species being disturbed and spread downstream or transported by machinery and equipment to another site</t>
  </si>
  <si>
    <t>Use of biosecurity measures and good site management will reduce the spread of non-native invasive species</t>
  </si>
  <si>
    <t xml:space="preserve">The operating techniques/management system should include a plan of biosecurity and site management measures to prevent the spread of invasive non-native species and plant and animal diseases. </t>
  </si>
  <si>
    <t>Installing and using site investigation boreholes and temporary trial pits within a main river floodplain for a period of up to 4 weeks</t>
  </si>
  <si>
    <t>Changes in: quantity and dynamics of water flow; connection to groundwater bodies; river connectivity; river depth and width variation; structure and substrate of river bed; and structure of riparian zone.</t>
  </si>
  <si>
    <t>Limiting the size of the activity reduces the impact on receptors</t>
  </si>
  <si>
    <t>The activity shall be limited to a maximum of 4 weeks</t>
  </si>
  <si>
    <t>Include a condition to ensure that risks to water quality and sediment control will be minimised.</t>
  </si>
  <si>
    <t>Parameter 5</t>
  </si>
  <si>
    <t>Include a condition that works are not carried out within 8m of a flood risk management structure or works.</t>
  </si>
  <si>
    <t xml:space="preserve">Include a condition that excavated materials are returned to the where they were taken or removed from the flood plain. </t>
  </si>
  <si>
    <t>Applies to all potential locations (main river flood plain)</t>
  </si>
  <si>
    <t>See below</t>
  </si>
  <si>
    <t>Permitted activities - The installation of site investigation boreholes and temporary trial pits within a main river floodplain.</t>
  </si>
  <si>
    <t>The works must not be made within 5 metres of the bank or within 8 metres of a flood defence, river control work or drainage work, or within 5 metres of a culvert or remote defence.</t>
  </si>
  <si>
    <t>All excavated materials should be returned to the where they were taken or removed from the flood plain if not returned.</t>
  </si>
  <si>
    <t>Must not increase flood risk.</t>
  </si>
  <si>
    <t>Include a condition that the works are not carried out within 5 metres of a culvert or remote defence.</t>
  </si>
  <si>
    <t>Include a condition that works should be carried out a minimum of 5 metres from bank top, and excludes the channel.</t>
  </si>
  <si>
    <t>Deterioration of ecological status through loss or harm to biology</t>
  </si>
  <si>
    <t>Changes in flow, water quality or to habitat</t>
  </si>
  <si>
    <t>The works must not be made within 100 metres of an EU designated nature conservation site, SSSI or National Nature Reserve.</t>
  </si>
  <si>
    <t xml:space="preserve">Do not carry out activity within 100 metres of European designated nature conservation sites, SSSIs and National Nature Reserve.
</t>
  </si>
  <si>
    <t>Generic risk assessment for standard rules set number SR2015 No36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</si>
</sst>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12" xfId="0" applyFill="1" applyBorder="1" applyProtection="1"/>
    <xf numFmtId="0" fontId="0" fillId="7" borderId="13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1" fillId="2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8" fillId="5" borderId="14" xfId="0" applyFont="1" applyFill="1" applyBorder="1" applyAlignment="1" applyProtection="1">
      <alignment vertical="top" wrapText="1"/>
      <protection locked="0"/>
    </xf>
    <xf numFmtId="0" fontId="8" fillId="5" borderId="16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2" xfId="0" applyFont="1" applyBorder="1" applyAlignment="1" applyProtection="1">
      <alignment vertical="top" wrapText="1"/>
      <protection locked="0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8" fillId="5" borderId="15" xfId="0" applyFont="1" applyFill="1" applyBorder="1" applyAlignment="1" applyProtection="1">
      <alignment vertical="top" wrapText="1"/>
      <protection locked="0"/>
    </xf>
    <xf numFmtId="0" fontId="1" fillId="8" borderId="17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5" borderId="26" xfId="0" applyFont="1" applyFill="1" applyBorder="1" applyAlignment="1" applyProtection="1">
      <alignment vertical="top" wrapText="1"/>
      <protection locked="0"/>
    </xf>
    <xf numFmtId="0" fontId="8" fillId="5" borderId="22" xfId="0" applyFont="1" applyFill="1" applyBorder="1" applyAlignment="1" applyProtection="1">
      <alignment vertical="top" wrapText="1"/>
      <protection locked="0"/>
    </xf>
    <xf numFmtId="0" fontId="1" fillId="8" borderId="27" xfId="0" applyFont="1" applyFill="1" applyBorder="1" applyAlignment="1" applyProtection="1">
      <alignment vertical="top" wrapText="1"/>
      <protection locked="0"/>
    </xf>
    <xf numFmtId="0" fontId="8" fillId="0" borderId="22" xfId="0" applyFont="1" applyFill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2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8" fillId="9" borderId="12" xfId="0" applyFont="1" applyFill="1" applyBorder="1" applyAlignment="1" applyProtection="1">
      <alignment vertical="top" wrapText="1"/>
      <protection locked="0"/>
    </xf>
    <xf numFmtId="0" fontId="0" fillId="9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9" borderId="13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3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54" t="s">
        <v>83</v>
      </c>
      <c r="C2" s="13"/>
      <c r="D2" s="13"/>
      <c r="E2" s="12"/>
    </row>
    <row r="3" spans="1:13" ht="13.5" customHeight="1" x14ac:dyDescent="0.25">
      <c r="B3" s="27"/>
      <c r="C3" s="27"/>
      <c r="D3" s="27"/>
      <c r="E3" s="29"/>
      <c r="F3" s="23"/>
      <c r="G3" s="23"/>
      <c r="H3" s="23"/>
      <c r="I3" s="23"/>
      <c r="J3" s="23"/>
      <c r="K3" s="23"/>
    </row>
    <row r="4" spans="1:13" ht="29.25" customHeight="1" x14ac:dyDescent="0.25">
      <c r="B4" s="28" t="s">
        <v>33</v>
      </c>
      <c r="C4" s="28"/>
      <c r="D4" s="28"/>
      <c r="E4" s="30"/>
      <c r="F4" s="76" t="s">
        <v>63</v>
      </c>
      <c r="G4" s="76"/>
      <c r="H4" s="76"/>
      <c r="I4" s="76"/>
      <c r="J4" s="76"/>
      <c r="K4" s="24"/>
    </row>
    <row r="5" spans="1:13" ht="12.75" customHeight="1" x14ac:dyDescent="0.25">
      <c r="B5" s="28"/>
      <c r="C5" s="28"/>
      <c r="D5" s="28"/>
      <c r="E5" s="30"/>
      <c r="F5" s="26"/>
      <c r="G5" s="26"/>
      <c r="H5" s="23"/>
      <c r="I5" s="23"/>
      <c r="J5" s="23"/>
      <c r="K5" s="23"/>
    </row>
    <row r="6" spans="1:13" ht="15.75" x14ac:dyDescent="0.25">
      <c r="B6" s="28" t="s">
        <v>0</v>
      </c>
      <c r="C6" s="30"/>
      <c r="D6" s="30"/>
      <c r="E6" s="30"/>
      <c r="F6" s="76" t="s">
        <v>71</v>
      </c>
      <c r="G6" s="77"/>
      <c r="H6" s="77"/>
      <c r="I6" s="77"/>
      <c r="J6" s="77"/>
      <c r="K6" s="24"/>
    </row>
    <row r="7" spans="1:13" ht="12.75" customHeight="1" x14ac:dyDescent="0.25">
      <c r="B7" s="31"/>
      <c r="C7" s="26"/>
      <c r="D7" s="26"/>
      <c r="E7" s="26"/>
      <c r="F7" s="26"/>
      <c r="G7" s="26"/>
      <c r="H7" s="23"/>
      <c r="I7" s="23"/>
      <c r="J7" s="23"/>
      <c r="K7" s="23"/>
    </row>
    <row r="8" spans="1:13" ht="15.75" customHeight="1" x14ac:dyDescent="0.25">
      <c r="B8" s="28" t="s">
        <v>31</v>
      </c>
      <c r="C8" s="30"/>
      <c r="D8" s="30"/>
      <c r="E8" s="30"/>
      <c r="F8" s="76" t="s">
        <v>72</v>
      </c>
      <c r="G8" s="78"/>
      <c r="H8" s="78"/>
      <c r="I8" s="78"/>
      <c r="J8" s="78"/>
      <c r="K8" s="24"/>
    </row>
    <row r="9" spans="1:13" ht="10.5" customHeight="1" x14ac:dyDescent="0.2">
      <c r="B9" s="26"/>
      <c r="C9" s="26"/>
      <c r="D9" s="26"/>
      <c r="E9" s="26"/>
      <c r="F9" s="26"/>
      <c r="G9" s="26"/>
      <c r="H9" s="23"/>
      <c r="I9" s="23"/>
      <c r="J9" s="23"/>
      <c r="K9" s="23"/>
    </row>
    <row r="10" spans="1:13" ht="15.75" x14ac:dyDescent="0.25">
      <c r="B10" s="32" t="s">
        <v>1</v>
      </c>
      <c r="C10" s="26"/>
      <c r="D10" s="26"/>
      <c r="E10" s="26"/>
      <c r="F10" s="79" t="s">
        <v>29</v>
      </c>
      <c r="G10" s="79"/>
      <c r="H10" s="79"/>
      <c r="I10" s="79"/>
      <c r="J10" s="79"/>
      <c r="K10" s="25"/>
    </row>
    <row r="11" spans="1:13" ht="11.25" customHeight="1" x14ac:dyDescent="0.25">
      <c r="B11" s="32"/>
      <c r="C11" s="26"/>
      <c r="D11" s="26"/>
      <c r="E11" s="26"/>
      <c r="F11" s="26"/>
      <c r="G11" s="26"/>
      <c r="H11" s="27"/>
      <c r="I11" s="23"/>
      <c r="J11" s="23"/>
      <c r="K11" s="23"/>
    </row>
    <row r="12" spans="1:13" ht="15.75" x14ac:dyDescent="0.25">
      <c r="B12" s="28" t="s">
        <v>2</v>
      </c>
      <c r="C12" s="26"/>
      <c r="D12" s="26"/>
      <c r="E12" s="26"/>
      <c r="F12" s="74">
        <v>43620</v>
      </c>
      <c r="G12" s="75"/>
      <c r="H12" s="75"/>
      <c r="I12" s="75"/>
      <c r="J12" s="75"/>
      <c r="K12" s="24"/>
    </row>
    <row r="13" spans="1:13" ht="15.75" x14ac:dyDescent="0.25">
      <c r="B13" s="28"/>
      <c r="C13" s="26"/>
      <c r="D13" s="26"/>
      <c r="E13" s="26"/>
      <c r="F13" s="26"/>
      <c r="G13" s="26"/>
      <c r="H13" s="28"/>
      <c r="I13" s="26"/>
      <c r="J13" s="26"/>
      <c r="K13" s="26"/>
    </row>
    <row r="14" spans="1:13" ht="15.75" x14ac:dyDescent="0.25">
      <c r="A14" s="11"/>
      <c r="B14" s="35"/>
      <c r="C14" s="36" t="s">
        <v>32</v>
      </c>
      <c r="D14" s="36"/>
      <c r="E14" s="36"/>
      <c r="F14" s="36"/>
      <c r="G14" s="36"/>
      <c r="H14" s="35"/>
      <c r="I14" s="36"/>
      <c r="J14" s="36"/>
      <c r="K14" s="36"/>
      <c r="L14" s="11"/>
      <c r="M14" s="11"/>
    </row>
    <row r="15" spans="1:13" ht="15.75" x14ac:dyDescent="0.25">
      <c r="A15" s="11"/>
      <c r="B15" s="35"/>
      <c r="D15" s="41"/>
      <c r="E15" s="36"/>
      <c r="F15" s="36"/>
      <c r="G15" s="36"/>
      <c r="H15" s="35"/>
      <c r="I15" s="36"/>
      <c r="J15" s="36"/>
      <c r="K15" s="36"/>
      <c r="L15" s="11"/>
      <c r="M15" s="11"/>
    </row>
    <row r="16" spans="1:13" x14ac:dyDescent="0.2">
      <c r="A16" s="11"/>
      <c r="C16" t="s">
        <v>43</v>
      </c>
      <c r="D16" s="40" t="s">
        <v>73</v>
      </c>
      <c r="E16" s="40"/>
      <c r="F16" s="40"/>
      <c r="G16" s="40"/>
      <c r="H16" s="40"/>
      <c r="I16" s="40"/>
      <c r="J16" s="40"/>
      <c r="K16" s="36"/>
      <c r="L16" s="11"/>
      <c r="M16" s="11"/>
    </row>
    <row r="17" spans="1:13" ht="27.75" customHeight="1" x14ac:dyDescent="0.2">
      <c r="A17" s="11"/>
      <c r="B17" s="40"/>
      <c r="C17" t="s">
        <v>44</v>
      </c>
      <c r="D17" s="80" t="s">
        <v>74</v>
      </c>
      <c r="E17" s="80"/>
      <c r="F17" s="80"/>
      <c r="G17" s="80"/>
      <c r="H17" s="80"/>
      <c r="I17" s="80"/>
      <c r="J17" s="80"/>
      <c r="K17" s="36"/>
      <c r="L17" s="11"/>
      <c r="M17" s="11"/>
    </row>
    <row r="18" spans="1:13" x14ac:dyDescent="0.2">
      <c r="A18" s="11"/>
      <c r="C18" t="s">
        <v>45</v>
      </c>
      <c r="D18" s="80" t="s">
        <v>81</v>
      </c>
      <c r="E18" s="80"/>
      <c r="F18" s="80"/>
      <c r="G18" s="80"/>
      <c r="H18" s="80"/>
      <c r="I18" s="80"/>
      <c r="J18" s="81"/>
      <c r="K18" s="36"/>
      <c r="L18" s="11"/>
      <c r="M18" s="11"/>
    </row>
    <row r="19" spans="1:13" x14ac:dyDescent="0.2">
      <c r="A19" s="11"/>
      <c r="C19" s="40" t="s">
        <v>46</v>
      </c>
      <c r="D19" s="40" t="s">
        <v>75</v>
      </c>
      <c r="E19" s="40"/>
      <c r="F19" s="40"/>
      <c r="G19" s="40"/>
      <c r="H19" s="40"/>
      <c r="I19" s="40"/>
      <c r="J19" s="40"/>
      <c r="K19" s="36"/>
      <c r="L19" s="11"/>
      <c r="M19" s="11"/>
    </row>
    <row r="20" spans="1:13" x14ac:dyDescent="0.2">
      <c r="A20" s="11"/>
      <c r="C20" s="40" t="s">
        <v>68</v>
      </c>
      <c r="D20" s="40" t="s">
        <v>76</v>
      </c>
      <c r="E20" s="40"/>
      <c r="F20" s="40"/>
      <c r="G20" s="40"/>
      <c r="H20" s="40"/>
      <c r="I20" s="40"/>
      <c r="J20" s="40"/>
      <c r="K20" s="36"/>
      <c r="L20" s="11"/>
      <c r="M20" s="11"/>
    </row>
    <row r="21" spans="1:13" ht="13.5" thickBot="1" x14ac:dyDescent="0.25">
      <c r="B21" s="11"/>
      <c r="C21" s="11"/>
      <c r="D21" s="11"/>
      <c r="E21" s="11"/>
      <c r="F21" s="10"/>
      <c r="G21" s="11"/>
      <c r="H21" s="11"/>
      <c r="I21" s="11"/>
      <c r="J21" s="11"/>
      <c r="K21" s="11"/>
    </row>
    <row r="22" spans="1:13" ht="28.5" customHeight="1" thickTop="1" x14ac:dyDescent="0.2">
      <c r="A22" s="2"/>
      <c r="B22" s="68" t="s">
        <v>3</v>
      </c>
      <c r="C22" s="69"/>
      <c r="D22" s="69"/>
      <c r="E22" s="70"/>
      <c r="F22" s="71" t="s">
        <v>4</v>
      </c>
      <c r="G22" s="72"/>
      <c r="H22" s="73"/>
      <c r="I22" s="68" t="s">
        <v>28</v>
      </c>
      <c r="J22" s="69"/>
      <c r="K22" s="70"/>
    </row>
    <row r="23" spans="1:13" ht="38.25" x14ac:dyDescent="0.2">
      <c r="A23" s="1"/>
      <c r="B23" s="3" t="s">
        <v>5</v>
      </c>
      <c r="C23" s="4" t="s">
        <v>6</v>
      </c>
      <c r="D23" s="4" t="s">
        <v>7</v>
      </c>
      <c r="E23" s="5" t="s">
        <v>8</v>
      </c>
      <c r="F23" s="3" t="s">
        <v>9</v>
      </c>
      <c r="G23" s="4" t="s">
        <v>10</v>
      </c>
      <c r="H23" s="44" t="s">
        <v>11</v>
      </c>
      <c r="I23" s="3" t="s">
        <v>12</v>
      </c>
      <c r="J23" s="4" t="s">
        <v>13</v>
      </c>
      <c r="K23" s="38" t="s">
        <v>14</v>
      </c>
    </row>
    <row r="24" spans="1:13" ht="121.5" customHeight="1" x14ac:dyDescent="0.2">
      <c r="A24" s="1"/>
      <c r="B24" s="6" t="s">
        <v>15</v>
      </c>
      <c r="C24" s="7" t="s">
        <v>16</v>
      </c>
      <c r="D24" s="7" t="s">
        <v>17</v>
      </c>
      <c r="E24" s="8" t="s">
        <v>18</v>
      </c>
      <c r="F24" s="6" t="s">
        <v>19</v>
      </c>
      <c r="G24" s="7" t="s">
        <v>20</v>
      </c>
      <c r="H24" s="45" t="s">
        <v>21</v>
      </c>
      <c r="I24" s="6" t="s">
        <v>22</v>
      </c>
      <c r="J24" s="7" t="s">
        <v>23</v>
      </c>
      <c r="K24" s="39" t="s">
        <v>30</v>
      </c>
    </row>
    <row r="25" spans="1:13" ht="63.75" x14ac:dyDescent="0.2">
      <c r="A25" s="22"/>
      <c r="B25" s="55" t="s">
        <v>39</v>
      </c>
      <c r="C25" s="47" t="s">
        <v>40</v>
      </c>
      <c r="D25" s="47" t="s">
        <v>41</v>
      </c>
      <c r="E25" s="48" t="s">
        <v>42</v>
      </c>
      <c r="F25" s="42" t="s">
        <v>26</v>
      </c>
      <c r="G25" s="43" t="s">
        <v>26</v>
      </c>
      <c r="H25" s="46" t="s">
        <v>26</v>
      </c>
      <c r="I25" s="59" t="s">
        <v>51</v>
      </c>
      <c r="J25" s="51" t="s">
        <v>69</v>
      </c>
      <c r="K25" s="50" t="s">
        <v>25</v>
      </c>
    </row>
    <row r="26" spans="1:13" ht="63.75" x14ac:dyDescent="0.2">
      <c r="A26" s="22"/>
      <c r="B26" s="55" t="s">
        <v>39</v>
      </c>
      <c r="C26" s="47" t="s">
        <v>40</v>
      </c>
      <c r="D26" s="47" t="s">
        <v>41</v>
      </c>
      <c r="E26" s="48" t="s">
        <v>42</v>
      </c>
      <c r="F26" s="42" t="s">
        <v>26</v>
      </c>
      <c r="G26" s="43" t="s">
        <v>26</v>
      </c>
      <c r="H26" s="46" t="s">
        <v>26</v>
      </c>
      <c r="I26" s="59" t="s">
        <v>52</v>
      </c>
      <c r="J26" s="51" t="s">
        <v>78</v>
      </c>
      <c r="K26" s="50" t="s">
        <v>25</v>
      </c>
    </row>
    <row r="27" spans="1:13" ht="63.75" x14ac:dyDescent="0.2">
      <c r="A27" s="22"/>
      <c r="B27" s="55" t="s">
        <v>39</v>
      </c>
      <c r="C27" s="47" t="s">
        <v>40</v>
      </c>
      <c r="D27" s="47" t="s">
        <v>41</v>
      </c>
      <c r="E27" s="50" t="s">
        <v>42</v>
      </c>
      <c r="F27" s="56" t="s">
        <v>25</v>
      </c>
      <c r="G27" s="57" t="s">
        <v>27</v>
      </c>
      <c r="H27" s="58" t="s">
        <v>26</v>
      </c>
      <c r="I27" s="59" t="s">
        <v>51</v>
      </c>
      <c r="J27" s="51" t="s">
        <v>77</v>
      </c>
      <c r="K27" s="50" t="s">
        <v>25</v>
      </c>
    </row>
    <row r="28" spans="1:13" ht="63.75" x14ac:dyDescent="0.2">
      <c r="A28" s="22"/>
      <c r="B28" s="55" t="s">
        <v>39</v>
      </c>
      <c r="C28" s="47" t="s">
        <v>40</v>
      </c>
      <c r="D28" s="47" t="s">
        <v>41</v>
      </c>
      <c r="E28" s="50" t="s">
        <v>42</v>
      </c>
      <c r="F28" s="56" t="s">
        <v>25</v>
      </c>
      <c r="G28" s="57" t="s">
        <v>27</v>
      </c>
      <c r="H28" s="58" t="s">
        <v>26</v>
      </c>
      <c r="I28" s="59" t="s">
        <v>57</v>
      </c>
      <c r="J28" s="51" t="s">
        <v>70</v>
      </c>
      <c r="K28" s="50" t="s">
        <v>25</v>
      </c>
    </row>
    <row r="29" spans="1:13" ht="120.75" customHeight="1" x14ac:dyDescent="0.2">
      <c r="A29" s="22"/>
      <c r="B29" s="55" t="s">
        <v>47</v>
      </c>
      <c r="C29" s="47" t="s">
        <v>48</v>
      </c>
      <c r="D29" s="47" t="s">
        <v>59</v>
      </c>
      <c r="E29" s="50" t="s">
        <v>49</v>
      </c>
      <c r="F29" s="56" t="s">
        <v>26</v>
      </c>
      <c r="G29" s="57" t="s">
        <v>26</v>
      </c>
      <c r="H29" s="58" t="s">
        <v>26</v>
      </c>
      <c r="I29" s="59" t="s">
        <v>50</v>
      </c>
      <c r="J29" s="51" t="s">
        <v>82</v>
      </c>
      <c r="K29" s="50" t="s">
        <v>25</v>
      </c>
    </row>
    <row r="30" spans="1:13" ht="132" customHeight="1" x14ac:dyDescent="0.2">
      <c r="A30" s="22"/>
      <c r="B30" s="55" t="s">
        <v>47</v>
      </c>
      <c r="C30" s="47" t="s">
        <v>58</v>
      </c>
      <c r="D30" s="47" t="s">
        <v>59</v>
      </c>
      <c r="E30" s="50" t="s">
        <v>60</v>
      </c>
      <c r="F30" s="56" t="s">
        <v>26</v>
      </c>
      <c r="G30" s="57" t="s">
        <v>26</v>
      </c>
      <c r="H30" s="58" t="s">
        <v>26</v>
      </c>
      <c r="I30" s="59" t="s">
        <v>61</v>
      </c>
      <c r="J30" s="53" t="s">
        <v>62</v>
      </c>
      <c r="K30" s="50" t="s">
        <v>25</v>
      </c>
    </row>
    <row r="31" spans="1:13" ht="54.75" customHeight="1" x14ac:dyDescent="0.2">
      <c r="A31" s="22"/>
      <c r="B31" s="55" t="s">
        <v>47</v>
      </c>
      <c r="C31" s="47" t="s">
        <v>48</v>
      </c>
      <c r="D31" s="47" t="s">
        <v>59</v>
      </c>
      <c r="E31" s="48" t="s">
        <v>53</v>
      </c>
      <c r="F31" s="56" t="s">
        <v>26</v>
      </c>
      <c r="G31" s="57" t="s">
        <v>26</v>
      </c>
      <c r="H31" s="58" t="s">
        <v>26</v>
      </c>
      <c r="I31" s="59" t="s">
        <v>54</v>
      </c>
      <c r="J31" s="51" t="s">
        <v>66</v>
      </c>
      <c r="K31" s="50" t="s">
        <v>25</v>
      </c>
    </row>
    <row r="32" spans="1:13" ht="69" customHeight="1" x14ac:dyDescent="0.2">
      <c r="A32" s="22"/>
      <c r="B32" s="59" t="s">
        <v>34</v>
      </c>
      <c r="C32" s="51" t="s">
        <v>35</v>
      </c>
      <c r="D32" s="51" t="s">
        <v>36</v>
      </c>
      <c r="E32" s="52" t="s">
        <v>37</v>
      </c>
      <c r="F32" s="56" t="s">
        <v>26</v>
      </c>
      <c r="G32" s="57" t="s">
        <v>26</v>
      </c>
      <c r="H32" s="58" t="s">
        <v>26</v>
      </c>
      <c r="I32" s="59" t="s">
        <v>55</v>
      </c>
      <c r="J32" s="51" t="s">
        <v>67</v>
      </c>
      <c r="K32" s="52" t="s">
        <v>25</v>
      </c>
    </row>
    <row r="33" spans="1:11" ht="166.5" thickBot="1" x14ac:dyDescent="0.25">
      <c r="A33" s="22"/>
      <c r="B33" s="64" t="s">
        <v>38</v>
      </c>
      <c r="C33" s="63" t="s">
        <v>80</v>
      </c>
      <c r="D33" s="63" t="s">
        <v>79</v>
      </c>
      <c r="E33" s="65" t="s">
        <v>64</v>
      </c>
      <c r="F33" s="60" t="s">
        <v>26</v>
      </c>
      <c r="G33" s="61" t="s">
        <v>26</v>
      </c>
      <c r="H33" s="62" t="s">
        <v>26</v>
      </c>
      <c r="I33" s="49" t="s">
        <v>65</v>
      </c>
      <c r="J33" s="66" t="s">
        <v>56</v>
      </c>
      <c r="K33" s="67" t="s">
        <v>25</v>
      </c>
    </row>
    <row r="34" spans="1:11" ht="13.5" thickTop="1" x14ac:dyDescent="0.2">
      <c r="A34" s="9"/>
      <c r="B34" s="1"/>
      <c r="C34" s="1"/>
      <c r="D34" s="1"/>
      <c r="E34" s="1"/>
      <c r="F34" s="10"/>
      <c r="G34" s="10"/>
      <c r="H34" s="10"/>
      <c r="I34" s="10"/>
      <c r="J34" s="1"/>
      <c r="K34" s="1"/>
    </row>
    <row r="35" spans="1:11" ht="15.75" x14ac:dyDescent="0.25">
      <c r="A35" s="9"/>
      <c r="B35" s="37"/>
      <c r="C35" s="36"/>
      <c r="D35" s="36"/>
      <c r="E35" s="36"/>
      <c r="F35" s="36"/>
      <c r="G35" s="36"/>
      <c r="H35" s="35"/>
      <c r="I35" s="36"/>
      <c r="J35" s="36"/>
      <c r="K35" s="1"/>
    </row>
    <row r="36" spans="1:11" ht="15.75" hidden="1" x14ac:dyDescent="0.25">
      <c r="A36" s="9"/>
      <c r="B36" s="37"/>
      <c r="C36" s="36"/>
      <c r="D36" s="36"/>
      <c r="E36" s="36"/>
      <c r="F36" s="36"/>
      <c r="G36" s="36"/>
      <c r="H36" s="35"/>
      <c r="I36" s="36"/>
      <c r="J36" s="36"/>
      <c r="K36" s="1"/>
    </row>
    <row r="37" spans="1:11" hidden="1" x14ac:dyDescent="0.2">
      <c r="A37" s="9"/>
      <c r="B37" s="1"/>
      <c r="C37" s="1"/>
      <c r="D37" s="1"/>
      <c r="E37" s="1"/>
      <c r="F37" s="10"/>
      <c r="G37" s="10"/>
      <c r="H37" s="10"/>
      <c r="I37" s="10"/>
      <c r="J37" s="1"/>
      <c r="K37" s="1"/>
    </row>
    <row r="38" spans="1:11" hidden="1" x14ac:dyDescent="0.2">
      <c r="A38" s="9"/>
      <c r="B38" s="1"/>
      <c r="C38" s="34" t="s">
        <v>24</v>
      </c>
      <c r="D38" s="34" t="s">
        <v>25</v>
      </c>
      <c r="E38" s="34" t="s">
        <v>26</v>
      </c>
      <c r="F38" s="34" t="s">
        <v>27</v>
      </c>
      <c r="G38" s="10"/>
      <c r="H38" s="10"/>
      <c r="I38" s="10"/>
      <c r="J38" s="1"/>
      <c r="K38" s="1"/>
    </row>
    <row r="39" spans="1:11" hidden="1" x14ac:dyDescent="0.2">
      <c r="A39" s="9"/>
      <c r="B39" s="33" t="s">
        <v>27</v>
      </c>
      <c r="C39" s="19">
        <v>4</v>
      </c>
      <c r="D39" s="17">
        <v>8</v>
      </c>
      <c r="E39" s="16">
        <v>12</v>
      </c>
      <c r="F39" s="15">
        <v>16</v>
      </c>
      <c r="G39" s="10"/>
      <c r="H39" s="10"/>
      <c r="I39" s="10"/>
      <c r="J39" s="1"/>
      <c r="K39" s="1"/>
    </row>
    <row r="40" spans="1:11" hidden="1" x14ac:dyDescent="0.2">
      <c r="A40" s="9"/>
      <c r="B40" s="33" t="s">
        <v>26</v>
      </c>
      <c r="C40" s="19">
        <v>3</v>
      </c>
      <c r="D40" s="17">
        <v>6</v>
      </c>
      <c r="E40" s="18">
        <v>9</v>
      </c>
      <c r="F40" s="15">
        <v>12</v>
      </c>
      <c r="G40" s="10"/>
      <c r="H40" s="10"/>
      <c r="I40" s="10"/>
      <c r="J40" s="1"/>
      <c r="K40" s="1"/>
    </row>
    <row r="41" spans="1:11" hidden="1" x14ac:dyDescent="0.2">
      <c r="A41" s="9"/>
      <c r="B41" s="33" t="s">
        <v>25</v>
      </c>
      <c r="C41" s="19">
        <v>2</v>
      </c>
      <c r="D41" s="19">
        <v>4</v>
      </c>
      <c r="E41" s="18">
        <v>6</v>
      </c>
      <c r="F41" s="17">
        <v>8</v>
      </c>
      <c r="G41" s="10"/>
      <c r="H41" s="10"/>
      <c r="I41" s="10"/>
      <c r="J41" s="1"/>
      <c r="K41" s="1"/>
    </row>
    <row r="42" spans="1:11" hidden="1" x14ac:dyDescent="0.2">
      <c r="A42" s="9"/>
      <c r="B42" s="33" t="s">
        <v>24</v>
      </c>
      <c r="C42" s="19">
        <v>1</v>
      </c>
      <c r="D42" s="19">
        <v>2</v>
      </c>
      <c r="E42" s="20">
        <v>3</v>
      </c>
      <c r="F42" s="19">
        <v>4</v>
      </c>
      <c r="G42" s="10"/>
      <c r="H42" s="10"/>
      <c r="I42" s="10"/>
      <c r="J42" s="1"/>
      <c r="K42" s="1"/>
    </row>
    <row r="43" spans="1:11" hidden="1" x14ac:dyDescent="0.2">
      <c r="A43" s="9"/>
      <c r="B43" s="11"/>
      <c r="C43" s="10"/>
      <c r="D43" s="10"/>
      <c r="E43" s="11"/>
      <c r="F43" s="10"/>
      <c r="G43" s="10"/>
      <c r="H43" s="10"/>
      <c r="I43" s="10"/>
      <c r="J43" s="1"/>
      <c r="K43" s="1"/>
    </row>
    <row r="44" spans="1:11" hidden="1" x14ac:dyDescent="0.2">
      <c r="A44" s="9"/>
      <c r="B44" s="1"/>
      <c r="C44" s="1"/>
      <c r="D44" s="1"/>
      <c r="E44" s="1"/>
      <c r="F44" s="10"/>
      <c r="G44" s="10"/>
      <c r="H44" s="10"/>
      <c r="I44" s="10"/>
      <c r="J44" s="1"/>
      <c r="K44" s="1"/>
    </row>
    <row r="45" spans="1:11" hidden="1" x14ac:dyDescent="0.2">
      <c r="A45" s="9"/>
      <c r="B45" s="1"/>
      <c r="C45" s="1"/>
      <c r="D45" s="1"/>
      <c r="E45" s="1"/>
      <c r="F45" s="10"/>
      <c r="G45" s="10"/>
      <c r="H45" s="10"/>
      <c r="I45" s="10"/>
      <c r="J45" s="1"/>
      <c r="K45" s="1"/>
    </row>
    <row r="46" spans="1:11" hidden="1" x14ac:dyDescent="0.2">
      <c r="A46" s="9"/>
      <c r="B46" s="1"/>
      <c r="C46" s="1"/>
      <c r="D46" s="1"/>
      <c r="E46" s="1"/>
      <c r="F46" s="10" t="s">
        <v>24</v>
      </c>
      <c r="G46" s="10"/>
      <c r="H46" s="14" t="e">
        <f>IF(#REF!="",0,IF(#REF!="Very low",1,IF(#REF!="Low",2,IF(#REF!="Medium",3,IF(#REF!="High",4,#REF!)))))</f>
        <v>#REF!</v>
      </c>
      <c r="I46" s="14" t="e">
        <f>IF(#REF!="",0,IF(#REF!="Very low",1,IF(#REF!="Low",2,IF(#REF!="Medium",3,IF(#REF!="High",4,#REF!)))))</f>
        <v>#REF!</v>
      </c>
      <c r="J46" s="21" t="e">
        <f>IF(H46*I46=0,"",IF(H46*I46&gt;0.5,H46*I46))</f>
        <v>#REF!</v>
      </c>
      <c r="K46" s="1" t="e">
        <f>IF(J46="","",IF(J46&lt;5, "Low",IF(J46&lt;11,"Medium",IF(J46&gt;11,"High"))))</f>
        <v>#REF!</v>
      </c>
    </row>
    <row r="47" spans="1:11" hidden="1" x14ac:dyDescent="0.2">
      <c r="A47" s="9"/>
      <c r="B47" s="1"/>
      <c r="C47" s="1"/>
      <c r="D47" s="1"/>
      <c r="E47" s="1"/>
      <c r="F47" s="10" t="s">
        <v>25</v>
      </c>
      <c r="G47" s="10"/>
      <c r="H47" s="14" t="e">
        <f>IF(#REF!="",0,IF(#REF!="Very low",1,IF(#REF!="Low",2,IF(#REF!="Medium",3,IF(#REF!="High",4,#REF!)))))</f>
        <v>#REF!</v>
      </c>
      <c r="I47" s="14" t="e">
        <f>IF(#REF!="",0,IF(#REF!="Very low",1,IF(#REF!="Low",2,IF(#REF!="Medium",3,IF(#REF!="High",4,#REF!)))))</f>
        <v>#REF!</v>
      </c>
      <c r="J47" s="21" t="e">
        <f t="shared" ref="J47:J65" si="0">IF(H47*I47=0,"",IF(H47*I47&gt;0.5,H47*I47))</f>
        <v>#REF!</v>
      </c>
      <c r="K47" s="1" t="e">
        <f t="shared" ref="K47:K65" si="1">IF(J47="","",IF(J47&lt;5, "Low",IF(J47&lt;11,"Medium",IF(J47&gt;11,"High"))))</f>
        <v>#REF!</v>
      </c>
    </row>
    <row r="48" spans="1:11" hidden="1" x14ac:dyDescent="0.2">
      <c r="A48" s="9"/>
      <c r="B48" s="1"/>
      <c r="C48" s="1"/>
      <c r="D48" s="1"/>
      <c r="E48" s="1"/>
      <c r="F48" s="10" t="s">
        <v>26</v>
      </c>
      <c r="G48" s="10"/>
      <c r="H48" s="14" t="e">
        <f>IF(#REF!="",0,IF(#REF!="Very low",1,IF(#REF!="Low",2,IF(#REF!="Medium",3,IF(#REF!="High",4,F27)))))</f>
        <v>#REF!</v>
      </c>
      <c r="I48" s="14" t="e">
        <f>IF(#REF!="",0,IF(#REF!="Very low",1,IF(#REF!="Low",2,IF(#REF!="Medium",3,IF(#REF!="High",4,G27)))))</f>
        <v>#REF!</v>
      </c>
      <c r="J48" s="21" t="e">
        <f t="shared" si="0"/>
        <v>#REF!</v>
      </c>
      <c r="K48" s="1" t="e">
        <f t="shared" si="1"/>
        <v>#REF!</v>
      </c>
    </row>
    <row r="49" spans="1:11" hidden="1" x14ac:dyDescent="0.2">
      <c r="A49" s="9"/>
      <c r="B49" s="1"/>
      <c r="C49" s="1"/>
      <c r="D49" s="1"/>
      <c r="E49" s="1"/>
      <c r="F49" s="10" t="s">
        <v>27</v>
      </c>
      <c r="G49" s="10"/>
      <c r="H49" s="14">
        <f>IF(F27="",0,IF(F27="Very low",1,IF(F27="Low",2,IF(F27="Medium",3,IF(F27="High",4,#REF!)))))</f>
        <v>2</v>
      </c>
      <c r="I49" s="14">
        <f>IF(G27="",0,IF(G27="Very low",1,IF(G27="Low",2,IF(G27="Medium",3,IF(G27="High",4,#REF!)))))</f>
        <v>4</v>
      </c>
      <c r="J49" s="21">
        <f t="shared" si="0"/>
        <v>8</v>
      </c>
      <c r="K49" s="1" t="str">
        <f t="shared" si="1"/>
        <v>Medium</v>
      </c>
    </row>
    <row r="50" spans="1:11" hidden="1" x14ac:dyDescent="0.2">
      <c r="A50" s="9"/>
      <c r="B50" s="1"/>
      <c r="C50" s="1"/>
      <c r="D50" s="1"/>
      <c r="E50" s="1"/>
      <c r="F50" s="10"/>
      <c r="G50" s="10"/>
      <c r="H50" s="14" t="e">
        <f>IF(#REF!="",0,IF(#REF!="Very low",1,IF(#REF!="Low",2,IF(#REF!="Medium",3,IF(#REF!="High",4,F28)))))</f>
        <v>#REF!</v>
      </c>
      <c r="I50" s="14" t="e">
        <f>IF(#REF!="",0,IF(#REF!="Very low",1,IF(#REF!="Low",2,IF(#REF!="Medium",3,IF(#REF!="High",4,G28)))))</f>
        <v>#REF!</v>
      </c>
      <c r="J50" s="21" t="e">
        <f t="shared" si="0"/>
        <v>#REF!</v>
      </c>
      <c r="K50" s="1" t="e">
        <f t="shared" si="1"/>
        <v>#REF!</v>
      </c>
    </row>
    <row r="51" spans="1:11" hidden="1" x14ac:dyDescent="0.2">
      <c r="A51" s="9"/>
      <c r="B51" s="1"/>
      <c r="C51" s="1"/>
      <c r="D51" s="1"/>
      <c r="E51" s="1"/>
      <c r="F51" s="10"/>
      <c r="G51" s="10"/>
      <c r="H51" s="14">
        <f>IF(F28="",0,IF(F28="Very low",1,IF(F28="Low",2,IF(F28="Medium",3,IF(F28="High",4,#REF!)))))</f>
        <v>2</v>
      </c>
      <c r="I51" s="14">
        <f>IF(G28="",0,IF(G28="Very low",1,IF(G28="Low",2,IF(G28="Medium",3,IF(G28="High",4,#REF!)))))</f>
        <v>4</v>
      </c>
      <c r="J51" s="21">
        <f t="shared" si="0"/>
        <v>8</v>
      </c>
      <c r="K51" s="1" t="str">
        <f t="shared" si="1"/>
        <v>Medium</v>
      </c>
    </row>
    <row r="52" spans="1:11" hidden="1" x14ac:dyDescent="0.2">
      <c r="A52" s="9"/>
      <c r="B52" s="1"/>
      <c r="C52" s="1"/>
      <c r="D52" s="1"/>
      <c r="E52" s="1"/>
      <c r="F52" s="10"/>
      <c r="G52" s="10"/>
      <c r="H52" s="14" t="e">
        <f>IF(#REF!="",0,IF(#REF!="Very low",1,IF(#REF!="Low",2,IF(#REF!="Medium",3,IF(#REF!="High",4,F31)))))</f>
        <v>#REF!</v>
      </c>
      <c r="I52" s="14" t="e">
        <f>IF(#REF!="",0,IF(#REF!="Very low",1,IF(#REF!="Low",2,IF(#REF!="Medium",3,IF(#REF!="High",4,G31)))))</f>
        <v>#REF!</v>
      </c>
      <c r="J52" s="21" t="e">
        <f t="shared" si="0"/>
        <v>#REF!</v>
      </c>
      <c r="K52" s="1" t="e">
        <f t="shared" si="1"/>
        <v>#REF!</v>
      </c>
    </row>
    <row r="53" spans="1:11" hidden="1" x14ac:dyDescent="0.2">
      <c r="A53" s="9"/>
      <c r="B53" s="1"/>
      <c r="C53" s="1"/>
      <c r="D53" s="1"/>
      <c r="E53" s="1"/>
      <c r="F53" s="10"/>
      <c r="G53" s="10"/>
      <c r="H53" s="14">
        <f>IF(F31="",0,IF(F31="Very low",1,IF(F31="Low",2,IF(F31="Medium",3,IF(F31="High",4,#REF!)))))</f>
        <v>3</v>
      </c>
      <c r="I53" s="14">
        <f>IF(G31="",0,IF(G31="Very low",1,IF(G31="Low",2,IF(G31="Medium",3,IF(G31="High",4,#REF!)))))</f>
        <v>3</v>
      </c>
      <c r="J53" s="21">
        <f t="shared" si="0"/>
        <v>9</v>
      </c>
      <c r="K53" s="1" t="str">
        <f t="shared" si="1"/>
        <v>Medium</v>
      </c>
    </row>
    <row r="54" spans="1:11" hidden="1" x14ac:dyDescent="0.2">
      <c r="A54" s="9"/>
      <c r="B54" s="1"/>
      <c r="C54" s="10" t="s">
        <v>24</v>
      </c>
      <c r="D54" s="10" t="s">
        <v>25</v>
      </c>
      <c r="E54" s="10" t="s">
        <v>26</v>
      </c>
      <c r="F54" s="10" t="s">
        <v>27</v>
      </c>
      <c r="G54" s="10"/>
      <c r="H54" s="14" t="e">
        <f>IF(#REF!="",0,IF(#REF!="Very low",1,IF(#REF!="Low",2,IF(#REF!="Medium",3,IF(#REF!="High",4,#REF!)))))</f>
        <v>#REF!</v>
      </c>
      <c r="I54" s="14" t="e">
        <f>IF(#REF!="",0,IF(#REF!="Very low",1,IF(#REF!="Low",2,IF(#REF!="Medium",3,IF(#REF!="High",4,#REF!)))))</f>
        <v>#REF!</v>
      </c>
      <c r="J54" s="21" t="e">
        <f t="shared" si="0"/>
        <v>#REF!</v>
      </c>
      <c r="K54" s="1" t="e">
        <f t="shared" si="1"/>
        <v>#REF!</v>
      </c>
    </row>
    <row r="55" spans="1:11" hidden="1" x14ac:dyDescent="0.2">
      <c r="A55" s="9"/>
      <c r="B55" s="10" t="s">
        <v>24</v>
      </c>
      <c r="C55" s="19">
        <v>1</v>
      </c>
      <c r="D55" s="19">
        <v>2</v>
      </c>
      <c r="E55" s="20">
        <v>3</v>
      </c>
      <c r="F55" s="19">
        <v>4</v>
      </c>
      <c r="G55" s="10"/>
      <c r="H55" s="14" t="e">
        <f>IF(#REF!="",0,IF(#REF!="Very low",1,IF(#REF!="Low",2,IF(#REF!="Medium",3,IF(#REF!="High",4,#REF!)))))</f>
        <v>#REF!</v>
      </c>
      <c r="I55" s="14" t="e">
        <f>IF(#REF!="",0,IF(#REF!="Very low",1,IF(#REF!="Low",2,IF(#REF!="Medium",3,IF(#REF!="High",4,#REF!)))))</f>
        <v>#REF!</v>
      </c>
      <c r="J55" s="21" t="e">
        <f t="shared" si="0"/>
        <v>#REF!</v>
      </c>
      <c r="K55" s="1" t="e">
        <f t="shared" si="1"/>
        <v>#REF!</v>
      </c>
    </row>
    <row r="56" spans="1:11" hidden="1" x14ac:dyDescent="0.2">
      <c r="A56" s="9"/>
      <c r="B56" s="10" t="s">
        <v>25</v>
      </c>
      <c r="C56" s="19">
        <v>2</v>
      </c>
      <c r="D56" s="19">
        <v>4</v>
      </c>
      <c r="E56" s="18">
        <v>6</v>
      </c>
      <c r="F56" s="17">
        <v>8</v>
      </c>
      <c r="G56" s="10"/>
      <c r="H56" s="14" t="e">
        <f>IF(#REF!="",0,IF(#REF!="Very low",1,IF(#REF!="Low",2,IF(#REF!="Medium",3,IF(#REF!="High",4,#REF!)))))</f>
        <v>#REF!</v>
      </c>
      <c r="I56" s="14" t="e">
        <f>IF(#REF!="",0,IF(#REF!="Very low",1,IF(#REF!="Low",2,IF(#REF!="Medium",3,IF(#REF!="High",4,#REF!)))))</f>
        <v>#REF!</v>
      </c>
      <c r="J56" s="21" t="e">
        <f t="shared" si="0"/>
        <v>#REF!</v>
      </c>
      <c r="K56" s="1" t="e">
        <f t="shared" si="1"/>
        <v>#REF!</v>
      </c>
    </row>
    <row r="57" spans="1:11" hidden="1" x14ac:dyDescent="0.2">
      <c r="A57" s="9"/>
      <c r="B57" s="10" t="s">
        <v>26</v>
      </c>
      <c r="C57" s="19">
        <v>3</v>
      </c>
      <c r="D57" s="17">
        <v>6</v>
      </c>
      <c r="E57" s="18">
        <v>9</v>
      </c>
      <c r="F57" s="15">
        <v>12</v>
      </c>
      <c r="G57" s="10"/>
      <c r="H57" s="14" t="e">
        <f>IF(#REF!="",0,IF(#REF!="Very low",1,IF(#REF!="Low",2,IF(#REF!="Medium",3,IF(#REF!="High",4,#REF!)))))</f>
        <v>#REF!</v>
      </c>
      <c r="I57" s="14" t="e">
        <f>IF(#REF!="",0,IF(#REF!="Very low",1,IF(#REF!="Low",2,IF(#REF!="Medium",3,IF(#REF!="High",4,#REF!)))))</f>
        <v>#REF!</v>
      </c>
      <c r="J57" s="21" t="e">
        <f t="shared" si="0"/>
        <v>#REF!</v>
      </c>
      <c r="K57" s="1" t="e">
        <f t="shared" si="1"/>
        <v>#REF!</v>
      </c>
    </row>
    <row r="58" spans="1:11" hidden="1" x14ac:dyDescent="0.2">
      <c r="A58" s="9"/>
      <c r="B58" s="10" t="s">
        <v>27</v>
      </c>
      <c r="C58" s="19">
        <v>4</v>
      </c>
      <c r="D58" s="17">
        <v>8</v>
      </c>
      <c r="E58" s="16">
        <v>12</v>
      </c>
      <c r="F58" s="15">
        <v>16</v>
      </c>
      <c r="G58" s="10"/>
      <c r="H58" s="14" t="e">
        <f>IF(#REF!="",0,IF(#REF!="Very low",1,IF(#REF!="Low",2,IF(#REF!="Medium",3,IF(#REF!="High",4,#REF!)))))</f>
        <v>#REF!</v>
      </c>
      <c r="I58" s="14" t="e">
        <f>IF(#REF!="",0,IF(#REF!="Very low",1,IF(#REF!="Low",2,IF(#REF!="Medium",3,IF(#REF!="High",4,#REF!)))))</f>
        <v>#REF!</v>
      </c>
      <c r="J58" s="21" t="e">
        <f t="shared" si="0"/>
        <v>#REF!</v>
      </c>
      <c r="K58" s="1" t="e">
        <f t="shared" si="1"/>
        <v>#REF!</v>
      </c>
    </row>
    <row r="59" spans="1:11" hidden="1" x14ac:dyDescent="0.2">
      <c r="A59" s="9"/>
      <c r="B59" s="10"/>
      <c r="C59" s="10"/>
      <c r="D59" s="10"/>
      <c r="F59" s="10"/>
      <c r="G59" s="10"/>
      <c r="H59" s="14" t="e">
        <f>IF(#REF!="",0,IF(#REF!="Very low",1,IF(#REF!="Low",2,IF(#REF!="Medium",3,IF(#REF!="High",4,#REF!)))))</f>
        <v>#REF!</v>
      </c>
      <c r="I59" s="14" t="e">
        <f>IF(#REF!="",0,IF(#REF!="Very low",1,IF(#REF!="Low",2,IF(#REF!="Medium",3,IF(#REF!="High",4,#REF!)))))</f>
        <v>#REF!</v>
      </c>
      <c r="J59" s="21" t="e">
        <f t="shared" si="0"/>
        <v>#REF!</v>
      </c>
      <c r="K59" s="1" t="e">
        <f t="shared" si="1"/>
        <v>#REF!</v>
      </c>
    </row>
    <row r="60" spans="1:11" hidden="1" x14ac:dyDescent="0.2">
      <c r="A60" s="9"/>
      <c r="B60" s="1"/>
      <c r="C60" s="1"/>
      <c r="D60" s="1"/>
      <c r="E60" s="1"/>
      <c r="F60" s="10"/>
      <c r="G60" s="10"/>
      <c r="H60" s="14" t="e">
        <f>IF(#REF!="",0,IF(#REF!="Very low",1,IF(#REF!="Low",2,IF(#REF!="Medium",3,IF(#REF!="High",4,#REF!)))))</f>
        <v>#REF!</v>
      </c>
      <c r="I60" s="14" t="e">
        <f>IF(#REF!="",0,IF(#REF!="Very low",1,IF(#REF!="Low",2,IF(#REF!="Medium",3,IF(#REF!="High",4,#REF!)))))</f>
        <v>#REF!</v>
      </c>
      <c r="J60" s="21" t="e">
        <f t="shared" si="0"/>
        <v>#REF!</v>
      </c>
      <c r="K60" s="1" t="e">
        <f t="shared" si="1"/>
        <v>#REF!</v>
      </c>
    </row>
    <row r="61" spans="1:11" hidden="1" x14ac:dyDescent="0.2">
      <c r="A61" s="9"/>
      <c r="B61" s="1"/>
      <c r="C61" s="1"/>
      <c r="D61" s="1"/>
      <c r="E61" s="1"/>
      <c r="F61" s="10"/>
      <c r="G61" s="10"/>
      <c r="H61" s="14" t="e">
        <f>IF(#REF!="",0,IF(#REF!="Very low",1,IF(#REF!="Low",2,IF(#REF!="Medium",3,IF(#REF!="High",4,#REF!)))))</f>
        <v>#REF!</v>
      </c>
      <c r="I61" s="14" t="e">
        <f>IF(#REF!="",0,IF(#REF!="Very low",1,IF(#REF!="Low",2,IF(#REF!="Medium",3,IF(#REF!="High",4,#REF!)))))</f>
        <v>#REF!</v>
      </c>
      <c r="J61" s="21" t="e">
        <f t="shared" si="0"/>
        <v>#REF!</v>
      </c>
      <c r="K61" s="1" t="e">
        <f t="shared" si="1"/>
        <v>#REF!</v>
      </c>
    </row>
    <row r="62" spans="1:11" hidden="1" x14ac:dyDescent="0.2">
      <c r="A62" s="9"/>
      <c r="B62" s="1"/>
      <c r="C62" s="1"/>
      <c r="D62" s="1"/>
      <c r="E62" s="1"/>
      <c r="F62" s="10"/>
      <c r="G62" s="10"/>
      <c r="H62" s="14" t="e">
        <f>IF(#REF!="",0,IF(#REF!="Very low",1,IF(#REF!="Low",2,IF(#REF!="Medium",3,IF(#REF!="High",4,#REF!)))))</f>
        <v>#REF!</v>
      </c>
      <c r="I62" s="14" t="e">
        <f>IF(#REF!="",0,IF(#REF!="Very low",1,IF(#REF!="Low",2,IF(#REF!="Medium",3,IF(#REF!="High",4,#REF!)))))</f>
        <v>#REF!</v>
      </c>
      <c r="J62" s="21" t="e">
        <f t="shared" si="0"/>
        <v>#REF!</v>
      </c>
      <c r="K62" s="1" t="e">
        <f t="shared" si="1"/>
        <v>#REF!</v>
      </c>
    </row>
    <row r="63" spans="1:11" hidden="1" x14ac:dyDescent="0.2">
      <c r="A63" s="9"/>
      <c r="B63" s="1"/>
      <c r="C63" s="1"/>
      <c r="D63" s="1"/>
      <c r="E63" s="1"/>
      <c r="F63" s="10"/>
      <c r="G63" s="10"/>
      <c r="H63" s="14" t="e">
        <f>IF(#REF!="",0,IF(#REF!="Very low",1,IF(#REF!="Low",2,IF(#REF!="Medium",3,IF(#REF!="High",4,#REF!)))))</f>
        <v>#REF!</v>
      </c>
      <c r="I63" s="14" t="e">
        <f>IF(#REF!="",0,IF(#REF!="Very low",1,IF(#REF!="Low",2,IF(#REF!="Medium",3,IF(#REF!="High",4,#REF!)))))</f>
        <v>#REF!</v>
      </c>
      <c r="J63" s="21" t="e">
        <f t="shared" si="0"/>
        <v>#REF!</v>
      </c>
      <c r="K63" s="1" t="e">
        <f t="shared" si="1"/>
        <v>#REF!</v>
      </c>
    </row>
    <row r="64" spans="1:11" hidden="1" x14ac:dyDescent="0.2">
      <c r="A64" s="9"/>
      <c r="B64" s="1"/>
      <c r="C64" s="1"/>
      <c r="D64" s="1"/>
      <c r="E64" s="1"/>
      <c r="F64" s="10"/>
      <c r="G64" s="10"/>
      <c r="H64" s="14" t="e">
        <f>IF(#REF!="",0,IF(#REF!="Very low",1,IF(#REF!="Low",2,IF(#REF!="Medium",3,IF(#REF!="High",4,#REF!)))))</f>
        <v>#REF!</v>
      </c>
      <c r="I64" s="14" t="e">
        <f>IF(#REF!="",0,IF(#REF!="Very low",1,IF(#REF!="Low",2,IF(#REF!="Medium",3,IF(#REF!="High",4,#REF!)))))</f>
        <v>#REF!</v>
      </c>
      <c r="J64" s="21" t="e">
        <f t="shared" si="0"/>
        <v>#REF!</v>
      </c>
      <c r="K64" s="1" t="e">
        <f t="shared" si="1"/>
        <v>#REF!</v>
      </c>
    </row>
    <row r="65" spans="1:11" hidden="1" x14ac:dyDescent="0.2">
      <c r="A65" s="9"/>
      <c r="B65" s="1"/>
      <c r="C65" s="1"/>
      <c r="D65" s="1"/>
      <c r="E65" s="1"/>
      <c r="F65" s="10"/>
      <c r="G65" s="10"/>
      <c r="H65" s="14" t="e">
        <f>IF(#REF!="",0,IF(#REF!="Very low",1,IF(#REF!="Low",2,IF(#REF!="Medium",3,IF(#REF!="High",4,F34)))))</f>
        <v>#REF!</v>
      </c>
      <c r="I65" s="14" t="e">
        <f>IF(#REF!="",0,IF(#REF!="Very low",1,IF(#REF!="Low",2,IF(#REF!="Medium",3,IF(#REF!="High",4,G34)))))</f>
        <v>#REF!</v>
      </c>
      <c r="J65" s="21" t="e">
        <f t="shared" si="0"/>
        <v>#REF!</v>
      </c>
      <c r="K65" s="1" t="e">
        <f t="shared" si="1"/>
        <v>#REF!</v>
      </c>
    </row>
    <row r="66" spans="1:11" hidden="1" x14ac:dyDescent="0.2">
      <c r="A66" s="9"/>
      <c r="B66" s="1"/>
      <c r="C66" s="1"/>
      <c r="D66" s="1"/>
      <c r="E66" s="1"/>
      <c r="F66" s="10"/>
      <c r="G66" s="10"/>
      <c r="H66" s="10"/>
      <c r="I66" s="10"/>
      <c r="J66" s="1"/>
      <c r="K66" s="1"/>
    </row>
    <row r="67" spans="1:11" hidden="1" x14ac:dyDescent="0.2">
      <c r="A67" s="1"/>
      <c r="B67" s="1"/>
      <c r="C67" s="1"/>
      <c r="D67" s="1"/>
      <c r="E67" s="1"/>
      <c r="F67" s="10"/>
      <c r="G67" s="10"/>
      <c r="H67" s="10"/>
      <c r="I67" s="10"/>
      <c r="J67" s="1"/>
      <c r="K67" s="1"/>
    </row>
    <row r="68" spans="1:11" hidden="1" x14ac:dyDescent="0.2">
      <c r="A68" s="1"/>
      <c r="B68" s="1"/>
      <c r="C68" s="1"/>
      <c r="D68" s="1"/>
      <c r="E68" s="1"/>
      <c r="F68" s="10"/>
      <c r="G68" s="10"/>
      <c r="H68" s="10"/>
      <c r="I68" s="10"/>
      <c r="J68" s="1"/>
      <c r="K68" s="1"/>
    </row>
    <row r="69" spans="1:11" hidden="1" x14ac:dyDescent="0.2">
      <c r="A69" s="1"/>
      <c r="B69" s="1"/>
      <c r="C69" s="1"/>
      <c r="D69" s="1"/>
      <c r="E69" s="1"/>
      <c r="F69" s="10"/>
      <c r="G69" s="10"/>
      <c r="H69" s="10"/>
      <c r="I69" s="10"/>
      <c r="J69" s="1"/>
      <c r="K69" s="1"/>
    </row>
    <row r="103" ht="13.5" customHeight="1" x14ac:dyDescent="0.2"/>
  </sheetData>
  <sheetProtection selectLockedCells="1"/>
  <sortState ref="B25:K33">
    <sortCondition ref="B25:B33"/>
  </sortState>
  <mergeCells count="10">
    <mergeCell ref="B22:E22"/>
    <mergeCell ref="F22:H22"/>
    <mergeCell ref="I22:K22"/>
    <mergeCell ref="F12:J12"/>
    <mergeCell ref="F4:J4"/>
    <mergeCell ref="F6:J6"/>
    <mergeCell ref="F8:J8"/>
    <mergeCell ref="F10:J10"/>
    <mergeCell ref="D17:J17"/>
    <mergeCell ref="D18:J18"/>
  </mergeCells>
  <phoneticPr fontId="0" type="noConversion"/>
  <dataValidations count="6">
    <dataValidation type="list" allowBlank="1" showInputMessage="1" showErrorMessage="1" sqref="F33:G33 F25:G26">
      <formula1>$F$46:$F$50</formula1>
    </dataValidation>
    <dataValidation type="list" allowBlank="1" showInputMessage="1" showErrorMessage="1" sqref="F32:G32 F27:G27">
      <formula1>$F$54:$F$58</formula1>
    </dataValidation>
    <dataValidation type="list" allowBlank="1" showInputMessage="1" showErrorMessage="1" sqref="F28:G28">
      <formula1>$F$56:$F$60</formula1>
    </dataValidation>
    <dataValidation type="list" allowBlank="1" showInputMessage="1" showErrorMessage="1" sqref="F29:G29">
      <formula1>$F$55:$F$59</formula1>
    </dataValidation>
    <dataValidation type="list" allowBlank="1" showInputMessage="1" showErrorMessage="1" sqref="F31:G31">
      <formula1>$F$53:$F$57</formula1>
    </dataValidation>
    <dataValidation type="list" allowBlank="1" showInputMessage="1" showErrorMessage="1" sqref="F30:G30">
      <formula1>$F$60:$F$64</formula1>
    </dataValidation>
  </dataValidations>
  <pageMargins left="0.74803149606299213" right="0.74803149606299213" top="0.98425196850393704" bottom="0.98425196850393704" header="0.51181102362204722" footer="0.51181102362204722"/>
  <pageSetup paperSize="8" scale="72" orientation="portrait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SR2015 No.36: Installing and using site investigation boreholes and temporary trial pits within a main river floodplain for a period of up to 4 weeks</dc:title>
  <dc:creator>Environment Agency</dc:creator>
  <cp:keywords>Generic Risk Assessment for SR2015 No.36: Installing and using site investigation boreholes and temporary trial pits within a main river floodplain for a period of up to 4 weeks</cp:keywords>
  <dc:description>Version 2
 Issued: 31/07/2019</dc:description>
  <cp:lastModifiedBy>Registered User</cp:lastModifiedBy>
  <cp:lastPrinted>2014-12-01T14:46:34Z</cp:lastPrinted>
  <dcterms:created xsi:type="dcterms:W3CDTF">2005-05-04T08:30:35Z</dcterms:created>
  <dcterms:modified xsi:type="dcterms:W3CDTF">2019-07-31T13:22:43Z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