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375" windowHeight="10755" activeTab="0"/>
  </bookViews>
  <sheets>
    <sheet name="Notes" sheetId="1" r:id="rId1"/>
    <sheet name="By_type" sheetId="2" r:id="rId2"/>
    <sheet name="Duty" sheetId="3" r:id="rId3"/>
    <sheet name="By_age_and_gender" sheetId="4" r:id="rId4"/>
    <sheet name="By_ethnic_group" sheetId="5" r:id="rId5"/>
    <sheet name="SEND" sheetId="6" r:id="rId6"/>
    <sheet name="Time_series" sheetId="7" r:id="rId7"/>
  </sheets>
  <externalReferences>
    <externalReference r:id="rId10"/>
  </externalReferences>
  <definedNames>
    <definedName name="_xlfn.AGGREGATE" hidden="1">#NAME?</definedName>
    <definedName name="_xlnm.Print_Area" localSheetId="4">'By_ethnic_group'!$A:$O</definedName>
    <definedName name="_xlnm.Print_Area" localSheetId="5">'SEND'!$A:$G</definedName>
  </definedNames>
  <calcPr fullCalcOnLoad="1"/>
</workbook>
</file>

<file path=xl/sharedStrings.xml><?xml version="1.0" encoding="utf-8"?>
<sst xmlns="http://schemas.openxmlformats.org/spreadsheetml/2006/main" count="1427" uniqueCount="283">
  <si>
    <t>Technical Notes</t>
  </si>
  <si>
    <t>Data Source</t>
  </si>
  <si>
    <t xml:space="preserve">Local authorities have a responsibility to track young people's participation in education or training.  They do this through exchange of information with schools and colleges, other youth services and through direct contact with young people.  Information about a young person's activity is recorded on a client database, an extract from which is used to prepare these tables.  </t>
  </si>
  <si>
    <t xml:space="preserve">All cohort figures have been rounded to the nearest 10.  Local authority totals may not, therefore, sum to regional and national totals. </t>
  </si>
  <si>
    <t>Only the young person's main activity is recorded.</t>
  </si>
  <si>
    <t xml:space="preserve">The information provided must adhere to the definitions set out below.  There are also rules that govern the currency of the information held by local authorities.  Young people whose activity has not been confirmed within a set time period are recorded as 'activity not known'. </t>
  </si>
  <si>
    <t xml:space="preserve">There is a proportion of young people in each area whose current activity is not known to their local authority.  No adjustment to the education and training figure is made to allow for this.  It is possible that some of those recorded as not known will be participating in education and training.  The extent to which this is true will affect the extent to which the figures for recorded education and training underestimate actual participation in that local authority.  Tables 1 and 6 show the proportion of young people whose current activity is not known in each authority area.  </t>
  </si>
  <si>
    <t>http://www.education.gov.uk/childrenandyoungpeople/youngpeople/participation/a0074374/national-client-caseload-information-system-nccis-management-information-required-from-ccis</t>
  </si>
  <si>
    <t>Definitions</t>
  </si>
  <si>
    <t>The number of 16 and 17 year olds known to the local authority and recorded on its database.  This includes young people educated in other authority areas, students living away during term time and young people previously resident in the authority area who are currently in custody.  Young people who were not educated in the maintained sector will only be included if they are known to the local authority.</t>
  </si>
  <si>
    <t>Academic Age</t>
  </si>
  <si>
    <t>The age of the learner is measured at the beginning of the academic year, 31 August.</t>
  </si>
  <si>
    <t>Reference Dates</t>
  </si>
  <si>
    <t>Missing and additional data</t>
  </si>
  <si>
    <t>Table 1: By type of activity</t>
  </si>
  <si>
    <t>Full time education</t>
  </si>
  <si>
    <t>Full time education means undergoing more than 16 hours of guided learning per week.  This may be undertaken in school, sixth form or FE or HE institution, independent training provider or custodial institution.</t>
  </si>
  <si>
    <t>Apprenticeship</t>
  </si>
  <si>
    <t>Full time employees who are undertaking an apprenticeship that has been commissioned and delivered through the National Apprenticeship Service.</t>
  </si>
  <si>
    <t>Work based learning</t>
  </si>
  <si>
    <t>Government funded work based learning for 16-17 year olds such as Access to Apprenticeships, Work Pairings or locally branded programmes with non-employed status.</t>
  </si>
  <si>
    <t>Part time education</t>
  </si>
  <si>
    <t>Courses of less than 540 hours of learning per year as set out in individual learning agreements.</t>
  </si>
  <si>
    <t>Other training</t>
  </si>
  <si>
    <t>Full time training delivered by non government funded organisations (for example, private colleges or training centres).</t>
  </si>
  <si>
    <t>Change in year</t>
  </si>
  <si>
    <t xml:space="preserve">The proportion of 16/17 year olds in education and training is generally at its highest in the Autumn term, then declines throughout the academic year as young people complete courses or drop out of learning.  For this reason, comparisons should always be made against the same quarter of the previous year. </t>
  </si>
  <si>
    <t xml:space="preserve">The arrows used in table 1 identify areas where the proportion in education or training has risen by 1 percentage point or more (▲), has risen by less than 1 percentage point or stayed the same (►), or fallen (▼) since the same quarter of the previous year. </t>
  </si>
  <si>
    <t>Meeting the duty to participate</t>
  </si>
  <si>
    <t>https://www.gov.uk/government/publications/participation-of-young-people-education-employment-and-training</t>
  </si>
  <si>
    <t>Of those not meeting the duty</t>
  </si>
  <si>
    <t>Table 3: By age and gender</t>
  </si>
  <si>
    <t>Totals for each age group include a small number of young people whose gender is not known to the local authority, or who have refused to provide information on their gender.</t>
  </si>
  <si>
    <t>Table 4: By ethnic group</t>
  </si>
  <si>
    <t xml:space="preserve">Local authorities are required to report to DfE using the 2011 census level ethnic codes.  </t>
  </si>
  <si>
    <t>Totals include young people whose ethnic group is not known to the local authority, or who have refused to provide this information.</t>
  </si>
  <si>
    <t>Table 5: By special educational needs and disabilities</t>
  </si>
  <si>
    <t>Local authorities are required to identify young people with special educational needs and disabilities (SEND).  For the purposes of this data collection, a young person is deemed to have a SEND if he/she:
- had a statement of special educational need (SEN) at the time of completing compulsory education; or
- is still attending school and has been given a SEN since completing compulsory education; or
- has received a learning difficulty assessment (LDA); or
- has an education, health and care (EHC) plan.</t>
  </si>
  <si>
    <t>Table 6b : Current activity not known over time</t>
  </si>
  <si>
    <t>Number of 16/17 year olds known
 to the LA</t>
  </si>
  <si>
    <t>Proportion of 16 and 17 year olds recorded as participating in:</t>
  </si>
  <si>
    <t>Change 
in year</t>
  </si>
  <si>
    <t>Current activity 
not known 
to the LA</t>
  </si>
  <si>
    <t>Full time education and training</t>
  </si>
  <si>
    <t>Other</t>
  </si>
  <si>
    <t>Total</t>
  </si>
  <si>
    <t>ENGLAND</t>
  </si>
  <si>
    <t>SOUTH EAST</t>
  </si>
  <si>
    <t xml:space="preserve">Bracknell Forest </t>
  </si>
  <si>
    <t xml:space="preserve">Brighton &amp; Hove </t>
  </si>
  <si>
    <t xml:space="preserve">Buckinghamshire </t>
  </si>
  <si>
    <t xml:space="preserve">East Sussex </t>
  </si>
  <si>
    <t xml:space="preserve">Hampshire </t>
  </si>
  <si>
    <t xml:space="preserve">Isle of Wight </t>
  </si>
  <si>
    <t xml:space="preserve">Kent </t>
  </si>
  <si>
    <t xml:space="preserve">Medway </t>
  </si>
  <si>
    <t xml:space="preserve">Milton Keynes </t>
  </si>
  <si>
    <t xml:space="preserve">Oxfordshire </t>
  </si>
  <si>
    <t xml:space="preserve">Portsmouth </t>
  </si>
  <si>
    <t xml:space="preserve">Reading </t>
  </si>
  <si>
    <t xml:space="preserve">Slough </t>
  </si>
  <si>
    <t xml:space="preserve">Southampton </t>
  </si>
  <si>
    <t xml:space="preserve">Surrey </t>
  </si>
  <si>
    <t xml:space="preserve">West Berkshire </t>
  </si>
  <si>
    <t xml:space="preserve">West Sussex </t>
  </si>
  <si>
    <t xml:space="preserve">Windsor &amp; Maidenhead </t>
  </si>
  <si>
    <t xml:space="preserve">Wokingham </t>
  </si>
  <si>
    <t>LONDON</t>
  </si>
  <si>
    <t xml:space="preserve">Barking &amp; Dagenham </t>
  </si>
  <si>
    <t xml:space="preserve">Barnet </t>
  </si>
  <si>
    <t xml:space="preserve">Bexley </t>
  </si>
  <si>
    <t xml:space="preserve">Brent </t>
  </si>
  <si>
    <t xml:space="preserve">Bromley </t>
  </si>
  <si>
    <t xml:space="preserve">Camden </t>
  </si>
  <si>
    <t>City of London</t>
  </si>
  <si>
    <t xml:space="preserve">Croydon </t>
  </si>
  <si>
    <t xml:space="preserve">Ealing </t>
  </si>
  <si>
    <t xml:space="preserve">Enfield </t>
  </si>
  <si>
    <t xml:space="preserve">Greenwich </t>
  </si>
  <si>
    <t xml:space="preserve">Hackney </t>
  </si>
  <si>
    <t xml:space="preserve">Hammersmith &amp; Fulham </t>
  </si>
  <si>
    <t xml:space="preserve">Haringey </t>
  </si>
  <si>
    <t xml:space="preserve">Harrow </t>
  </si>
  <si>
    <t xml:space="preserve">Havering </t>
  </si>
  <si>
    <t xml:space="preserve">Hillingdon </t>
  </si>
  <si>
    <t xml:space="preserve">Hounslow </t>
  </si>
  <si>
    <t xml:space="preserve">Islington </t>
  </si>
  <si>
    <t xml:space="preserve">Kensington &amp; Chelsea </t>
  </si>
  <si>
    <t xml:space="preserve">Kingston </t>
  </si>
  <si>
    <t xml:space="preserve">Lambeth </t>
  </si>
  <si>
    <t xml:space="preserve">Lewisham </t>
  </si>
  <si>
    <t xml:space="preserve">Merton </t>
  </si>
  <si>
    <t xml:space="preserve">Newham </t>
  </si>
  <si>
    <t xml:space="preserve">Redbridge </t>
  </si>
  <si>
    <t xml:space="preserve">Richmond </t>
  </si>
  <si>
    <t xml:space="preserve">Southwark </t>
  </si>
  <si>
    <t xml:space="preserve">Sutton </t>
  </si>
  <si>
    <t>Tower Hamlets</t>
  </si>
  <si>
    <t xml:space="preserve">Waltham Forest </t>
  </si>
  <si>
    <t xml:space="preserve">Wandsworth </t>
  </si>
  <si>
    <t xml:space="preserve">Westminster </t>
  </si>
  <si>
    <t>EAST OF ENGLAND</t>
  </si>
  <si>
    <t>Bedford Borough</t>
  </si>
  <si>
    <t xml:space="preserve">Cambridgeshire </t>
  </si>
  <si>
    <t xml:space="preserve">Central Bedfordshire </t>
  </si>
  <si>
    <t xml:space="preserve">Essex </t>
  </si>
  <si>
    <t>Hertfordshire</t>
  </si>
  <si>
    <t xml:space="preserve">Luton </t>
  </si>
  <si>
    <t>Norfolk</t>
  </si>
  <si>
    <t xml:space="preserve">Peterborough </t>
  </si>
  <si>
    <t xml:space="preserve">Southend </t>
  </si>
  <si>
    <t>Suffolk</t>
  </si>
  <si>
    <t xml:space="preserve">Thurrock </t>
  </si>
  <si>
    <t>SOUTH WEST</t>
  </si>
  <si>
    <t xml:space="preserve">Bath &amp; NE Somerset </t>
  </si>
  <si>
    <t>Bournemouth</t>
  </si>
  <si>
    <t xml:space="preserve">Bristol </t>
  </si>
  <si>
    <t xml:space="preserve">Cornwall </t>
  </si>
  <si>
    <t xml:space="preserve">Devon </t>
  </si>
  <si>
    <t>Dorset</t>
  </si>
  <si>
    <t>Gloucestershire</t>
  </si>
  <si>
    <t>Isles of Scilly</t>
  </si>
  <si>
    <t xml:space="preserve">North Somerset </t>
  </si>
  <si>
    <t xml:space="preserve">Plymouth </t>
  </si>
  <si>
    <t>Poole</t>
  </si>
  <si>
    <t>Somerset</t>
  </si>
  <si>
    <t xml:space="preserve">South Gloucestershire </t>
  </si>
  <si>
    <t>Swindon</t>
  </si>
  <si>
    <t xml:space="preserve">Torbay </t>
  </si>
  <si>
    <t>Wiltshire</t>
  </si>
  <si>
    <t>WEST MIDLANDS</t>
  </si>
  <si>
    <t xml:space="preserve">Birmingham </t>
  </si>
  <si>
    <t xml:space="preserve">Coventry </t>
  </si>
  <si>
    <t xml:space="preserve">Dudley </t>
  </si>
  <si>
    <t xml:space="preserve">Herefordshire </t>
  </si>
  <si>
    <t xml:space="preserve">Sandwell </t>
  </si>
  <si>
    <t xml:space="preserve">Shropshire </t>
  </si>
  <si>
    <t xml:space="preserve">Solihull </t>
  </si>
  <si>
    <t xml:space="preserve">Staffordshire </t>
  </si>
  <si>
    <t xml:space="preserve">Stoke on Trent </t>
  </si>
  <si>
    <t xml:space="preserve">Telford &amp; Wrekin </t>
  </si>
  <si>
    <t xml:space="preserve">Walsall </t>
  </si>
  <si>
    <t xml:space="preserve">Warwickshire </t>
  </si>
  <si>
    <t xml:space="preserve">Wolverhampton </t>
  </si>
  <si>
    <t xml:space="preserve">Worcestershire </t>
  </si>
  <si>
    <t>EAST MIDLANDS</t>
  </si>
  <si>
    <t xml:space="preserve">Derby City </t>
  </si>
  <si>
    <t xml:space="preserve">Derbyshire </t>
  </si>
  <si>
    <t xml:space="preserve">Leicester City </t>
  </si>
  <si>
    <t xml:space="preserve">Leicestershire County </t>
  </si>
  <si>
    <t xml:space="preserve">Lincolnshire </t>
  </si>
  <si>
    <t>Northamptonshire</t>
  </si>
  <si>
    <t xml:space="preserve">Nottingham </t>
  </si>
  <si>
    <t xml:space="preserve">Nottinghamshire </t>
  </si>
  <si>
    <t xml:space="preserve">Rutland </t>
  </si>
  <si>
    <t>YORKS &amp; THE HUMBER</t>
  </si>
  <si>
    <t xml:space="preserve">Barnsley </t>
  </si>
  <si>
    <t xml:space="preserve">Bradford </t>
  </si>
  <si>
    <t xml:space="preserve">Calderdale </t>
  </si>
  <si>
    <t xml:space="preserve">Doncaster </t>
  </si>
  <si>
    <t xml:space="preserve">East Riding </t>
  </si>
  <si>
    <t xml:space="preserve">Kingston upon Hull </t>
  </si>
  <si>
    <t xml:space="preserve">Kirklees </t>
  </si>
  <si>
    <t xml:space="preserve">Leeds </t>
  </si>
  <si>
    <t xml:space="preserve">North East Lincolnshire </t>
  </si>
  <si>
    <t xml:space="preserve">North Lincolnshire </t>
  </si>
  <si>
    <t xml:space="preserve">North Yorkshire </t>
  </si>
  <si>
    <t xml:space="preserve">Rotherham </t>
  </si>
  <si>
    <t xml:space="preserve">Sheffield </t>
  </si>
  <si>
    <t xml:space="preserve">Wakefield </t>
  </si>
  <si>
    <t xml:space="preserve">York </t>
  </si>
  <si>
    <t>NORTH WEST</t>
  </si>
  <si>
    <t xml:space="preserve">Blackburn-Darwen </t>
  </si>
  <si>
    <t xml:space="preserve">Blackpool </t>
  </si>
  <si>
    <t xml:space="preserve">Bolton </t>
  </si>
  <si>
    <t xml:space="preserve">Bury </t>
  </si>
  <si>
    <t>Cheshire East</t>
  </si>
  <si>
    <t>Cheshire West &amp; Chester</t>
  </si>
  <si>
    <t>Cumbria</t>
  </si>
  <si>
    <t xml:space="preserve">Halton </t>
  </si>
  <si>
    <t xml:space="preserve">Knowsley </t>
  </si>
  <si>
    <t xml:space="preserve">Lancashire County </t>
  </si>
  <si>
    <t xml:space="preserve">Liverpool </t>
  </si>
  <si>
    <t xml:space="preserve">Manchester </t>
  </si>
  <si>
    <t xml:space="preserve">Oldham </t>
  </si>
  <si>
    <t xml:space="preserve">Rochdale </t>
  </si>
  <si>
    <t xml:space="preserve">Salford </t>
  </si>
  <si>
    <t xml:space="preserve">Sefton </t>
  </si>
  <si>
    <t xml:space="preserve">St. Helens </t>
  </si>
  <si>
    <t xml:space="preserve">Stockport </t>
  </si>
  <si>
    <t xml:space="preserve">Tameside </t>
  </si>
  <si>
    <t xml:space="preserve">Trafford </t>
  </si>
  <si>
    <t xml:space="preserve">Warrington </t>
  </si>
  <si>
    <t xml:space="preserve">Wigan </t>
  </si>
  <si>
    <t xml:space="preserve">Wirral </t>
  </si>
  <si>
    <t>NORTH EAST</t>
  </si>
  <si>
    <t>County Durham</t>
  </si>
  <si>
    <t xml:space="preserve">Darlington </t>
  </si>
  <si>
    <t xml:space="preserve">Gateshead </t>
  </si>
  <si>
    <t xml:space="preserve">Hartlepool </t>
  </si>
  <si>
    <t xml:space="preserve">Middlesbrough </t>
  </si>
  <si>
    <t xml:space="preserve">Newcastle </t>
  </si>
  <si>
    <t xml:space="preserve">North Tyneside </t>
  </si>
  <si>
    <t>Northumberland</t>
  </si>
  <si>
    <t xml:space="preserve">Redcar &amp; Cleveland </t>
  </si>
  <si>
    <t xml:space="preserve">South Tyneside </t>
  </si>
  <si>
    <t xml:space="preserve">Stockton on Tees </t>
  </si>
  <si>
    <t xml:space="preserve">Sunderland </t>
  </si>
  <si>
    <t>Table 2: Duty to participate</t>
  </si>
  <si>
    <t>Meeting the duty through:</t>
  </si>
  <si>
    <t>Working towards participation</t>
  </si>
  <si>
    <t>Temporary break from learning</t>
  </si>
  <si>
    <t>Number of 
16 year olds known to LA</t>
  </si>
  <si>
    <t>% 16 year olds recorded as participating in education or training</t>
  </si>
  <si>
    <t>Number of 
17 year olds known to LA</t>
  </si>
  <si>
    <t>% 17 year olds recorded as participating in education or training</t>
  </si>
  <si>
    <t>Female</t>
  </si>
  <si>
    <t>Male</t>
  </si>
  <si>
    <t>White</t>
  </si>
  <si>
    <t>Mixed race</t>
  </si>
  <si>
    <t>Black or black British</t>
  </si>
  <si>
    <t>Asian or Asian British</t>
  </si>
  <si>
    <t>Chinese</t>
  </si>
  <si>
    <t>Number of 16/17 year olds known to LA</t>
  </si>
  <si>
    <t>% 16-17 year olds recorded as participating in education or training</t>
  </si>
  <si>
    <t>..</t>
  </si>
  <si>
    <t>Table 5: SEND</t>
  </si>
  <si>
    <t>16/17 year olds with SEND</t>
  </si>
  <si>
    <t>16/17 year olds without SEND</t>
  </si>
  <si>
    <t>Number known 
to LA</t>
  </si>
  <si>
    <t>% recorded as participating in education or training</t>
  </si>
  <si>
    <t xml:space="preserve">Bracknell - Forest </t>
  </si>
  <si>
    <t>Surrey</t>
  </si>
  <si>
    <t>Bedfordshire Borough</t>
  </si>
  <si>
    <t>Central Bedfordshire</t>
  </si>
  <si>
    <t>Nottinghamshire</t>
  </si>
  <si>
    <t>Darlington</t>
  </si>
  <si>
    <t>Gateshead</t>
  </si>
  <si>
    <t>Hartlepool</t>
  </si>
  <si>
    <t>Middlesbrough</t>
  </si>
  <si>
    <t>Newcastle Upon Tyne</t>
  </si>
  <si>
    <t>North Tyneside</t>
  </si>
  <si>
    <t>Redcar &amp; Cleveland</t>
  </si>
  <si>
    <t>South Tyneside</t>
  </si>
  <si>
    <t>Stockton-On-Tees</t>
  </si>
  <si>
    <t>Sunderland</t>
  </si>
  <si>
    <t>Table 6b: Current activity not known over time</t>
  </si>
  <si>
    <t>Dec 2014</t>
  </si>
  <si>
    <t>Mar 2015</t>
  </si>
  <si>
    <t>%pt change in last 12 months</t>
  </si>
  <si>
    <t>Cornwall</t>
  </si>
  <si>
    <t>.</t>
  </si>
  <si>
    <t>x</t>
  </si>
  <si>
    <t>Use of symbols within this document</t>
  </si>
  <si>
    <t>Symbol - Description</t>
  </si>
  <si>
    <t>The government's guidance on how young people can meet the duty to participate can be found here:</t>
  </si>
  <si>
    <t>Full time employees in a job that provides training or is combined with part time education or training leading to a regulated qualification.  The education or training must be the equivalent of at least 280 hours per year.  This is the equivalent of around a day a week, but may be undertaken on a block release basis. Full time self employment, holding a public office or voluntary work may be regarded in the same way as full time employment in these statistics.</t>
  </si>
  <si>
    <t>- (dash) - Negligible count eg % below a certain level (usually 0.05%). Avoids showing very small numbers as zero.</t>
  </si>
  <si>
    <t>. (single dot) - Not applicable eg no young person of a particular type within an LA.</t>
  </si>
  <si>
    <t>.. (double dots) - Not available eg where data was not returned for some reason.</t>
  </si>
  <si>
    <t>x - Suppressed for reasons of confidentiality.</t>
  </si>
  <si>
    <t>Jun 2015</t>
  </si>
  <si>
    <t>n/a</t>
  </si>
  <si>
    <t>The young person's known activity on the last working day of December 2015.</t>
  </si>
  <si>
    <t>[2] Norfolk did not provide December 14 data due to technical difficulties.</t>
  </si>
  <si>
    <t xml:space="preserve">[1] Rutland did not provide data in December 14 due to system issues.  </t>
  </si>
  <si>
    <t>[3] Isles of Scilly data is included in the Cornwall total for December 14.</t>
  </si>
  <si>
    <t>Table 2: 16 and 17 year olds meeting the duty to participate</t>
  </si>
  <si>
    <t>The proportion of 16 and 17  year olds who are meeting the duty to participate.  This can be through:
- full time education or training;
- an apprenticeship or traineeship; 
- combining full time employment or voluntary work with part time education or training leading to a regulated qualification;
- undertaking a re-engagement programme, or activities such as those offered by the Youth Contract, to prepare the young person to re-engage in education or training. 
- have an agreed start date.</t>
  </si>
  <si>
    <t>The proportion of 16 and 17 year olds who are not meeting the duty to participate but who:
- are in employment with training that does not lead to a regulated qualification and which does not therefore meet the duty to participate;
- are in part time education that is not combined with full time employment;
- require a temporary break from learning such as new mothers or the very ill.</t>
  </si>
  <si>
    <t>Proportion of 16-17 year olds recorded in education and training at the end of December 2014, March 2015, June 2015 and December 2015.</t>
  </si>
  <si>
    <t>Proportion of 16-17 year olds whose current activity was not known at the end of December 2014, March 2015, June 2015 and December 2015.</t>
  </si>
  <si>
    <t>Proportion of 16-17 year olds meeting the duty to participate, December 2015</t>
  </si>
  <si>
    <t>Number of 16-17 year olds known
 to the LA</t>
  </si>
  <si>
    <t>Employment with non-accredited training</t>
  </si>
  <si>
    <t>Dec 2015</t>
  </si>
  <si>
    <t>Number of 16 and 17 year olds know to the LA</t>
  </si>
  <si>
    <t>Full time employment with study</t>
  </si>
  <si>
    <t>There is further information about the data that local authorities are required to collect, and detailed definitions, in the NCCIS Management Information Requirement 2015 to 2016 that can be found here:</t>
  </si>
  <si>
    <t>Proportion of 16-17 year olds recorded in education or training, December 2015</t>
  </si>
  <si>
    <t>Proportion of 16-17 year olds recorded in education or training</t>
  </si>
  <si>
    <t xml:space="preserve">Table 6a: Education or training over time </t>
  </si>
  <si>
    <t>Table 6a: Education or training over time</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</si>
</sst>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 &quot;#,##0&quot; &quot;;&quot;-&quot;#,##0&quot; &quot;;&quot; -&quot;00&quot; &quot;;&quot; &quot;@&quot; &quot;"/>
    <numFmt numFmtId="166" formatCode="&quot; &quot;#,##0.00000&quot; &quot;;&quot;-&quot;#,##0.00000&quot; &quot;;&quot; -&quot;00&quot; &quot;;&quot; &quot;@&quot; &quot;"/>
    <numFmt numFmtId="167" formatCode="&quot; &quot;#,##0.00&quot; &quot;;&quot;-&quot;#,##0.00&quot; &quot;;&quot; -&quot;00&quot; &quot;;&quot; &quot;@&quot; &quot;"/>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0.000000000000000%"/>
    <numFmt numFmtId="181" formatCode="0.0000000000000000%"/>
    <numFmt numFmtId="182" formatCode="0.00000000000000000%"/>
    <numFmt numFmtId="183" formatCode="0.000000000000000000%"/>
    <numFmt numFmtId="184" formatCode="0.0000000000000000000%"/>
    <numFmt numFmtId="185" formatCode="_-* #,##0_-;\-* #,##0_-;_-* &quot;-&quot;??_-;_-@_-"/>
    <numFmt numFmtId="186" formatCode="_-* #,##0.00000_-;\-* #,##0.00000_-;_-* &quot;-&quot;??_-;_-@_-"/>
    <numFmt numFmtId="187" formatCode="&quot;Yes&quot;;&quot;Yes&quot;;&quot;No&quot;"/>
    <numFmt numFmtId="188" formatCode="&quot;True&quot;;&quot;True&quot;;&quot;False&quot;"/>
    <numFmt numFmtId="189" formatCode="&quot;On&quot;;&quot;On&quot;;&quot;Off&quot;"/>
    <numFmt numFmtId="190" formatCode="[$€-2]\ #,##0.00_);[Red]\([$€-2]\ #,##0.00\)"/>
    <numFmt numFmtId="191" formatCode="[$-809]dd\ mmmm\ yyyy"/>
  </numFmts>
  <fonts count="67">
    <font>
      <sz val="10"/>
      <color rgb="FF000000"/>
      <name val="Arial"/>
      <family val="2"/>
    </font>
    <font>
      <sz val="11"/>
      <color indexed="8"/>
      <name val="Calibri"/>
      <family val="2"/>
    </font>
    <font>
      <sz val="8"/>
      <name val="Arial"/>
      <family val="2"/>
    </font>
    <font>
      <b/>
      <sz val="8"/>
      <name val="Arial"/>
      <family val="2"/>
    </font>
    <font>
      <sz val="10"/>
      <name val="Arial"/>
      <family val="2"/>
    </font>
    <font>
      <b/>
      <sz val="10"/>
      <name val="Arial"/>
      <family val="2"/>
    </font>
    <font>
      <i/>
      <sz val="10"/>
      <name val="Arial"/>
      <family val="2"/>
    </font>
    <font>
      <sz val="10"/>
      <color indexed="8"/>
      <name val="Arial"/>
      <family val="2"/>
    </font>
    <font>
      <b/>
      <sz val="10"/>
      <color indexed="8"/>
      <name val="Arial"/>
      <family val="2"/>
    </font>
    <font>
      <b/>
      <sz val="10"/>
      <color indexed="10"/>
      <name val="Arial"/>
      <family val="2"/>
    </font>
    <font>
      <b/>
      <sz val="12"/>
      <name val="Arial"/>
      <family val="2"/>
    </font>
    <font>
      <sz val="10"/>
      <name val="Arial Narrow"/>
      <family val="2"/>
    </font>
    <font>
      <b/>
      <sz val="11"/>
      <name val="Arial"/>
      <family val="2"/>
    </font>
    <font>
      <sz val="7"/>
      <name val="Arial"/>
      <family val="2"/>
    </font>
    <font>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8"/>
      <name val="Arial"/>
      <family val="2"/>
    </font>
    <font>
      <b/>
      <sz val="11"/>
      <color indexed="8"/>
      <name val="Arial"/>
      <family val="2"/>
    </font>
    <font>
      <u val="single"/>
      <sz val="10"/>
      <color indexed="8"/>
      <name val="Arial"/>
      <family val="2"/>
    </font>
    <font>
      <sz val="8"/>
      <color indexed="8"/>
      <name val="Arial"/>
      <family val="2"/>
    </font>
    <font>
      <sz val="10"/>
      <color indexed="8"/>
      <name val="Wingdings"/>
      <family val="0"/>
    </font>
    <font>
      <sz val="8"/>
      <color indexed="8"/>
      <name val="Wingdings"/>
      <family val="0"/>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rgb="FF0000FF"/>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rgb="FF000000"/>
      <name val="Arial"/>
      <family val="2"/>
    </font>
    <font>
      <b/>
      <sz val="11"/>
      <color rgb="FF000000"/>
      <name val="Arial"/>
      <family val="2"/>
    </font>
    <font>
      <b/>
      <sz val="10"/>
      <color rgb="FF000000"/>
      <name val="Arial"/>
      <family val="2"/>
    </font>
    <font>
      <u val="single"/>
      <sz val="10"/>
      <color rgb="FF000000"/>
      <name val="Arial"/>
      <family val="2"/>
    </font>
    <font>
      <sz val="8"/>
      <color rgb="FF000000"/>
      <name val="Arial"/>
      <family val="2"/>
    </font>
    <font>
      <sz val="10"/>
      <color rgb="FF000000"/>
      <name val="Wingdings"/>
      <family val="0"/>
    </font>
    <font>
      <sz val="8"/>
      <color rgb="FF000000"/>
      <name val="Wingdings"/>
      <family val="0"/>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theme="0" tint="-0.1499900072813034"/>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s>
  <cellStyleXfs count="82">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67" fontId="0" fillId="0" borderId="0" applyFont="0" applyFill="0" applyBorder="0" applyAlignment="0" applyProtection="0"/>
    <xf numFmtId="41" fontId="4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4" fontId="40" fillId="0" borderId="0" applyFont="0" applyFill="0" applyBorder="0" applyAlignment="0" applyProtection="0"/>
    <xf numFmtId="42" fontId="4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pplyNumberFormat="0" applyFont="0" applyBorder="0" applyProtection="0">
      <alignment vertical="top"/>
    </xf>
    <xf numFmtId="0" fontId="0" fillId="0" borderId="0" applyNumberFormat="0" applyFont="0" applyBorder="0" applyProtection="0">
      <alignment vertical="top"/>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vertical="top"/>
    </xf>
    <xf numFmtId="0" fontId="0" fillId="0" borderId="0" applyNumberFormat="0" applyFont="0" applyBorder="0" applyProtection="0">
      <alignment vertical="top"/>
    </xf>
    <xf numFmtId="0" fontId="0" fillId="0" borderId="0" applyNumberFormat="0" applyFont="0" applyBorder="0" applyProtection="0">
      <alignment/>
    </xf>
    <xf numFmtId="0" fontId="0" fillId="0" borderId="0" applyNumberFormat="0" applyFont="0" applyBorder="0" applyProtection="0">
      <alignment/>
    </xf>
    <xf numFmtId="0" fontId="4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4">
    <xf numFmtId="0" fontId="0" fillId="0" borderId="0" xfId="0" applyAlignment="1">
      <alignment/>
    </xf>
    <xf numFmtId="0" fontId="59" fillId="0" borderId="0" xfId="70" applyFont="1" applyFill="1" applyAlignment="1">
      <alignment/>
    </xf>
    <xf numFmtId="0" fontId="0" fillId="0" borderId="0" xfId="70" applyFont="1" applyFill="1" applyAlignment="1">
      <alignment/>
    </xf>
    <xf numFmtId="0" fontId="60" fillId="0" borderId="0" xfId="70" applyFont="1" applyFill="1" applyAlignment="1">
      <alignment/>
    </xf>
    <xf numFmtId="0" fontId="0" fillId="0" borderId="0" xfId="0" applyAlignment="1">
      <alignment wrapText="1"/>
    </xf>
    <xf numFmtId="0" fontId="61" fillId="0" borderId="0" xfId="70" applyFont="1" applyFill="1" applyAlignment="1">
      <alignment/>
    </xf>
    <xf numFmtId="0" fontId="0" fillId="0" borderId="0" xfId="70" applyFont="1" applyFill="1" applyAlignment="1">
      <alignment wrapText="1"/>
    </xf>
    <xf numFmtId="0" fontId="51" fillId="0" borderId="0" xfId="58" applyFont="1" applyAlignment="1">
      <alignment wrapText="1"/>
    </xf>
    <xf numFmtId="0" fontId="62" fillId="0" borderId="0" xfId="70" applyFont="1" applyFill="1" applyAlignment="1">
      <alignment/>
    </xf>
    <xf numFmtId="0" fontId="0" fillId="0" borderId="0" xfId="71" applyFont="1" applyFill="1" applyAlignment="1">
      <alignment/>
    </xf>
    <xf numFmtId="0" fontId="0" fillId="0" borderId="0" xfId="70" applyFont="1" applyFill="1" applyAlignment="1">
      <alignment vertical="center" wrapText="1"/>
    </xf>
    <xf numFmtId="0" fontId="62" fillId="0" borderId="0" xfId="70" applyFont="1" applyFill="1" applyAlignment="1">
      <alignment wrapText="1"/>
    </xf>
    <xf numFmtId="166" fontId="63" fillId="0" borderId="0" xfId="48" applyNumberFormat="1" applyFont="1" applyAlignment="1">
      <alignment horizontal="center"/>
    </xf>
    <xf numFmtId="0" fontId="64" fillId="0" borderId="0" xfId="70" applyFont="1" applyFill="1" applyAlignment="1">
      <alignment/>
    </xf>
    <xf numFmtId="0" fontId="0" fillId="0" borderId="0" xfId="71" applyFont="1" applyFill="1" applyAlignment="1">
      <alignment wrapText="1"/>
    </xf>
    <xf numFmtId="166" fontId="65" fillId="0" borderId="0" xfId="48" applyNumberFormat="1" applyFont="1" applyAlignment="1">
      <alignment horizontal="center"/>
    </xf>
    <xf numFmtId="0" fontId="51" fillId="0" borderId="0" xfId="60" applyFont="1" applyAlignment="1">
      <alignment wrapText="1"/>
    </xf>
    <xf numFmtId="0" fontId="0" fillId="0" borderId="0" xfId="70" applyFont="1" applyFill="1" applyAlignment="1">
      <alignment vertical="top" wrapText="1"/>
    </xf>
    <xf numFmtId="0" fontId="61" fillId="0" borderId="0" xfId="70" applyFont="1" applyFill="1" applyAlignment="1">
      <alignment wrapText="1"/>
    </xf>
    <xf numFmtId="0" fontId="66" fillId="0" borderId="0" xfId="70" applyFont="1" applyFill="1" applyAlignment="1">
      <alignment/>
    </xf>
    <xf numFmtId="0" fontId="66" fillId="0" borderId="0" xfId="70" applyFont="1" applyFill="1" applyAlignment="1">
      <alignment wrapText="1"/>
    </xf>
    <xf numFmtId="0" fontId="0" fillId="0" borderId="0" xfId="0" applyFill="1" applyAlignment="1">
      <alignment horizontal="right"/>
    </xf>
    <xf numFmtId="0" fontId="0" fillId="0" borderId="0" xfId="0" applyAlignment="1">
      <alignment horizontal="center"/>
    </xf>
    <xf numFmtId="0" fontId="0" fillId="0" borderId="0" xfId="0" applyFill="1" applyAlignment="1">
      <alignment/>
    </xf>
    <xf numFmtId="164" fontId="0" fillId="0" borderId="0" xfId="0" applyNumberFormat="1" applyAlignment="1">
      <alignment/>
    </xf>
    <xf numFmtId="166" fontId="63" fillId="0" borderId="0" xfId="42" applyNumberFormat="1" applyFont="1" applyAlignment="1">
      <alignment horizontal="center"/>
    </xf>
    <xf numFmtId="0" fontId="66" fillId="0" borderId="0" xfId="0" applyFont="1" applyAlignment="1">
      <alignment/>
    </xf>
    <xf numFmtId="0" fontId="0" fillId="0" borderId="0" xfId="0" applyAlignment="1">
      <alignment/>
    </xf>
    <xf numFmtId="1" fontId="0" fillId="0" borderId="0" xfId="0" applyNumberFormat="1" applyAlignment="1">
      <alignment/>
    </xf>
    <xf numFmtId="0" fontId="0" fillId="0" borderId="0" xfId="0" applyAlignment="1">
      <alignment horizontal="right"/>
    </xf>
    <xf numFmtId="9" fontId="63" fillId="0" borderId="0" xfId="74" applyFont="1" applyAlignment="1">
      <alignment horizontal="center"/>
    </xf>
    <xf numFmtId="0" fontId="0" fillId="0" borderId="0" xfId="70" applyFont="1" applyFill="1" applyAlignment="1">
      <alignment/>
    </xf>
    <xf numFmtId="0" fontId="0" fillId="0" borderId="0" xfId="70" applyFont="1" applyFill="1" applyAlignment="1">
      <alignment wrapText="1"/>
    </xf>
    <xf numFmtId="0" fontId="0" fillId="0" borderId="0" xfId="71" applyFont="1" applyFill="1" applyAlignment="1">
      <alignment horizontal="left" wrapText="1" readingOrder="1"/>
    </xf>
    <xf numFmtId="166" fontId="2" fillId="33" borderId="0" xfId="42" applyNumberFormat="1" applyFont="1" applyFill="1" applyAlignment="1">
      <alignment horizontal="center"/>
    </xf>
    <xf numFmtId="0" fontId="0" fillId="0" borderId="0" xfId="70" applyFont="1" applyFill="1" applyAlignment="1" quotePrefix="1">
      <alignment wrapText="1"/>
    </xf>
    <xf numFmtId="0" fontId="0" fillId="0" borderId="0" xfId="70" applyFont="1" applyFill="1" applyAlignment="1">
      <alignment/>
    </xf>
    <xf numFmtId="17" fontId="4" fillId="0" borderId="10" xfId="0" applyNumberFormat="1" applyFont="1" applyBorder="1" applyAlignment="1" quotePrefix="1">
      <alignment horizontal="center" wrapText="1"/>
    </xf>
    <xf numFmtId="164" fontId="5" fillId="0" borderId="0" xfId="74" applyNumberFormat="1" applyFont="1" applyAlignment="1">
      <alignment/>
    </xf>
    <xf numFmtId="164" fontId="5" fillId="34" borderId="0" xfId="74" applyNumberFormat="1" applyFont="1" applyFill="1" applyAlignment="1">
      <alignment/>
    </xf>
    <xf numFmtId="164" fontId="5" fillId="0" borderId="0" xfId="74" applyNumberFormat="1" applyFont="1" applyFill="1" applyAlignment="1">
      <alignment/>
    </xf>
    <xf numFmtId="0" fontId="0" fillId="0" borderId="0" xfId="70" applyFont="1" applyFill="1" applyAlignment="1">
      <alignment/>
    </xf>
    <xf numFmtId="0" fontId="0" fillId="0" borderId="0" xfId="71" applyFont="1" applyFill="1" applyAlignment="1">
      <alignment horizontal="left" wrapText="1" readingOrder="1"/>
    </xf>
    <xf numFmtId="0" fontId="0" fillId="0" borderId="0" xfId="70" applyFont="1" applyFill="1" applyAlignment="1">
      <alignment wrapText="1"/>
    </xf>
    <xf numFmtId="0" fontId="10" fillId="0" borderId="0" xfId="0" applyFont="1" applyAlignment="1">
      <alignment/>
    </xf>
    <xf numFmtId="185" fontId="0" fillId="0" borderId="0" xfId="0" applyNumberFormat="1" applyAlignment="1">
      <alignment/>
    </xf>
    <xf numFmtId="0" fontId="0" fillId="0" borderId="10" xfId="0" applyBorder="1" applyAlignment="1">
      <alignment/>
    </xf>
    <xf numFmtId="0" fontId="11" fillId="0" borderId="10" xfId="0" applyFont="1" applyBorder="1" applyAlignment="1">
      <alignment horizontal="center" wrapText="1"/>
    </xf>
    <xf numFmtId="0" fontId="11" fillId="0" borderId="10" xfId="0" applyFont="1" applyFill="1" applyBorder="1" applyAlignment="1">
      <alignment horizontal="center" wrapText="1"/>
    </xf>
    <xf numFmtId="0" fontId="11" fillId="0" borderId="0" xfId="0" applyFont="1" applyFill="1" applyBorder="1" applyAlignment="1">
      <alignment horizontal="center" wrapText="1"/>
    </xf>
    <xf numFmtId="0" fontId="5" fillId="0" borderId="0" xfId="0" applyFont="1" applyAlignment="1">
      <alignment/>
    </xf>
    <xf numFmtId="185" fontId="5" fillId="0" borderId="0" xfId="42" applyNumberFormat="1" applyFont="1" applyAlignment="1">
      <alignment/>
    </xf>
    <xf numFmtId="164" fontId="5" fillId="0" borderId="0" xfId="74" applyNumberFormat="1" applyFont="1" applyFill="1" applyAlignment="1">
      <alignment horizontal="right"/>
    </xf>
    <xf numFmtId="9" fontId="3" fillId="0" borderId="0" xfId="74" applyFont="1" applyAlignment="1">
      <alignment horizontal="center"/>
    </xf>
    <xf numFmtId="0" fontId="5" fillId="0" borderId="0" xfId="0" applyFont="1" applyAlignment="1">
      <alignment horizontal="center"/>
    </xf>
    <xf numFmtId="0" fontId="5" fillId="34" borderId="0" xfId="0" applyFont="1" applyFill="1" applyAlignment="1">
      <alignment/>
    </xf>
    <xf numFmtId="0" fontId="0" fillId="34" borderId="0" xfId="0" applyFill="1" applyAlignment="1">
      <alignment/>
    </xf>
    <xf numFmtId="185" fontId="5" fillId="34" borderId="0" xfId="42" applyNumberFormat="1" applyFont="1" applyFill="1" applyBorder="1" applyAlignment="1">
      <alignment/>
    </xf>
    <xf numFmtId="164" fontId="5" fillId="34" borderId="0" xfId="74" applyNumberFormat="1" applyFont="1" applyFill="1" applyAlignment="1">
      <alignment horizontal="right"/>
    </xf>
    <xf numFmtId="0" fontId="5" fillId="34" borderId="0" xfId="0" applyFont="1" applyFill="1" applyAlignment="1">
      <alignment horizontal="center"/>
    </xf>
    <xf numFmtId="185" fontId="0" fillId="0" borderId="0" xfId="42" applyNumberFormat="1" applyFont="1" applyAlignment="1">
      <alignment/>
    </xf>
    <xf numFmtId="164" fontId="0" fillId="0" borderId="0" xfId="74" applyNumberFormat="1" applyFont="1" applyAlignment="1">
      <alignment/>
    </xf>
    <xf numFmtId="164" fontId="0" fillId="0" borderId="0" xfId="74" applyNumberFormat="1" applyFont="1" applyFill="1" applyAlignment="1">
      <alignment horizontal="right"/>
    </xf>
    <xf numFmtId="186" fontId="2" fillId="0" borderId="0" xfId="42" applyNumberFormat="1" applyFont="1" applyAlignment="1">
      <alignment horizontal="center"/>
    </xf>
    <xf numFmtId="164" fontId="0" fillId="0" borderId="0" xfId="74" applyNumberFormat="1" applyFont="1" applyFill="1" applyAlignment="1">
      <alignment/>
    </xf>
    <xf numFmtId="164" fontId="7" fillId="0" borderId="0" xfId="74" applyNumberFormat="1" applyFont="1" applyBorder="1" applyAlignment="1">
      <alignment/>
    </xf>
    <xf numFmtId="185" fontId="4" fillId="0" borderId="0" xfId="42" applyNumberFormat="1" applyFont="1" applyAlignment="1">
      <alignment/>
    </xf>
    <xf numFmtId="164" fontId="4" fillId="0" borderId="0" xfId="74" applyNumberFormat="1" applyFont="1" applyAlignment="1">
      <alignment/>
    </xf>
    <xf numFmtId="164" fontId="4" fillId="0" borderId="0" xfId="74" applyNumberFormat="1" applyFont="1" applyFill="1" applyAlignment="1">
      <alignment horizontal="right"/>
    </xf>
    <xf numFmtId="0" fontId="4" fillId="0" borderId="0" xfId="0" applyFont="1" applyAlignment="1">
      <alignment horizontal="center"/>
    </xf>
    <xf numFmtId="164" fontId="4" fillId="0" borderId="0" xfId="74" applyNumberFormat="1" applyFont="1" applyFill="1" applyAlignment="1">
      <alignment/>
    </xf>
    <xf numFmtId="0" fontId="4" fillId="0" borderId="0" xfId="0" applyFont="1" applyAlignment="1">
      <alignment/>
    </xf>
    <xf numFmtId="164" fontId="6" fillId="0" borderId="0" xfId="74" applyNumberFormat="1" applyFont="1" applyFill="1" applyAlignment="1">
      <alignment horizontal="right"/>
    </xf>
    <xf numFmtId="185" fontId="4" fillId="0" borderId="0" xfId="42" applyNumberFormat="1" applyFont="1" applyFill="1" applyBorder="1" applyAlignment="1">
      <alignment/>
    </xf>
    <xf numFmtId="0" fontId="6" fillId="0" borderId="0" xfId="0" applyFont="1" applyAlignment="1">
      <alignment/>
    </xf>
    <xf numFmtId="164" fontId="5" fillId="0" borderId="0" xfId="0" applyNumberFormat="1" applyFont="1" applyAlignment="1">
      <alignment/>
    </xf>
    <xf numFmtId="164" fontId="5" fillId="34" borderId="0" xfId="0" applyNumberFormat="1" applyFont="1" applyFill="1" applyAlignment="1">
      <alignment/>
    </xf>
    <xf numFmtId="0" fontId="7" fillId="0" borderId="0" xfId="65" applyFont="1">
      <alignment vertical="top"/>
    </xf>
    <xf numFmtId="0" fontId="12" fillId="0" borderId="0" xfId="0" applyFont="1"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center"/>
    </xf>
    <xf numFmtId="0" fontId="4" fillId="0" borderId="0" xfId="0" applyFont="1" applyFill="1" applyBorder="1" applyAlignment="1">
      <alignment horizontal="center" wrapText="1"/>
    </xf>
    <xf numFmtId="0" fontId="11" fillId="0" borderId="10" xfId="0" applyFont="1" applyBorder="1" applyAlignment="1">
      <alignment horizontal="center" vertical="center" wrapText="1"/>
    </xf>
    <xf numFmtId="185" fontId="5" fillId="0" borderId="0" xfId="42" applyNumberFormat="1" applyFont="1" applyAlignment="1">
      <alignment/>
    </xf>
    <xf numFmtId="164" fontId="5" fillId="0" borderId="0" xfId="74" applyNumberFormat="1" applyFont="1" applyBorder="1" applyAlignment="1">
      <alignment/>
    </xf>
    <xf numFmtId="164" fontId="5" fillId="0" borderId="0" xfId="74" applyNumberFormat="1" applyFont="1" applyFill="1" applyBorder="1" applyAlignment="1">
      <alignment/>
    </xf>
    <xf numFmtId="185" fontId="5" fillId="34" borderId="0" xfId="42" applyNumberFormat="1" applyFont="1" applyFill="1" applyAlignment="1">
      <alignment/>
    </xf>
    <xf numFmtId="164" fontId="5" fillId="34" borderId="0" xfId="74" applyNumberFormat="1" applyFont="1" applyFill="1" applyBorder="1" applyAlignment="1">
      <alignment/>
    </xf>
    <xf numFmtId="185" fontId="5" fillId="34" borderId="0" xfId="42" applyNumberFormat="1" applyFont="1" applyFill="1" applyBorder="1" applyAlignment="1">
      <alignment/>
    </xf>
    <xf numFmtId="185" fontId="0" fillId="0" borderId="0" xfId="42" applyNumberFormat="1" applyFont="1" applyAlignment="1">
      <alignment/>
    </xf>
    <xf numFmtId="164" fontId="0" fillId="0" borderId="0" xfId="74" applyNumberFormat="1" applyFont="1" applyBorder="1" applyAlignment="1">
      <alignment/>
    </xf>
    <xf numFmtId="185" fontId="0" fillId="0" borderId="0" xfId="42" applyNumberFormat="1" applyFont="1" applyBorder="1" applyAlignment="1">
      <alignment/>
    </xf>
    <xf numFmtId="164" fontId="0" fillId="0" borderId="0" xfId="74" applyNumberFormat="1" applyFont="1" applyFill="1" applyBorder="1" applyAlignment="1">
      <alignment/>
    </xf>
    <xf numFmtId="185" fontId="2" fillId="0" borderId="11" xfId="42" applyNumberFormat="1" applyFont="1" applyBorder="1" applyAlignment="1">
      <alignment horizontal="center" wrapText="1"/>
    </xf>
    <xf numFmtId="0" fontId="13" fillId="0" borderId="11" xfId="0" applyFont="1" applyBorder="1" applyAlignment="1">
      <alignment horizontal="center" wrapText="1"/>
    </xf>
    <xf numFmtId="164" fontId="5" fillId="0" borderId="0" xfId="74" applyNumberFormat="1" applyFont="1" applyBorder="1" applyAlignment="1">
      <alignment horizontal="right"/>
    </xf>
    <xf numFmtId="185" fontId="5" fillId="0" borderId="0" xfId="42" applyNumberFormat="1" applyFont="1" applyBorder="1" applyAlignment="1">
      <alignment horizontal="right"/>
    </xf>
    <xf numFmtId="185" fontId="5" fillId="0" borderId="0" xfId="42" applyNumberFormat="1" applyFont="1" applyFill="1" applyAlignment="1">
      <alignment horizontal="right"/>
    </xf>
    <xf numFmtId="164" fontId="5" fillId="34" borderId="0" xfId="74" applyNumberFormat="1" applyFont="1" applyFill="1" applyBorder="1" applyAlignment="1">
      <alignment horizontal="right"/>
    </xf>
    <xf numFmtId="185" fontId="5" fillId="34" borderId="0" xfId="42" applyNumberFormat="1" applyFont="1" applyFill="1" applyBorder="1" applyAlignment="1">
      <alignment horizontal="right"/>
    </xf>
    <xf numFmtId="164" fontId="0" fillId="0" borderId="0" xfId="74" applyNumberFormat="1" applyFont="1" applyBorder="1" applyAlignment="1">
      <alignment horizontal="right"/>
    </xf>
    <xf numFmtId="185" fontId="0" fillId="0" borderId="0" xfId="42" applyNumberFormat="1" applyFont="1" applyBorder="1" applyAlignment="1">
      <alignment horizontal="right"/>
    </xf>
    <xf numFmtId="164" fontId="7" fillId="0" borderId="0" xfId="74" applyNumberFormat="1" applyFont="1" applyAlignment="1">
      <alignment horizontal="right"/>
    </xf>
    <xf numFmtId="185" fontId="7" fillId="0" borderId="0" xfId="42" applyNumberFormat="1" applyFont="1" applyAlignment="1">
      <alignment horizontal="right"/>
    </xf>
    <xf numFmtId="185" fontId="4" fillId="0" borderId="0" xfId="42" applyNumberFormat="1" applyFont="1" applyAlignment="1">
      <alignment horizontal="right"/>
    </xf>
    <xf numFmtId="185" fontId="4" fillId="0" borderId="0" xfId="42" applyNumberFormat="1" applyFont="1" applyBorder="1" applyAlignment="1">
      <alignment horizontal="right"/>
    </xf>
    <xf numFmtId="164" fontId="7" fillId="0" borderId="0" xfId="74" applyNumberFormat="1" applyFont="1" applyFill="1" applyAlignment="1">
      <alignment horizontal="right"/>
    </xf>
    <xf numFmtId="185" fontId="7" fillId="0" borderId="0" xfId="42" applyNumberFormat="1" applyFont="1" applyFill="1" applyAlignment="1">
      <alignment horizontal="right"/>
    </xf>
    <xf numFmtId="164" fontId="4" fillId="0" borderId="0" xfId="74" applyNumberFormat="1" applyFont="1" applyBorder="1" applyAlignment="1">
      <alignment horizontal="right"/>
    </xf>
    <xf numFmtId="164" fontId="0" fillId="0" borderId="0" xfId="74" applyNumberFormat="1" applyFont="1" applyAlignment="1">
      <alignment horizontal="right"/>
    </xf>
    <xf numFmtId="185" fontId="0" fillId="0" borderId="0" xfId="42" applyNumberFormat="1" applyFont="1" applyAlignment="1">
      <alignment horizontal="right"/>
    </xf>
    <xf numFmtId="0" fontId="9" fillId="0" borderId="0" xfId="0" applyFont="1" applyAlignment="1">
      <alignment/>
    </xf>
    <xf numFmtId="0" fontId="0" fillId="0" borderId="10" xfId="0" applyFill="1" applyBorder="1" applyAlignment="1">
      <alignment vertical="top" wrapText="1"/>
    </xf>
    <xf numFmtId="0" fontId="0" fillId="0" borderId="10" xfId="0" applyFill="1" applyBorder="1" applyAlignment="1">
      <alignment horizontal="center" wrapText="1"/>
    </xf>
    <xf numFmtId="164" fontId="7" fillId="0" borderId="10" xfId="77" applyNumberFormat="1" applyFont="1" applyFill="1" applyBorder="1" applyAlignment="1">
      <alignment horizontal="center" wrapText="1"/>
    </xf>
    <xf numFmtId="164" fontId="8" fillId="0" borderId="0" xfId="77" applyNumberFormat="1" applyFont="1" applyFill="1" applyBorder="1" applyAlignment="1">
      <alignment/>
    </xf>
    <xf numFmtId="185" fontId="8" fillId="0" borderId="0" xfId="46" applyNumberFormat="1" applyFont="1" applyFill="1" applyBorder="1" applyAlignment="1">
      <alignment/>
    </xf>
    <xf numFmtId="164" fontId="0" fillId="0" borderId="0" xfId="77" applyNumberFormat="1" applyAlignment="1">
      <alignment/>
    </xf>
    <xf numFmtId="164" fontId="8" fillId="35" borderId="0" xfId="77" applyNumberFormat="1" applyFont="1" applyFill="1" applyBorder="1" applyAlignment="1">
      <alignment/>
    </xf>
    <xf numFmtId="185" fontId="8" fillId="35" borderId="0" xfId="46" applyNumberFormat="1" applyFont="1" applyFill="1" applyBorder="1" applyAlignment="1">
      <alignment/>
    </xf>
    <xf numFmtId="0" fontId="0" fillId="35" borderId="0" xfId="0" applyFill="1" applyBorder="1" applyAlignment="1">
      <alignment/>
    </xf>
    <xf numFmtId="164" fontId="7" fillId="0" borderId="0" xfId="77" applyNumberFormat="1" applyFont="1" applyFill="1" applyBorder="1" applyAlignment="1">
      <alignment/>
    </xf>
    <xf numFmtId="185" fontId="7" fillId="0" borderId="0" xfId="46" applyNumberFormat="1" applyFont="1" applyFill="1" applyBorder="1" applyAlignment="1">
      <alignment/>
    </xf>
    <xf numFmtId="0" fontId="4" fillId="0" borderId="0" xfId="0" applyFont="1" applyFill="1" applyBorder="1" applyAlignment="1">
      <alignment/>
    </xf>
    <xf numFmtId="164" fontId="4" fillId="0" borderId="0" xfId="77" applyNumberFormat="1" applyFont="1" applyAlignment="1">
      <alignment/>
    </xf>
    <xf numFmtId="185" fontId="7" fillId="0" borderId="0" xfId="46" applyNumberFormat="1" applyFont="1" applyFill="1" applyBorder="1" applyAlignment="1">
      <alignment horizontal="right"/>
    </xf>
    <xf numFmtId="164" fontId="7" fillId="0" borderId="0" xfId="77" applyNumberFormat="1" applyFont="1" applyFill="1" applyBorder="1" applyAlignment="1">
      <alignment horizontal="right"/>
    </xf>
    <xf numFmtId="0" fontId="0" fillId="0" borderId="0" xfId="0" applyFill="1" applyBorder="1" applyAlignment="1">
      <alignment horizontal="right"/>
    </xf>
    <xf numFmtId="0" fontId="7" fillId="0" borderId="0" xfId="0" applyFont="1" applyFill="1" applyBorder="1" applyAlignment="1">
      <alignment/>
    </xf>
    <xf numFmtId="164" fontId="0" fillId="0" borderId="0" xfId="77" applyNumberFormat="1" applyFill="1" applyBorder="1" applyAlignment="1">
      <alignment/>
    </xf>
    <xf numFmtId="185" fontId="0" fillId="0" borderId="0" xfId="46" applyNumberFormat="1" applyFill="1" applyBorder="1" applyAlignment="1">
      <alignment/>
    </xf>
    <xf numFmtId="185" fontId="0" fillId="0" borderId="0" xfId="46" applyNumberFormat="1" applyFill="1" applyAlignment="1">
      <alignment/>
    </xf>
    <xf numFmtId="0" fontId="4" fillId="0" borderId="0" xfId="0" applyFont="1" applyFill="1" applyBorder="1" applyAlignment="1">
      <alignment vertical="center" wrapText="1"/>
    </xf>
    <xf numFmtId="164" fontId="5" fillId="0" borderId="0" xfId="74" applyNumberFormat="1" applyFont="1" applyAlignment="1">
      <alignment horizontal="right"/>
    </xf>
    <xf numFmtId="9" fontId="2" fillId="0" borderId="0" xfId="74" applyFont="1" applyAlignment="1">
      <alignment horizontal="center"/>
    </xf>
    <xf numFmtId="164" fontId="5" fillId="0" borderId="0" xfId="0" applyNumberFormat="1" applyFont="1" applyAlignment="1">
      <alignment horizontal="right"/>
    </xf>
    <xf numFmtId="164" fontId="4" fillId="0" borderId="0" xfId="74" applyNumberFormat="1" applyFont="1" applyAlignment="1">
      <alignment horizontal="right"/>
    </xf>
    <xf numFmtId="2" fontId="0" fillId="0" borderId="0" xfId="74" applyNumberFormat="1" applyFont="1" applyFill="1" applyAlignment="1">
      <alignment horizontal="right"/>
    </xf>
    <xf numFmtId="10" fontId="0" fillId="0" borderId="0" xfId="74" applyNumberFormat="1" applyFont="1" applyAlignment="1">
      <alignment horizontal="right"/>
    </xf>
    <xf numFmtId="9" fontId="0" fillId="0" borderId="0" xfId="74" applyFont="1" applyAlignment="1">
      <alignment horizontal="right"/>
    </xf>
    <xf numFmtId="178" fontId="0" fillId="0" borderId="0" xfId="74" applyNumberFormat="1" applyFont="1" applyAlignment="1">
      <alignment/>
    </xf>
    <xf numFmtId="186" fontId="3" fillId="34" borderId="0" xfId="42" applyNumberFormat="1" applyFont="1" applyFill="1" applyAlignment="1">
      <alignment horizontal="center"/>
    </xf>
    <xf numFmtId="0" fontId="4" fillId="0" borderId="0" xfId="70" applyFont="1" applyFill="1" applyAlignment="1">
      <alignment wrapText="1"/>
    </xf>
    <xf numFmtId="0" fontId="14" fillId="0" borderId="0" xfId="70" applyFont="1" applyFill="1" applyAlignment="1">
      <alignment wrapText="1"/>
    </xf>
    <xf numFmtId="185" fontId="0" fillId="0" borderId="0" xfId="42" applyNumberFormat="1" applyFont="1" applyFill="1" applyAlignment="1">
      <alignment/>
    </xf>
    <xf numFmtId="185" fontId="4" fillId="0" borderId="0" xfId="42" applyNumberFormat="1" applyFont="1" applyFill="1" applyAlignment="1">
      <alignment/>
    </xf>
    <xf numFmtId="185" fontId="4" fillId="0" borderId="0" xfId="42" applyNumberFormat="1" applyFont="1" applyAlignment="1">
      <alignment/>
    </xf>
    <xf numFmtId="164" fontId="4" fillId="0" borderId="0" xfId="74" applyNumberFormat="1" applyFont="1" applyBorder="1" applyAlignment="1">
      <alignment/>
    </xf>
    <xf numFmtId="185" fontId="4" fillId="0" borderId="0" xfId="42" applyNumberFormat="1" applyFont="1" applyBorder="1" applyAlignment="1">
      <alignment/>
    </xf>
    <xf numFmtId="164" fontId="4" fillId="0" borderId="0" xfId="0" applyNumberFormat="1" applyFont="1" applyAlignment="1">
      <alignment/>
    </xf>
    <xf numFmtId="186" fontId="2" fillId="34" borderId="0" xfId="42" applyNumberFormat="1" applyFont="1" applyFill="1" applyAlignment="1">
      <alignment horizontal="center"/>
    </xf>
    <xf numFmtId="0" fontId="61" fillId="0" borderId="0" xfId="70" applyFont="1" applyFill="1" applyAlignment="1">
      <alignment horizontal="left"/>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xf>
    <xf numFmtId="0" fontId="0" fillId="0" borderId="10" xfId="0" applyBorder="1" applyAlignment="1">
      <alignment horizontal="center"/>
    </xf>
    <xf numFmtId="0" fontId="4"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11" fillId="0" borderId="10" xfId="0" applyFont="1" applyBorder="1" applyAlignment="1">
      <alignment horizontal="center" wrapText="1"/>
    </xf>
    <xf numFmtId="0" fontId="7" fillId="0" borderId="10" xfId="0" applyFont="1" applyFill="1" applyBorder="1" applyAlignment="1">
      <alignment horizontal="center" wrapText="1"/>
    </xf>
    <xf numFmtId="185" fontId="4" fillId="0" borderId="10" xfId="46" applyNumberFormat="1" applyFont="1" applyFill="1" applyBorder="1" applyAlignment="1">
      <alignment horizontal="center"/>
    </xf>
    <xf numFmtId="0" fontId="4" fillId="0" borderId="10" xfId="0" applyFont="1" applyFill="1" applyBorder="1" applyAlignment="1">
      <alignment horizontal="center" wrapText="1"/>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 4"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Hyperlink 2" xfId="59"/>
    <cellStyle name="Hyperlink 3" xfId="60"/>
    <cellStyle name="Input" xfId="61"/>
    <cellStyle name="Linked Cell" xfId="62"/>
    <cellStyle name="Neutral" xfId="63"/>
    <cellStyle name="Normal 2" xfId="64"/>
    <cellStyle name="Normal 2 2" xfId="65"/>
    <cellStyle name="Normal 3" xfId="66"/>
    <cellStyle name="Normal 3 2" xfId="67"/>
    <cellStyle name="Normal 4" xfId="68"/>
    <cellStyle name="Normal 4 2" xfId="69"/>
    <cellStyle name="Normal 5" xfId="70"/>
    <cellStyle name="Normal 6" xfId="71"/>
    <cellStyle name="Note" xfId="72"/>
    <cellStyle name="Output" xfId="73"/>
    <cellStyle name="Percent" xfId="74"/>
    <cellStyle name="Percent 2" xfId="75"/>
    <cellStyle name="Percent 2 2" xfId="76"/>
    <cellStyle name="Percent 3" xfId="77"/>
    <cellStyle name="Percent 3 2" xfId="78"/>
    <cellStyle name="Title" xfId="79"/>
    <cellStyle name="Total" xfId="80"/>
    <cellStyle name="Warning Text" xfId="8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toulson\AppData\Local\Microsoft\Windows\Temporary%20Internet%20Files\Content.Outlook\PCDL7TVX\DRAFT%20WITH%20CHECKS%20December%20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By type"/>
      <sheetName val="Duty"/>
      <sheetName val="By age and gender"/>
      <sheetName val="By ethnic group"/>
      <sheetName val="SEND"/>
      <sheetName val="Time series"/>
    </sheetNames>
    <sheetDataSet>
      <sheetData sheetId="1">
        <row r="7">
          <cell r="C7">
            <v>1170630</v>
          </cell>
        </row>
        <row r="8">
          <cell r="C8">
            <v>187310</v>
          </cell>
        </row>
        <row r="9">
          <cell r="C9">
            <v>2460</v>
          </cell>
        </row>
        <row r="10">
          <cell r="C10">
            <v>4850</v>
          </cell>
        </row>
        <row r="11">
          <cell r="C11">
            <v>12010</v>
          </cell>
        </row>
        <row r="12">
          <cell r="C12">
            <v>11370</v>
          </cell>
        </row>
        <row r="13">
          <cell r="C13">
            <v>27290</v>
          </cell>
        </row>
        <row r="14">
          <cell r="C14">
            <v>2910</v>
          </cell>
        </row>
        <row r="15">
          <cell r="C15">
            <v>34890</v>
          </cell>
        </row>
        <row r="16">
          <cell r="C16">
            <v>6870</v>
          </cell>
        </row>
        <row r="17">
          <cell r="C17">
            <v>6520</v>
          </cell>
        </row>
        <row r="18">
          <cell r="C18">
            <v>12740</v>
          </cell>
        </row>
        <row r="19">
          <cell r="C19">
            <v>3950</v>
          </cell>
        </row>
        <row r="20">
          <cell r="C20">
            <v>3160</v>
          </cell>
        </row>
        <row r="21">
          <cell r="C21">
            <v>3430</v>
          </cell>
        </row>
        <row r="22">
          <cell r="C22">
            <v>4420</v>
          </cell>
        </row>
        <row r="23">
          <cell r="C23">
            <v>22220</v>
          </cell>
        </row>
        <row r="24">
          <cell r="C24">
            <v>3380</v>
          </cell>
        </row>
        <row r="25">
          <cell r="C25">
            <v>18650</v>
          </cell>
        </row>
        <row r="26">
          <cell r="C26">
            <v>2800</v>
          </cell>
        </row>
        <row r="27">
          <cell r="C27">
            <v>3410</v>
          </cell>
        </row>
        <row r="28">
          <cell r="C28">
            <v>169250</v>
          </cell>
        </row>
        <row r="29">
          <cell r="C29">
            <v>5280</v>
          </cell>
        </row>
        <row r="30">
          <cell r="C30">
            <v>7210</v>
          </cell>
        </row>
        <row r="31">
          <cell r="C31">
            <v>5950</v>
          </cell>
        </row>
        <row r="32">
          <cell r="C32">
            <v>7160</v>
          </cell>
        </row>
        <row r="33">
          <cell r="C33">
            <v>6830</v>
          </cell>
        </row>
        <row r="34">
          <cell r="C34">
            <v>2960</v>
          </cell>
        </row>
        <row r="35">
          <cell r="C35">
            <v>240</v>
          </cell>
        </row>
        <row r="36">
          <cell r="C36">
            <v>9230</v>
          </cell>
        </row>
        <row r="37">
          <cell r="C37">
            <v>7240</v>
          </cell>
        </row>
        <row r="38">
          <cell r="C38">
            <v>8070</v>
          </cell>
        </row>
        <row r="39">
          <cell r="C39">
            <v>5660</v>
          </cell>
        </row>
        <row r="40">
          <cell r="C40">
            <v>4980</v>
          </cell>
        </row>
        <row r="41">
          <cell r="C41">
            <v>2220</v>
          </cell>
        </row>
        <row r="42">
          <cell r="C42">
            <v>5300</v>
          </cell>
        </row>
        <row r="43">
          <cell r="C43">
            <v>5300</v>
          </cell>
        </row>
        <row r="44">
          <cell r="C44">
            <v>5960</v>
          </cell>
        </row>
        <row r="45">
          <cell r="C45">
            <v>6660</v>
          </cell>
        </row>
        <row r="46">
          <cell r="C46">
            <v>5300</v>
          </cell>
        </row>
        <row r="47">
          <cell r="C47">
            <v>3350</v>
          </cell>
        </row>
        <row r="48">
          <cell r="C48">
            <v>1400</v>
          </cell>
        </row>
        <row r="49">
          <cell r="C49">
            <v>3210</v>
          </cell>
        </row>
        <row r="50">
          <cell r="C50">
            <v>5380</v>
          </cell>
        </row>
        <row r="51">
          <cell r="C51">
            <v>5620</v>
          </cell>
        </row>
        <row r="52">
          <cell r="C52">
            <v>3900</v>
          </cell>
        </row>
        <row r="53">
          <cell r="C53">
            <v>7570</v>
          </cell>
        </row>
        <row r="54">
          <cell r="C54">
            <v>7030</v>
          </cell>
        </row>
        <row r="55">
          <cell r="C55">
            <v>2840</v>
          </cell>
        </row>
        <row r="56">
          <cell r="C56">
            <v>5280</v>
          </cell>
        </row>
        <row r="57">
          <cell r="C57">
            <v>4670</v>
          </cell>
        </row>
        <row r="58">
          <cell r="C58">
            <v>5370</v>
          </cell>
        </row>
        <row r="59">
          <cell r="C59">
            <v>5770</v>
          </cell>
        </row>
        <row r="60">
          <cell r="C60">
            <v>3910</v>
          </cell>
        </row>
        <row r="61">
          <cell r="C61">
            <v>2440</v>
          </cell>
        </row>
        <row r="62">
          <cell r="C62">
            <v>132790</v>
          </cell>
        </row>
        <row r="63">
          <cell r="C63">
            <v>3890</v>
          </cell>
        </row>
        <row r="64">
          <cell r="C64">
            <v>13140</v>
          </cell>
        </row>
        <row r="65">
          <cell r="C65">
            <v>5790</v>
          </cell>
        </row>
        <row r="66">
          <cell r="C66">
            <v>33100</v>
          </cell>
        </row>
        <row r="67">
          <cell r="C67">
            <v>25770</v>
          </cell>
        </row>
        <row r="68">
          <cell r="C68">
            <v>5150</v>
          </cell>
        </row>
        <row r="69">
          <cell r="C69">
            <v>17950</v>
          </cell>
        </row>
        <row r="70">
          <cell r="C70">
            <v>4500</v>
          </cell>
        </row>
        <row r="71">
          <cell r="C71">
            <v>4130</v>
          </cell>
        </row>
        <row r="72">
          <cell r="C72">
            <v>15420</v>
          </cell>
        </row>
        <row r="73">
          <cell r="C73">
            <v>3950</v>
          </cell>
        </row>
        <row r="74">
          <cell r="C74">
            <v>114790</v>
          </cell>
        </row>
        <row r="75">
          <cell r="C75">
            <v>3280</v>
          </cell>
        </row>
        <row r="76">
          <cell r="C76">
            <v>3400</v>
          </cell>
        </row>
        <row r="77">
          <cell r="C77">
            <v>7870</v>
          </cell>
        </row>
        <row r="78">
          <cell r="C78">
            <v>12100</v>
          </cell>
        </row>
        <row r="79">
          <cell r="C79">
            <v>16320</v>
          </cell>
        </row>
        <row r="80">
          <cell r="C80">
            <v>8430</v>
          </cell>
        </row>
        <row r="81">
          <cell r="C81">
            <v>13120</v>
          </cell>
        </row>
        <row r="82">
          <cell r="C82">
            <v>40</v>
          </cell>
        </row>
        <row r="83">
          <cell r="C83">
            <v>4530</v>
          </cell>
        </row>
        <row r="84">
          <cell r="C84">
            <v>5550</v>
          </cell>
        </row>
        <row r="85">
          <cell r="C85">
            <v>3030</v>
          </cell>
        </row>
        <row r="86">
          <cell r="C86">
            <v>11910</v>
          </cell>
        </row>
        <row r="87">
          <cell r="C87">
            <v>6170</v>
          </cell>
        </row>
        <row r="88">
          <cell r="C88">
            <v>5140</v>
          </cell>
        </row>
        <row r="89">
          <cell r="C89">
            <v>3150</v>
          </cell>
        </row>
        <row r="90">
          <cell r="C90">
            <v>10760</v>
          </cell>
        </row>
        <row r="91">
          <cell r="C91">
            <v>126530</v>
          </cell>
        </row>
        <row r="92">
          <cell r="C92">
            <v>25440</v>
          </cell>
        </row>
        <row r="93">
          <cell r="C93">
            <v>7260</v>
          </cell>
        </row>
        <row r="94">
          <cell r="C94">
            <v>7310</v>
          </cell>
        </row>
        <row r="95">
          <cell r="C95">
            <v>3890</v>
          </cell>
        </row>
        <row r="96">
          <cell r="C96">
            <v>7980</v>
          </cell>
        </row>
        <row r="97">
          <cell r="C97">
            <v>5890</v>
          </cell>
        </row>
        <row r="98">
          <cell r="C98">
            <v>4980</v>
          </cell>
        </row>
        <row r="99">
          <cell r="C99">
            <v>18070</v>
          </cell>
        </row>
        <row r="100">
          <cell r="C100">
            <v>5550</v>
          </cell>
        </row>
        <row r="101">
          <cell r="C101">
            <v>4160</v>
          </cell>
        </row>
        <row r="102">
          <cell r="C102">
            <v>6750</v>
          </cell>
        </row>
        <row r="103">
          <cell r="C103">
            <v>11310</v>
          </cell>
        </row>
        <row r="104">
          <cell r="C104">
            <v>6090</v>
          </cell>
        </row>
        <row r="105">
          <cell r="C105">
            <v>11880</v>
          </cell>
        </row>
        <row r="106">
          <cell r="C106">
            <v>103400</v>
          </cell>
        </row>
        <row r="107">
          <cell r="C107">
            <v>5510</v>
          </cell>
        </row>
        <row r="108">
          <cell r="C108">
            <v>17010</v>
          </cell>
        </row>
        <row r="109">
          <cell r="C109">
            <v>8520</v>
          </cell>
        </row>
        <row r="110">
          <cell r="C110">
            <v>14200</v>
          </cell>
        </row>
        <row r="111">
          <cell r="C111">
            <v>16890</v>
          </cell>
        </row>
        <row r="112">
          <cell r="C112">
            <v>16530</v>
          </cell>
        </row>
        <row r="113">
          <cell r="C113">
            <v>6450</v>
          </cell>
        </row>
        <row r="114">
          <cell r="C114">
            <v>17680</v>
          </cell>
        </row>
        <row r="115">
          <cell r="C115">
            <v>620</v>
          </cell>
        </row>
        <row r="116">
          <cell r="C116">
            <v>117630</v>
          </cell>
        </row>
        <row r="117">
          <cell r="C117">
            <v>4990</v>
          </cell>
        </row>
        <row r="118">
          <cell r="C118">
            <v>13490</v>
          </cell>
        </row>
        <row r="119">
          <cell r="C119">
            <v>5010</v>
          </cell>
        </row>
        <row r="120">
          <cell r="C120">
            <v>6930</v>
          </cell>
        </row>
        <row r="121">
          <cell r="C121">
            <v>7510</v>
          </cell>
        </row>
        <row r="122">
          <cell r="C122">
            <v>5940</v>
          </cell>
        </row>
        <row r="123">
          <cell r="C123">
            <v>10320</v>
          </cell>
        </row>
        <row r="124">
          <cell r="C124">
            <v>14990</v>
          </cell>
        </row>
        <row r="125">
          <cell r="C125">
            <v>3920</v>
          </cell>
        </row>
        <row r="126">
          <cell r="C126">
            <v>3800</v>
          </cell>
        </row>
        <row r="127">
          <cell r="C127">
            <v>11920</v>
          </cell>
        </row>
        <row r="128">
          <cell r="C128">
            <v>6350</v>
          </cell>
        </row>
        <row r="129">
          <cell r="C129">
            <v>11540</v>
          </cell>
        </row>
        <row r="130">
          <cell r="C130">
            <v>7200</v>
          </cell>
        </row>
        <row r="131">
          <cell r="C131">
            <v>3730</v>
          </cell>
        </row>
        <row r="132">
          <cell r="C132">
            <v>161310</v>
          </cell>
        </row>
        <row r="133">
          <cell r="C133">
            <v>3890</v>
          </cell>
        </row>
        <row r="134">
          <cell r="C134">
            <v>3390</v>
          </cell>
        </row>
        <row r="135">
          <cell r="C135">
            <v>6980</v>
          </cell>
        </row>
        <row r="136">
          <cell r="C136">
            <v>4510</v>
          </cell>
        </row>
        <row r="137">
          <cell r="C137">
            <v>7590</v>
          </cell>
        </row>
        <row r="138">
          <cell r="C138">
            <v>7090</v>
          </cell>
        </row>
        <row r="139">
          <cell r="C139">
            <v>10770</v>
          </cell>
        </row>
        <row r="140">
          <cell r="C140">
            <v>3070</v>
          </cell>
        </row>
        <row r="141">
          <cell r="C141">
            <v>3820</v>
          </cell>
        </row>
        <row r="142">
          <cell r="C142">
            <v>26730</v>
          </cell>
        </row>
        <row r="143">
          <cell r="C143">
            <v>10040</v>
          </cell>
        </row>
        <row r="144">
          <cell r="C144">
            <v>10580</v>
          </cell>
        </row>
        <row r="145">
          <cell r="C145">
            <v>6150</v>
          </cell>
        </row>
        <row r="146">
          <cell r="C146">
            <v>5250</v>
          </cell>
        </row>
        <row r="147">
          <cell r="C147">
            <v>4850</v>
          </cell>
        </row>
        <row r="148">
          <cell r="C148">
            <v>5990</v>
          </cell>
        </row>
        <row r="149">
          <cell r="C149">
            <v>4090</v>
          </cell>
        </row>
        <row r="150">
          <cell r="C150">
            <v>6380</v>
          </cell>
        </row>
        <row r="151">
          <cell r="C151">
            <v>5350</v>
          </cell>
        </row>
        <row r="152">
          <cell r="C152">
            <v>5500</v>
          </cell>
        </row>
        <row r="153">
          <cell r="C153">
            <v>4840</v>
          </cell>
        </row>
        <row r="154">
          <cell r="C154">
            <v>7100</v>
          </cell>
        </row>
        <row r="155">
          <cell r="C155">
            <v>7370</v>
          </cell>
        </row>
        <row r="156">
          <cell r="C156">
            <v>57620</v>
          </cell>
        </row>
        <row r="157">
          <cell r="C157">
            <v>11120</v>
          </cell>
        </row>
        <row r="158">
          <cell r="C158">
            <v>2410</v>
          </cell>
        </row>
        <row r="159">
          <cell r="C159">
            <v>4130</v>
          </cell>
        </row>
        <row r="160">
          <cell r="C160">
            <v>2310</v>
          </cell>
        </row>
        <row r="161">
          <cell r="C161">
            <v>3270</v>
          </cell>
        </row>
        <row r="162">
          <cell r="C162">
            <v>5600</v>
          </cell>
        </row>
        <row r="163">
          <cell r="C163">
            <v>4480</v>
          </cell>
        </row>
        <row r="164">
          <cell r="C164">
            <v>7080</v>
          </cell>
        </row>
        <row r="165">
          <cell r="C165">
            <v>3100</v>
          </cell>
        </row>
        <row r="166">
          <cell r="C166">
            <v>3350</v>
          </cell>
        </row>
        <row r="167">
          <cell r="C167">
            <v>4430</v>
          </cell>
        </row>
        <row r="168">
          <cell r="C168">
            <v>6360</v>
          </cell>
        </row>
      </sheetData>
      <sheetData sheetId="6">
        <row r="7">
          <cell r="H7">
            <v>0.009754670007687483</v>
          </cell>
        </row>
        <row r="8">
          <cell r="H8">
            <v>0.01032546630061748</v>
          </cell>
        </row>
        <row r="9">
          <cell r="H9">
            <v>0.014779578492994827</v>
          </cell>
        </row>
        <row r="10">
          <cell r="H10">
            <v>0.014104565226388144</v>
          </cell>
        </row>
        <row r="11">
          <cell r="H11">
            <v>0.008720072654071043</v>
          </cell>
        </row>
        <row r="12">
          <cell r="H12">
            <v>0.01848626297995104</v>
          </cell>
        </row>
        <row r="13">
          <cell r="H13">
            <v>0.02359719197740673</v>
          </cell>
        </row>
        <row r="14">
          <cell r="H14">
            <v>0.05348720777175486</v>
          </cell>
        </row>
        <row r="15">
          <cell r="H15">
            <v>0.014793047159128325</v>
          </cell>
        </row>
        <row r="16">
          <cell r="H16">
            <v>0.016880472026871485</v>
          </cell>
        </row>
        <row r="17">
          <cell r="H17">
            <v>-0.04777160833274152</v>
          </cell>
        </row>
        <row r="18">
          <cell r="H18">
            <v>-0.025988406446101675</v>
          </cell>
        </row>
        <row r="19">
          <cell r="H19">
            <v>0.04683787892267399</v>
          </cell>
        </row>
        <row r="20">
          <cell r="H20">
            <v>0.04106987212010038</v>
          </cell>
        </row>
        <row r="21">
          <cell r="H21">
            <v>0.018741334502815565</v>
          </cell>
        </row>
        <row r="22">
          <cell r="H22">
            <v>0.013580614712996208</v>
          </cell>
        </row>
        <row r="23">
          <cell r="H23">
            <v>0.013519479432220205</v>
          </cell>
        </row>
        <row r="24">
          <cell r="H24">
            <v>0.003468317123489606</v>
          </cell>
        </row>
        <row r="25">
          <cell r="H25">
            <v>0.019995768002923908</v>
          </cell>
        </row>
        <row r="26">
          <cell r="H26">
            <v>-0.17702804700660313</v>
          </cell>
        </row>
        <row r="27">
          <cell r="H27">
            <v>0.014493908302395386</v>
          </cell>
        </row>
        <row r="28">
          <cell r="H28">
            <v>0.0027379100388071897</v>
          </cell>
        </row>
        <row r="29">
          <cell r="H29">
            <v>0.013561923355276284</v>
          </cell>
        </row>
        <row r="30">
          <cell r="H30">
            <v>0.00944063878532686</v>
          </cell>
        </row>
        <row r="31">
          <cell r="H31">
            <v>0.00888547005748308</v>
          </cell>
        </row>
        <row r="32">
          <cell r="H32">
            <v>0.0013431481491432695</v>
          </cell>
        </row>
        <row r="33">
          <cell r="H33">
            <v>0.024818437750682043</v>
          </cell>
        </row>
        <row r="34">
          <cell r="H34">
            <v>0.019362832601801827</v>
          </cell>
        </row>
        <row r="35">
          <cell r="H35">
            <v>0.010543949546708786</v>
          </cell>
        </row>
        <row r="36">
          <cell r="H36">
            <v>0.017273923684158365</v>
          </cell>
        </row>
        <row r="37">
          <cell r="H37">
            <v>-0.02389686001032909</v>
          </cell>
        </row>
        <row r="38">
          <cell r="H38">
            <v>-0.016426143822256267</v>
          </cell>
        </row>
        <row r="39">
          <cell r="H39">
            <v>-0.001061643740178031</v>
          </cell>
        </row>
        <row r="40">
          <cell r="H40">
            <v>0.028609483434242522</v>
          </cell>
        </row>
        <row r="41">
          <cell r="H41">
            <v>-0.002588091566934292</v>
          </cell>
        </row>
        <row r="42">
          <cell r="H42">
            <v>0.05816865641339686</v>
          </cell>
        </row>
        <row r="43">
          <cell r="H43">
            <v>-0.010992590362506993</v>
          </cell>
        </row>
        <row r="44">
          <cell r="H44">
            <v>0.01564230578484982</v>
          </cell>
        </row>
        <row r="45">
          <cell r="H45">
            <v>-0.08926058636382306</v>
          </cell>
        </row>
        <row r="46">
          <cell r="H46">
            <v>-0.0008246564158831404</v>
          </cell>
        </row>
        <row r="47">
          <cell r="H47">
            <v>0.015509080426100108</v>
          </cell>
        </row>
        <row r="48">
          <cell r="H48">
            <v>-0.007508878137785224</v>
          </cell>
        </row>
        <row r="49">
          <cell r="H49">
            <v>0.01679998084107681</v>
          </cell>
        </row>
        <row r="50">
          <cell r="H50">
            <v>0.027867331973644216</v>
          </cell>
        </row>
        <row r="51">
          <cell r="H51">
            <v>-0.013680110688684799</v>
          </cell>
        </row>
        <row r="52">
          <cell r="H52">
            <v>0.02048338529108551</v>
          </cell>
        </row>
        <row r="53">
          <cell r="H53">
            <v>-0.0038017669300933754</v>
          </cell>
        </row>
        <row r="54">
          <cell r="H54">
            <v>-0.025949994947142785</v>
          </cell>
        </row>
        <row r="55">
          <cell r="H55">
            <v>0.002723039458520815</v>
          </cell>
        </row>
        <row r="56">
          <cell r="H56">
            <v>0.02331723715035028</v>
          </cell>
        </row>
        <row r="57">
          <cell r="H57">
            <v>0.0284056618347881</v>
          </cell>
        </row>
        <row r="58">
          <cell r="H58">
            <v>-0.0010069892986148687</v>
          </cell>
        </row>
        <row r="59">
          <cell r="H59">
            <v>-0.02399699208209849</v>
          </cell>
        </row>
        <row r="60">
          <cell r="H60">
            <v>-0.0005786904392119929</v>
          </cell>
        </row>
        <row r="61">
          <cell r="H61">
            <v>0.025546448087431783</v>
          </cell>
        </row>
        <row r="62">
          <cell r="H62">
            <v>0.01010939548518286</v>
          </cell>
        </row>
        <row r="63">
          <cell r="H63">
            <v>-0.009531894380948258</v>
          </cell>
        </row>
        <row r="64">
          <cell r="H64">
            <v>0.012938803376333574</v>
          </cell>
        </row>
        <row r="65">
          <cell r="H65">
            <v>0.011425156387109392</v>
          </cell>
        </row>
        <row r="66">
          <cell r="H66">
            <v>0.01628608081036531</v>
          </cell>
        </row>
        <row r="67">
          <cell r="H67">
            <v>0.010433685320931363</v>
          </cell>
        </row>
        <row r="68">
          <cell r="H68">
            <v>-0.014054482707496208</v>
          </cell>
        </row>
        <row r="69">
          <cell r="H69" t="str">
            <v>n/a</v>
          </cell>
        </row>
        <row r="70">
          <cell r="H70">
            <v>0.006014241380269514</v>
          </cell>
        </row>
        <row r="71">
          <cell r="H71">
            <v>0.027725936013916153</v>
          </cell>
        </row>
        <row r="72">
          <cell r="H72">
            <v>0.007100610533706919</v>
          </cell>
        </row>
        <row r="73">
          <cell r="H73">
            <v>0.007136272781251285</v>
          </cell>
        </row>
        <row r="74">
          <cell r="H74">
            <v>0.014128576235697299</v>
          </cell>
        </row>
        <row r="75">
          <cell r="H75">
            <v>0.07410075138577044</v>
          </cell>
        </row>
        <row r="76">
          <cell r="H76">
            <v>0.020883225623831936</v>
          </cell>
        </row>
        <row r="77">
          <cell r="H77">
            <v>0.030669928982726802</v>
          </cell>
        </row>
        <row r="78">
          <cell r="H78">
            <v>-0.0067828990552116775</v>
          </cell>
        </row>
        <row r="79">
          <cell r="H79">
            <v>0.00554167187304766</v>
          </cell>
        </row>
        <row r="80">
          <cell r="H80">
            <v>0.00709808293156966</v>
          </cell>
        </row>
        <row r="81">
          <cell r="H81">
            <v>0.01604262230623399</v>
          </cell>
        </row>
        <row r="83">
          <cell r="H83">
            <v>-0.001658385889100833</v>
          </cell>
        </row>
        <row r="84">
          <cell r="H84">
            <v>0.01306961406584406</v>
          </cell>
        </row>
        <row r="85">
          <cell r="H85">
            <v>0.019960541286402567</v>
          </cell>
        </row>
        <row r="86">
          <cell r="H86">
            <v>0.006767018990690543</v>
          </cell>
        </row>
        <row r="87">
          <cell r="H87">
            <v>0.07408677531531449</v>
          </cell>
        </row>
        <row r="88">
          <cell r="H88">
            <v>-0.0208623428627297</v>
          </cell>
        </row>
        <row r="89">
          <cell r="H89">
            <v>0.005204470188153509</v>
          </cell>
        </row>
        <row r="90">
          <cell r="H90">
            <v>0.02298725969140414</v>
          </cell>
        </row>
        <row r="91">
          <cell r="H91">
            <v>0.015024361495158622</v>
          </cell>
        </row>
        <row r="92">
          <cell r="H92">
            <v>0.04758909815687562</v>
          </cell>
        </row>
        <row r="93">
          <cell r="H93">
            <v>-0.007181678657345425</v>
          </cell>
        </row>
        <row r="94">
          <cell r="H94">
            <v>0.02596938244614222</v>
          </cell>
        </row>
        <row r="95">
          <cell r="H95">
            <v>0.020705997432814316</v>
          </cell>
        </row>
        <row r="96">
          <cell r="H96">
            <v>0.026177700729168585</v>
          </cell>
        </row>
        <row r="97">
          <cell r="H97">
            <v>0.00046134283342269544</v>
          </cell>
        </row>
        <row r="98">
          <cell r="H98">
            <v>0.013873920646534588</v>
          </cell>
        </row>
        <row r="99">
          <cell r="H99">
            <v>0.024381497833836252</v>
          </cell>
        </row>
        <row r="100">
          <cell r="H100">
            <v>0.06853545323659238</v>
          </cell>
        </row>
        <row r="101">
          <cell r="H101">
            <v>-0.1484327681437333</v>
          </cell>
        </row>
        <row r="102">
          <cell r="H102">
            <v>0.005805758686188711</v>
          </cell>
        </row>
        <row r="103">
          <cell r="H103">
            <v>-0.033535675074550575</v>
          </cell>
        </row>
        <row r="104">
          <cell r="H104">
            <v>0.005756312770975436</v>
          </cell>
        </row>
        <row r="105">
          <cell r="H105">
            <v>0.030398639735378596</v>
          </cell>
        </row>
        <row r="106">
          <cell r="H106">
            <v>0.007672302824616617</v>
          </cell>
        </row>
        <row r="107">
          <cell r="H107">
            <v>0.017689261954403346</v>
          </cell>
        </row>
        <row r="108">
          <cell r="H108">
            <v>0.01481685098069474</v>
          </cell>
        </row>
        <row r="109">
          <cell r="H109">
            <v>-0.0075433823979218495</v>
          </cell>
        </row>
        <row r="110">
          <cell r="H110">
            <v>0.0029768846224731416</v>
          </cell>
        </row>
        <row r="111">
          <cell r="H111">
            <v>0.01814296166376106</v>
          </cell>
        </row>
        <row r="112">
          <cell r="H112">
            <v>-0.004512110584459661</v>
          </cell>
        </row>
        <row r="113">
          <cell r="H113">
            <v>0.016202320627691225</v>
          </cell>
        </row>
        <row r="114">
          <cell r="H114">
            <v>0.010029442718628712</v>
          </cell>
        </row>
        <row r="115">
          <cell r="H115" t="str">
            <v>n/a</v>
          </cell>
        </row>
        <row r="116">
          <cell r="H116">
            <v>0.007565432208465284</v>
          </cell>
        </row>
        <row r="117">
          <cell r="H117">
            <v>0.00250372248654529</v>
          </cell>
        </row>
        <row r="118">
          <cell r="H118">
            <v>0.008923884264494641</v>
          </cell>
        </row>
        <row r="119">
          <cell r="H119">
            <v>-0.0029424712069131553</v>
          </cell>
        </row>
        <row r="120">
          <cell r="H120">
            <v>0.031687945760323966</v>
          </cell>
        </row>
        <row r="121">
          <cell r="H121">
            <v>0.03182627539381755</v>
          </cell>
        </row>
        <row r="122">
          <cell r="H122">
            <v>0.00781568030028379</v>
          </cell>
        </row>
        <row r="123">
          <cell r="H123">
            <v>-0.0024741862345089016</v>
          </cell>
        </row>
        <row r="124">
          <cell r="H124">
            <v>0.024818200013343117</v>
          </cell>
        </row>
        <row r="125">
          <cell r="H125">
            <v>0.031699368873862155</v>
          </cell>
        </row>
        <row r="126">
          <cell r="H126">
            <v>0.0009732329772624837</v>
          </cell>
        </row>
        <row r="127">
          <cell r="H127">
            <v>-0.031037219056674004</v>
          </cell>
        </row>
        <row r="128">
          <cell r="H128">
            <v>0.012582242205346317</v>
          </cell>
        </row>
        <row r="129">
          <cell r="H129">
            <v>0.008770737429425579</v>
          </cell>
        </row>
        <row r="130">
          <cell r="H130">
            <v>-0.0012876429362975728</v>
          </cell>
        </row>
        <row r="131">
          <cell r="H131">
            <v>-0.002356007372944502</v>
          </cell>
        </row>
        <row r="132">
          <cell r="H132">
            <v>0.00936331400858692</v>
          </cell>
        </row>
        <row r="133">
          <cell r="H133">
            <v>0.04862557278158475</v>
          </cell>
        </row>
        <row r="134">
          <cell r="H134">
            <v>0.030361548471134703</v>
          </cell>
        </row>
        <row r="135">
          <cell r="H135">
            <v>0.015882551013536195</v>
          </cell>
        </row>
        <row r="136">
          <cell r="H136">
            <v>0.021989799404181665</v>
          </cell>
        </row>
        <row r="137">
          <cell r="H137">
            <v>0.01074601911298867</v>
          </cell>
        </row>
        <row r="138">
          <cell r="H138">
            <v>0.0035379415671077385</v>
          </cell>
        </row>
        <row r="139">
          <cell r="H139">
            <v>0.003503856179669085</v>
          </cell>
        </row>
        <row r="140">
          <cell r="H140">
            <v>0.01321834852776893</v>
          </cell>
        </row>
        <row r="141">
          <cell r="H141">
            <v>-0.0212686819503618</v>
          </cell>
        </row>
        <row r="142">
          <cell r="H142">
            <v>0.010809794843807619</v>
          </cell>
        </row>
        <row r="143">
          <cell r="H143">
            <v>0.07407068992813959</v>
          </cell>
        </row>
        <row r="144">
          <cell r="H144">
            <v>-0.06221955848566574</v>
          </cell>
        </row>
        <row r="145">
          <cell r="H145">
            <v>-0.0031285564396670296</v>
          </cell>
        </row>
        <row r="146">
          <cell r="H146">
            <v>-0.009786809145131414</v>
          </cell>
        </row>
        <row r="147">
          <cell r="H147">
            <v>-0.00590990571396699</v>
          </cell>
        </row>
        <row r="148">
          <cell r="H148">
            <v>0.013908496093094858</v>
          </cell>
        </row>
        <row r="149">
          <cell r="H149">
            <v>-0.004087325264146124</v>
          </cell>
        </row>
        <row r="150">
          <cell r="H150">
            <v>-0.002013478350858633</v>
          </cell>
        </row>
        <row r="151">
          <cell r="H151">
            <v>-0.008770793933879695</v>
          </cell>
        </row>
        <row r="152">
          <cell r="H152">
            <v>0.007787990133188205</v>
          </cell>
        </row>
        <row r="153">
          <cell r="H153">
            <v>-0.0006078852780331268</v>
          </cell>
        </row>
        <row r="154">
          <cell r="H154">
            <v>0.04032737758060401</v>
          </cell>
        </row>
        <row r="155">
          <cell r="H155">
            <v>0.03938887168012262</v>
          </cell>
        </row>
        <row r="156">
          <cell r="H156">
            <v>0.014172117686134578</v>
          </cell>
        </row>
        <row r="157">
          <cell r="H157">
            <v>0.0070529426716977595</v>
          </cell>
        </row>
        <row r="158">
          <cell r="H158">
            <v>0.004939253234669816</v>
          </cell>
        </row>
        <row r="159">
          <cell r="H159">
            <v>0.0319072789769691</v>
          </cell>
        </row>
        <row r="160">
          <cell r="H160">
            <v>0.007844093828063947</v>
          </cell>
        </row>
        <row r="161">
          <cell r="H161">
            <v>-0.005712849393883057</v>
          </cell>
        </row>
        <row r="162">
          <cell r="H162">
            <v>0.009373968497713547</v>
          </cell>
        </row>
        <row r="163">
          <cell r="H163">
            <v>0.031128506860741978</v>
          </cell>
        </row>
        <row r="164">
          <cell r="H164">
            <v>0.01883162468236832</v>
          </cell>
        </row>
        <row r="165">
          <cell r="H165">
            <v>0.006218970951897718</v>
          </cell>
        </row>
        <row r="166">
          <cell r="H166">
            <v>0.03993568196309294</v>
          </cell>
        </row>
        <row r="167">
          <cell r="H167">
            <v>0.010853904650943269</v>
          </cell>
        </row>
        <row r="168">
          <cell r="H168">
            <v>0.010923498688345301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v.uk/childrenandyoungpeople/youngpeople/participation/a0074374/national-client-caseload-information-system-nccis-management-information-required-from-ccis" TargetMode="External" /><Relationship Id="rId2" Type="http://schemas.openxmlformats.org/officeDocument/2006/relationships/hyperlink" Target="https://www.gov.uk/government/publications/participation-of-young-people-education-employment-and-training"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83"/>
  <sheetViews>
    <sheetView tabSelected="1" zoomScalePageLayoutView="0" workbookViewId="0" topLeftCell="A1">
      <selection activeCell="B54" sqref="B54"/>
    </sheetView>
  </sheetViews>
  <sheetFormatPr defaultColWidth="9.140625" defaultRowHeight="12.75"/>
  <cols>
    <col min="1" max="1" width="1.7109375" style="2" customWidth="1"/>
    <col min="2" max="2" width="86.7109375" style="2" customWidth="1"/>
    <col min="3" max="3" width="9.140625" style="2" customWidth="1"/>
    <col min="4" max="16384" width="9.140625" style="2" customWidth="1"/>
  </cols>
  <sheetData>
    <row r="1" ht="15.75">
      <c r="A1" s="1" t="s">
        <v>279</v>
      </c>
    </row>
    <row r="3" ht="15">
      <c r="A3" s="3" t="s">
        <v>0</v>
      </c>
    </row>
    <row r="5" ht="12.75">
      <c r="A5" s="5" t="s">
        <v>1</v>
      </c>
    </row>
    <row r="6" spans="1:2" ht="53.25" customHeight="1">
      <c r="A6" s="5"/>
      <c r="B6" s="6" t="s">
        <v>2</v>
      </c>
    </row>
    <row r="7" spans="1:2" ht="31.5" customHeight="1">
      <c r="A7" s="5"/>
      <c r="B7" s="6" t="s">
        <v>3</v>
      </c>
    </row>
    <row r="8" spans="1:2" ht="20.25" customHeight="1">
      <c r="A8" s="5"/>
      <c r="B8" s="6" t="s">
        <v>4</v>
      </c>
    </row>
    <row r="9" ht="45.75" customHeight="1">
      <c r="B9" s="6" t="s">
        <v>5</v>
      </c>
    </row>
    <row r="10" ht="83.25" customHeight="1">
      <c r="B10" s="6" t="s">
        <v>6</v>
      </c>
    </row>
    <row r="11" ht="33" customHeight="1">
      <c r="B11" s="143" t="s">
        <v>278</v>
      </c>
    </row>
    <row r="12" ht="26.25" customHeight="1">
      <c r="B12" s="7" t="s">
        <v>7</v>
      </c>
    </row>
    <row r="13" ht="12.75" customHeight="1"/>
    <row r="14" ht="12.75">
      <c r="A14" s="5" t="s">
        <v>8</v>
      </c>
    </row>
    <row r="15" ht="15.75" customHeight="1">
      <c r="B15" s="8" t="s">
        <v>276</v>
      </c>
    </row>
    <row r="16" ht="54.75" customHeight="1">
      <c r="B16" s="6" t="s">
        <v>9</v>
      </c>
    </row>
    <row r="17" ht="12" customHeight="1"/>
    <row r="18" ht="12.75">
      <c r="B18" s="8" t="s">
        <v>10</v>
      </c>
    </row>
    <row r="19" ht="12.75">
      <c r="B19" s="2" t="s">
        <v>11</v>
      </c>
    </row>
    <row r="21" ht="12.75">
      <c r="B21" s="8" t="s">
        <v>12</v>
      </c>
    </row>
    <row r="22" ht="12.75">
      <c r="B22" s="41" t="s">
        <v>263</v>
      </c>
    </row>
    <row r="24" ht="12.75">
      <c r="B24" s="8" t="s">
        <v>13</v>
      </c>
    </row>
    <row r="25" s="9" customFormat="1" ht="15" customHeight="1">
      <c r="B25" s="42" t="s">
        <v>265</v>
      </c>
    </row>
    <row r="26" s="9" customFormat="1" ht="15.75" customHeight="1">
      <c r="B26" s="42" t="s">
        <v>264</v>
      </c>
    </row>
    <row r="27" s="9" customFormat="1" ht="16.5" customHeight="1">
      <c r="B27" s="42" t="s">
        <v>266</v>
      </c>
    </row>
    <row r="28" s="9" customFormat="1" ht="14.25" customHeight="1">
      <c r="B28" s="33"/>
    </row>
    <row r="29" spans="1:2" ht="17.25" customHeight="1">
      <c r="A29" s="5" t="s">
        <v>14</v>
      </c>
      <c r="B29" s="5"/>
    </row>
    <row r="30" spans="1:2" ht="15" customHeight="1">
      <c r="A30" s="2"/>
      <c r="B30" s="8" t="s">
        <v>15</v>
      </c>
    </row>
    <row r="31" spans="1:2" ht="37.5" customHeight="1">
      <c r="A31" s="2"/>
      <c r="B31" s="10" t="s">
        <v>16</v>
      </c>
    </row>
    <row r="32" ht="13.5" customHeight="1">
      <c r="B32" s="6"/>
    </row>
    <row r="33" spans="1:2" ht="12.75">
      <c r="A33" s="2"/>
      <c r="B33" s="11" t="s">
        <v>17</v>
      </c>
    </row>
    <row r="34" spans="1:2" ht="29.25" customHeight="1">
      <c r="A34" s="2"/>
      <c r="B34" s="6" t="s">
        <v>18</v>
      </c>
    </row>
    <row r="35" ht="13.5" customHeight="1">
      <c r="B35" s="6"/>
    </row>
    <row r="36" spans="1:5" ht="13.5" customHeight="1">
      <c r="A36" s="41"/>
      <c r="B36" s="43"/>
      <c r="C36" s="41"/>
      <c r="D36" s="41"/>
      <c r="E36" s="41"/>
    </row>
    <row r="37" spans="1:2" ht="12.75">
      <c r="A37" s="2"/>
      <c r="B37" s="11" t="s">
        <v>19</v>
      </c>
    </row>
    <row r="38" spans="1:2" ht="29.25" customHeight="1">
      <c r="A38" s="2"/>
      <c r="B38" s="6" t="s">
        <v>20</v>
      </c>
    </row>
    <row r="39" ht="13.5" customHeight="1">
      <c r="B39" s="6"/>
    </row>
    <row r="40" spans="1:2" ht="12.75">
      <c r="A40" s="2"/>
      <c r="B40" s="11" t="s">
        <v>21</v>
      </c>
    </row>
    <row r="41" spans="1:2" ht="14.25" customHeight="1">
      <c r="A41" s="2"/>
      <c r="B41" s="6" t="s">
        <v>22</v>
      </c>
    </row>
    <row r="42" spans="1:5" ht="14.25" customHeight="1">
      <c r="A42" s="41"/>
      <c r="B42" s="43"/>
      <c r="C42" s="41"/>
      <c r="D42" s="41"/>
      <c r="E42" s="41"/>
    </row>
    <row r="43" spans="1:5" s="26" customFormat="1" ht="12.75">
      <c r="A43" s="19"/>
      <c r="B43" s="144" t="s">
        <v>277</v>
      </c>
      <c r="C43" s="19"/>
      <c r="D43" s="19"/>
      <c r="E43" s="19"/>
    </row>
    <row r="44" spans="1:5" s="26" customFormat="1" ht="67.5" customHeight="1">
      <c r="A44" s="19"/>
      <c r="B44" s="143" t="s">
        <v>256</v>
      </c>
      <c r="C44" s="19"/>
      <c r="D44" s="19"/>
      <c r="E44" s="19"/>
    </row>
    <row r="45" ht="13.5" customHeight="1">
      <c r="B45" s="6"/>
    </row>
    <row r="46" spans="1:2" ht="12.75">
      <c r="A46" s="2"/>
      <c r="B46" s="11" t="s">
        <v>23</v>
      </c>
    </row>
    <row r="47" spans="1:2" ht="31.5" customHeight="1">
      <c r="A47" s="2"/>
      <c r="B47" s="10" t="s">
        <v>24</v>
      </c>
    </row>
    <row r="48" spans="1:5" ht="12" customHeight="1">
      <c r="A48" s="41"/>
      <c r="B48" s="10"/>
      <c r="C48" s="41"/>
      <c r="D48" s="41"/>
      <c r="E48" s="41"/>
    </row>
    <row r="49" spans="1:2" ht="12.75">
      <c r="A49" s="5"/>
      <c r="B49" s="11" t="s">
        <v>25</v>
      </c>
    </row>
    <row r="50" spans="1:5" ht="51.75" customHeight="1">
      <c r="A50" s="2"/>
      <c r="B50" s="4" t="s">
        <v>26</v>
      </c>
      <c r="D50" s="12"/>
      <c r="E50" s="13"/>
    </row>
    <row r="51" spans="1:4" ht="45" customHeight="1">
      <c r="A51" s="2"/>
      <c r="B51" s="14" t="s">
        <v>27</v>
      </c>
      <c r="D51" s="15"/>
    </row>
    <row r="52" spans="2:4" ht="15" customHeight="1">
      <c r="B52" s="6"/>
      <c r="D52" s="15"/>
    </row>
    <row r="53" spans="1:2" ht="19.5" customHeight="1">
      <c r="A53" s="5" t="s">
        <v>267</v>
      </c>
      <c r="B53" s="6"/>
    </row>
    <row r="54" spans="1:2" ht="16.5" customHeight="1">
      <c r="A54" s="5"/>
      <c r="B54" s="11" t="s">
        <v>28</v>
      </c>
    </row>
    <row r="55" spans="1:2" ht="101.25" customHeight="1">
      <c r="A55" s="2"/>
      <c r="B55" s="43" t="s">
        <v>268</v>
      </c>
    </row>
    <row r="56" spans="1:2" ht="16.5" customHeight="1">
      <c r="A56" s="2"/>
      <c r="B56" s="32" t="s">
        <v>255</v>
      </c>
    </row>
    <row r="57" spans="1:2" ht="27" customHeight="1">
      <c r="A57" s="2"/>
      <c r="B57" s="7" t="s">
        <v>29</v>
      </c>
    </row>
    <row r="58" ht="13.5" customHeight="1">
      <c r="B58" s="16"/>
    </row>
    <row r="59" spans="1:2" ht="15.75" customHeight="1">
      <c r="A59" s="2"/>
      <c r="B59" s="11" t="s">
        <v>30</v>
      </c>
    </row>
    <row r="60" spans="1:2" ht="66.75" customHeight="1">
      <c r="A60" s="2"/>
      <c r="B60" s="43" t="s">
        <v>269</v>
      </c>
    </row>
    <row r="61" ht="13.5" customHeight="1">
      <c r="B61" s="17"/>
    </row>
    <row r="62" spans="1:2" ht="17.25" customHeight="1">
      <c r="A62" s="5" t="s">
        <v>31</v>
      </c>
      <c r="B62" s="18"/>
    </row>
    <row r="63" spans="1:2" ht="32.25" customHeight="1">
      <c r="A63" s="2"/>
      <c r="B63" s="6" t="s">
        <v>32</v>
      </c>
    </row>
    <row r="64" ht="13.5" customHeight="1">
      <c r="B64" s="6"/>
    </row>
    <row r="65" spans="1:2" ht="12.75">
      <c r="A65" s="5" t="s">
        <v>33</v>
      </c>
      <c r="B65" s="18"/>
    </row>
    <row r="66" spans="1:2" ht="15.75" customHeight="1">
      <c r="A66" s="2"/>
      <c r="B66" s="6" t="s">
        <v>34</v>
      </c>
    </row>
    <row r="67" spans="1:2" ht="30.75" customHeight="1">
      <c r="A67" s="2"/>
      <c r="B67" s="6" t="s">
        <v>35</v>
      </c>
    </row>
    <row r="68" s="19" customFormat="1" ht="13.5" customHeight="1"/>
    <row r="69" spans="1:2" s="19" customFormat="1" ht="12.75">
      <c r="A69" s="5" t="s">
        <v>36</v>
      </c>
      <c r="B69" s="18"/>
    </row>
    <row r="70" spans="1:2" s="19" customFormat="1" ht="83.25" customHeight="1">
      <c r="A70" s="2"/>
      <c r="B70" s="6" t="s">
        <v>37</v>
      </c>
    </row>
    <row r="71" s="19" customFormat="1" ht="13.5" customHeight="1">
      <c r="B71" s="20"/>
    </row>
    <row r="72" spans="1:2" s="19" customFormat="1" ht="12.75">
      <c r="A72" s="5" t="s">
        <v>282</v>
      </c>
      <c r="B72" s="18"/>
    </row>
    <row r="73" spans="1:2" s="19" customFormat="1" ht="30" customHeight="1">
      <c r="A73" s="2"/>
      <c r="B73" s="4" t="s">
        <v>270</v>
      </c>
    </row>
    <row r="74" spans="1:4" ht="13.5" customHeight="1">
      <c r="A74" s="19"/>
      <c r="B74" s="20"/>
      <c r="C74" s="19"/>
      <c r="D74" s="19"/>
    </row>
    <row r="75" spans="1:2" ht="12.75">
      <c r="A75" s="5" t="s">
        <v>38</v>
      </c>
      <c r="B75" s="6"/>
    </row>
    <row r="76" spans="1:2" ht="27.75" customHeight="1">
      <c r="A76" s="2"/>
      <c r="B76" s="4" t="s">
        <v>271</v>
      </c>
    </row>
    <row r="78" spans="1:2" ht="12.75">
      <c r="A78" s="152" t="s">
        <v>253</v>
      </c>
      <c r="B78" s="152"/>
    </row>
    <row r="79" ht="12.75">
      <c r="B79" s="31" t="s">
        <v>254</v>
      </c>
    </row>
    <row r="80" ht="12.75">
      <c r="B80" s="36" t="s">
        <v>260</v>
      </c>
    </row>
    <row r="81" ht="12.75">
      <c r="B81" s="36" t="s">
        <v>259</v>
      </c>
    </row>
    <row r="82" ht="12.75">
      <c r="B82" s="36" t="s">
        <v>258</v>
      </c>
    </row>
    <row r="83" ht="25.5">
      <c r="B83" s="35" t="s">
        <v>257</v>
      </c>
    </row>
  </sheetData>
  <sheetProtection/>
  <mergeCells count="1">
    <mergeCell ref="A78:B78"/>
  </mergeCells>
  <hyperlinks>
    <hyperlink ref="B12" r:id="rId1" display="http://www.education.gov.uk/childrenandyoungpeople/youngpeople/participation/a0074374/national-client-caseload-information-system-nccis-management-information-required-from-ccis"/>
    <hyperlink ref="B57" r:id="rId2" display="https://www.gov.uk/government/publications/participation-of-young-people-education-employment-and-training"/>
  </hyperlinks>
  <printOptions/>
  <pageMargins left="0.78740157480315" right="0.5905511811023618" top="0.5905511811023618" bottom="0.5905511811023618" header="0" footer="0"/>
  <pageSetup fitToHeight="0" fitToWidth="0"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T173"/>
  <sheetViews>
    <sheetView zoomScale="85" zoomScaleNormal="85" workbookViewId="0" topLeftCell="A118">
      <selection activeCell="F132" sqref="F132"/>
    </sheetView>
  </sheetViews>
  <sheetFormatPr defaultColWidth="9.140625" defaultRowHeight="12.75"/>
  <cols>
    <col min="1" max="1" width="1.7109375" style="0" customWidth="1"/>
    <col min="2" max="2" width="21.7109375" style="0" customWidth="1"/>
    <col min="3" max="3" width="12.7109375" style="0" customWidth="1"/>
    <col min="4" max="4" width="11.7109375" style="0" customWidth="1"/>
    <col min="5" max="5" width="11.28125" style="0" customWidth="1"/>
    <col min="6" max="9" width="10.7109375" style="0" customWidth="1"/>
    <col min="10" max="10" width="11.7109375" style="0" customWidth="1"/>
    <col min="11" max="11" width="10.7109375" style="21" customWidth="1"/>
    <col min="12" max="12" width="5.7109375" style="0" customWidth="1"/>
    <col min="13" max="13" width="0.85546875" style="22" customWidth="1"/>
    <col min="14" max="14" width="10.7109375" style="23" customWidth="1"/>
    <col min="16" max="16" width="24.7109375" style="0" bestFit="1" customWidth="1"/>
  </cols>
  <sheetData>
    <row r="1" ht="15.75">
      <c r="A1" s="44" t="s">
        <v>279</v>
      </c>
    </row>
    <row r="2" ht="12.75">
      <c r="D2" s="45"/>
    </row>
    <row r="3" spans="1:3" ht="15.75">
      <c r="A3" s="44" t="s">
        <v>14</v>
      </c>
      <c r="C3" s="45"/>
    </row>
    <row r="4" spans="1:3" ht="15.75">
      <c r="A4" s="44"/>
      <c r="C4" s="45"/>
    </row>
    <row r="5" spans="3:14" ht="16.5" customHeight="1">
      <c r="C5" s="153" t="s">
        <v>39</v>
      </c>
      <c r="D5" s="155" t="s">
        <v>40</v>
      </c>
      <c r="E5" s="156"/>
      <c r="F5" s="156"/>
      <c r="G5" s="156"/>
      <c r="H5" s="156"/>
      <c r="I5" s="156"/>
      <c r="J5" s="156"/>
      <c r="K5" s="153" t="s">
        <v>41</v>
      </c>
      <c r="L5" s="153"/>
      <c r="N5" s="157" t="s">
        <v>42</v>
      </c>
    </row>
    <row r="6" spans="1:14" ht="42" customHeight="1">
      <c r="A6" s="46"/>
      <c r="B6" s="46"/>
      <c r="C6" s="154"/>
      <c r="D6" s="47" t="s">
        <v>43</v>
      </c>
      <c r="E6" s="47" t="s">
        <v>17</v>
      </c>
      <c r="F6" s="47" t="s">
        <v>19</v>
      </c>
      <c r="G6" s="47" t="s">
        <v>21</v>
      </c>
      <c r="H6" s="47" t="s">
        <v>277</v>
      </c>
      <c r="I6" s="48" t="s">
        <v>44</v>
      </c>
      <c r="J6" s="47" t="s">
        <v>45</v>
      </c>
      <c r="K6" s="154"/>
      <c r="L6" s="154"/>
      <c r="M6" s="49"/>
      <c r="N6" s="158"/>
    </row>
    <row r="7" spans="1:20" ht="13.5" customHeight="1">
      <c r="A7" s="50" t="s">
        <v>46</v>
      </c>
      <c r="C7" s="51">
        <v>1170630</v>
      </c>
      <c r="D7" s="38">
        <v>0.8395788254368798</v>
      </c>
      <c r="E7" s="38">
        <v>0.04958949489634223</v>
      </c>
      <c r="F7" s="38">
        <v>0.012524869066341144</v>
      </c>
      <c r="G7" s="38">
        <v>0.0020416339563876233</v>
      </c>
      <c r="H7" s="38">
        <v>0.005983952244558704</v>
      </c>
      <c r="I7" s="38">
        <v>0.0018255111986612347</v>
      </c>
      <c r="J7" s="38">
        <v>0.9115442867991707</v>
      </c>
      <c r="K7" s="52">
        <f>'[1]Time series'!H7</f>
        <v>0.009754670007687483</v>
      </c>
      <c r="L7" s="53" t="str">
        <f>IF(K7&gt;=0.01,"▲",IF(K7&lt;0,"▼",IF(K7&lt;0.01,"►")))</f>
        <v>►</v>
      </c>
      <c r="M7" s="54"/>
      <c r="N7" s="40">
        <v>0.04278205514803555</v>
      </c>
      <c r="O7" s="24"/>
      <c r="P7" s="24"/>
      <c r="Q7" s="24"/>
      <c r="R7" s="24"/>
      <c r="S7" s="24"/>
      <c r="T7" s="24"/>
    </row>
    <row r="8" spans="1:14" ht="13.5" customHeight="1">
      <c r="A8" s="55" t="s">
        <v>47</v>
      </c>
      <c r="B8" s="56"/>
      <c r="C8" s="57">
        <v>187310</v>
      </c>
      <c r="D8" s="39">
        <v>0.8389702467072774</v>
      </c>
      <c r="E8" s="39">
        <v>0.03987037323751915</v>
      </c>
      <c r="F8" s="39">
        <v>0.004030815719647423</v>
      </c>
      <c r="G8" s="39">
        <v>0.003598370589460084</v>
      </c>
      <c r="H8" s="39">
        <v>0.004404533733389569</v>
      </c>
      <c r="I8" s="39">
        <v>0.0030164382537758868</v>
      </c>
      <c r="J8" s="39">
        <v>0.8938907782410694</v>
      </c>
      <c r="K8" s="58">
        <f>'[1]Time series'!H8</f>
        <v>0.01032546630061748</v>
      </c>
      <c r="L8" s="151" t="str">
        <f aca="true" t="shared" si="0" ref="L8:L71">IF(K8&gt;=0.01,"▲",IF(K8&lt;0,"▼",IF(K8&lt;0.01,"►")))</f>
        <v>▲</v>
      </c>
      <c r="M8" s="59"/>
      <c r="N8" s="39">
        <v>0.05701335241074813</v>
      </c>
    </row>
    <row r="9" spans="2:14" ht="13.5" customHeight="1">
      <c r="B9" t="s">
        <v>48</v>
      </c>
      <c r="C9" s="60">
        <v>2460</v>
      </c>
      <c r="D9" s="61">
        <v>0.8450589670597805</v>
      </c>
      <c r="E9" s="61">
        <v>0.04961366409109394</v>
      </c>
      <c r="F9" s="61">
        <v>0.0065067100447336315</v>
      </c>
      <c r="G9" s="61">
        <v>0.0008133387555917039</v>
      </c>
      <c r="H9" s="61">
        <v>0.01708011386742578</v>
      </c>
      <c r="I9" s="61">
        <v>0.0008133387555917039</v>
      </c>
      <c r="J9" s="61">
        <v>0.9198861325742171</v>
      </c>
      <c r="K9" s="62">
        <f>'[1]Time series'!H9</f>
        <v>0.014779578492994827</v>
      </c>
      <c r="L9" s="63" t="str">
        <f t="shared" si="0"/>
        <v>▲</v>
      </c>
      <c r="N9" s="64">
        <v>0.014233428222854819</v>
      </c>
    </row>
    <row r="10" spans="2:14" ht="13.5" customHeight="1">
      <c r="B10" t="s">
        <v>49</v>
      </c>
      <c r="C10" s="60">
        <v>4850</v>
      </c>
      <c r="D10" s="61">
        <v>0.8820618556701031</v>
      </c>
      <c r="E10" s="61">
        <v>0.03402061855670103</v>
      </c>
      <c r="F10" s="61">
        <v>0.003711340206185567</v>
      </c>
      <c r="G10" s="61">
        <v>0.0004123711340206186</v>
      </c>
      <c r="H10" s="61">
        <v>0.002061855670103093</v>
      </c>
      <c r="I10" s="61">
        <v>0.00288659793814433</v>
      </c>
      <c r="J10" s="61">
        <v>0.9251546391752578</v>
      </c>
      <c r="K10" s="62">
        <f>'[1]Time series'!H10</f>
        <v>0.014104565226388144</v>
      </c>
      <c r="L10" s="63" t="str">
        <f t="shared" si="0"/>
        <v>▲</v>
      </c>
      <c r="N10" s="64">
        <v>0.006597938144329897</v>
      </c>
    </row>
    <row r="11" spans="2:14" ht="13.5" customHeight="1">
      <c r="B11" t="s">
        <v>50</v>
      </c>
      <c r="C11" s="60">
        <v>12010</v>
      </c>
      <c r="D11" s="61">
        <v>0.8952277837927876</v>
      </c>
      <c r="E11" s="61">
        <v>0.03239776796868493</v>
      </c>
      <c r="F11" s="61">
        <v>0.0057466477887898725</v>
      </c>
      <c r="G11" s="61">
        <v>0.0007495627550595486</v>
      </c>
      <c r="H11" s="61">
        <v>0.017656367119180477</v>
      </c>
      <c r="I11" s="61">
        <v>0</v>
      </c>
      <c r="J11" s="61">
        <v>0.9517781294245024</v>
      </c>
      <c r="K11" s="62">
        <f>'[1]Time series'!H11</f>
        <v>0.008720072654071043</v>
      </c>
      <c r="L11" s="63" t="str">
        <f t="shared" si="0"/>
        <v>►</v>
      </c>
      <c r="N11" s="64">
        <v>0.0149079703506288</v>
      </c>
    </row>
    <row r="12" spans="2:14" ht="13.5" customHeight="1">
      <c r="B12" t="s">
        <v>51</v>
      </c>
      <c r="C12" s="60">
        <v>11370</v>
      </c>
      <c r="D12" s="61">
        <v>0.8649599718483328</v>
      </c>
      <c r="E12" s="61">
        <v>0.050848948711181494</v>
      </c>
      <c r="F12" s="61">
        <v>0.002111375032990235</v>
      </c>
      <c r="G12" s="61">
        <v>0.000967713556787191</v>
      </c>
      <c r="H12" s="61">
        <v>0.00272719275094572</v>
      </c>
      <c r="I12" s="61">
        <v>0.0010556875164951175</v>
      </c>
      <c r="J12" s="61">
        <v>0.9226708894167327</v>
      </c>
      <c r="K12" s="62">
        <f>'[1]Time series'!H12</f>
        <v>0.01848626297995104</v>
      </c>
      <c r="L12" s="63" t="str">
        <f t="shared" si="0"/>
        <v>▲</v>
      </c>
      <c r="N12" s="64">
        <v>0.020849828450778568</v>
      </c>
    </row>
    <row r="13" spans="2:14" ht="13.5" customHeight="1">
      <c r="B13" t="s">
        <v>52</v>
      </c>
      <c r="C13" s="60">
        <v>27290</v>
      </c>
      <c r="D13" s="61">
        <v>0.8354708684499816</v>
      </c>
      <c r="E13" s="61">
        <v>0.03814584096738732</v>
      </c>
      <c r="F13" s="61">
        <v>0.001905459875412239</v>
      </c>
      <c r="G13" s="61">
        <v>0.01139611579333089</v>
      </c>
      <c r="H13" s="61">
        <v>0.006082814217662148</v>
      </c>
      <c r="I13" s="61">
        <v>0.0035544155368266764</v>
      </c>
      <c r="J13" s="61">
        <v>0.8965555148406009</v>
      </c>
      <c r="K13" s="62">
        <f>'[1]Time series'!H13</f>
        <v>0.02359719197740673</v>
      </c>
      <c r="L13" s="63" t="str">
        <f t="shared" si="0"/>
        <v>▲</v>
      </c>
      <c r="N13" s="64">
        <v>0.04184683034078417</v>
      </c>
    </row>
    <row r="14" spans="2:14" ht="13.5" customHeight="1">
      <c r="B14" t="s">
        <v>53</v>
      </c>
      <c r="C14" s="60">
        <v>2910</v>
      </c>
      <c r="D14" s="61">
        <v>0.8599862731640356</v>
      </c>
      <c r="E14" s="61">
        <v>0.04392587508579272</v>
      </c>
      <c r="F14" s="61">
        <v>0.02196293754289636</v>
      </c>
      <c r="G14" s="61">
        <v>0.0013726835964310226</v>
      </c>
      <c r="H14" s="61">
        <v>0.01098146877144818</v>
      </c>
      <c r="I14" s="61">
        <v>0.001029512697323267</v>
      </c>
      <c r="J14" s="61">
        <v>0.9392587508579272</v>
      </c>
      <c r="K14" s="62">
        <f>'[1]Time series'!H14</f>
        <v>0.05348720777175486</v>
      </c>
      <c r="L14" s="63" t="str">
        <f t="shared" si="0"/>
        <v>▲</v>
      </c>
      <c r="N14" s="64">
        <v>0.025737817433081674</v>
      </c>
    </row>
    <row r="15" spans="2:14" ht="13.5" customHeight="1">
      <c r="B15" t="s">
        <v>54</v>
      </c>
      <c r="C15" s="60">
        <v>34890</v>
      </c>
      <c r="D15" s="61">
        <v>0.8078179629735771</v>
      </c>
      <c r="E15" s="61">
        <v>0.04869031925259357</v>
      </c>
      <c r="F15" s="61">
        <v>0.001977417321029403</v>
      </c>
      <c r="G15" s="61">
        <v>0.007623087063678569</v>
      </c>
      <c r="H15" s="61">
        <v>0.0005158479967902792</v>
      </c>
      <c r="I15" s="61">
        <v>0.008224909726600562</v>
      </c>
      <c r="J15" s="61">
        <v>0.8748495443342695</v>
      </c>
      <c r="K15" s="62">
        <f>'[1]Time series'!H15</f>
        <v>0.014793047159128325</v>
      </c>
      <c r="L15" s="63" t="str">
        <f t="shared" si="0"/>
        <v>▲</v>
      </c>
      <c r="N15" s="64">
        <v>0.07264859288129764</v>
      </c>
    </row>
    <row r="16" spans="2:14" ht="13.5" customHeight="1">
      <c r="B16" t="s">
        <v>55</v>
      </c>
      <c r="C16" s="60">
        <v>6870</v>
      </c>
      <c r="D16" s="61">
        <v>0.81812891022843</v>
      </c>
      <c r="E16" s="61">
        <v>0.044522042776080316</v>
      </c>
      <c r="F16" s="61">
        <v>0.004510403026334934</v>
      </c>
      <c r="G16" s="61">
        <v>0.00043649061545176777</v>
      </c>
      <c r="H16" s="61">
        <v>0.010184781027207915</v>
      </c>
      <c r="I16" s="61">
        <v>0.008438818565400843</v>
      </c>
      <c r="J16" s="61">
        <v>0.8862214462389059</v>
      </c>
      <c r="K16" s="62">
        <f>'[1]Time series'!H16</f>
        <v>0.016880472026871485</v>
      </c>
      <c r="L16" s="63" t="str">
        <f t="shared" si="0"/>
        <v>▲</v>
      </c>
      <c r="N16" s="64">
        <v>0.04437654590426306</v>
      </c>
    </row>
    <row r="17" spans="2:14" ht="13.5" customHeight="1">
      <c r="B17" t="s">
        <v>56</v>
      </c>
      <c r="C17" s="60">
        <v>6520</v>
      </c>
      <c r="D17" s="61">
        <v>0.8138322343198896</v>
      </c>
      <c r="E17" s="61">
        <v>0.013494862751111792</v>
      </c>
      <c r="F17" s="61">
        <v>0.006287379236313449</v>
      </c>
      <c r="G17" s="61">
        <v>0.00030670142616163164</v>
      </c>
      <c r="H17" s="61">
        <v>0.003987118540101212</v>
      </c>
      <c r="I17" s="61">
        <v>0.0012268057046465265</v>
      </c>
      <c r="J17" s="61">
        <v>0.8391351019782242</v>
      </c>
      <c r="K17" s="62">
        <f>'[1]Time series'!H17</f>
        <v>-0.04777160833274152</v>
      </c>
      <c r="L17" s="63" t="str">
        <f t="shared" si="0"/>
        <v>▼</v>
      </c>
      <c r="N17" s="64">
        <v>0.11961355620303635</v>
      </c>
    </row>
    <row r="18" spans="2:14" ht="13.5" customHeight="1">
      <c r="B18" t="s">
        <v>57</v>
      </c>
      <c r="C18" s="60">
        <v>12740</v>
      </c>
      <c r="D18" s="61">
        <v>0.8171612498037368</v>
      </c>
      <c r="E18" s="61">
        <v>0.045062019155283406</v>
      </c>
      <c r="F18" s="61">
        <v>0.005102841890406658</v>
      </c>
      <c r="G18" s="61">
        <v>0.00039252629926205055</v>
      </c>
      <c r="H18" s="61">
        <v>0.006044905008635579</v>
      </c>
      <c r="I18" s="61">
        <v>0.0012560841576385617</v>
      </c>
      <c r="J18" s="61">
        <v>0.8750196263149631</v>
      </c>
      <c r="K18" s="62">
        <f>'[1]Time series'!H18</f>
        <v>-0.025988406446101675</v>
      </c>
      <c r="L18" s="63" t="str">
        <f t="shared" si="0"/>
        <v>▼</v>
      </c>
      <c r="N18" s="64">
        <v>0.0924006908462867</v>
      </c>
    </row>
    <row r="19" spans="2:14" ht="13.5" customHeight="1">
      <c r="B19" t="s">
        <v>58</v>
      </c>
      <c r="C19" s="60">
        <v>3950</v>
      </c>
      <c r="D19" s="61">
        <v>0.8124207858048162</v>
      </c>
      <c r="E19" s="61">
        <v>0.07629911280101394</v>
      </c>
      <c r="F19" s="61">
        <v>0.014195183776932827</v>
      </c>
      <c r="G19" s="61">
        <v>0.007097591888466414</v>
      </c>
      <c r="H19" s="61">
        <v>0.00025348542458808617</v>
      </c>
      <c r="I19" s="61">
        <v>0</v>
      </c>
      <c r="J19" s="61">
        <v>0.9102661596958175</v>
      </c>
      <c r="K19" s="62">
        <f>'[1]Time series'!H19</f>
        <v>0.04683787892267399</v>
      </c>
      <c r="L19" s="63" t="str">
        <f t="shared" si="0"/>
        <v>▲</v>
      </c>
      <c r="N19" s="64">
        <v>0.013434727503168568</v>
      </c>
    </row>
    <row r="20" spans="2:14" ht="13.5" customHeight="1">
      <c r="B20" t="s">
        <v>59</v>
      </c>
      <c r="C20" s="60">
        <v>3160</v>
      </c>
      <c r="D20" s="61">
        <v>0.8452041785375118</v>
      </c>
      <c r="E20" s="61">
        <v>0.041468819246597025</v>
      </c>
      <c r="F20" s="61">
        <v>0.006331117442228553</v>
      </c>
      <c r="G20" s="61">
        <v>0.0022158911047799935</v>
      </c>
      <c r="H20" s="61">
        <v>0.008863564419119974</v>
      </c>
      <c r="I20" s="61">
        <v>0</v>
      </c>
      <c r="J20" s="61">
        <v>0.9040835707502374</v>
      </c>
      <c r="K20" s="62">
        <f>'[1]Time series'!H20</f>
        <v>0.04106987212010038</v>
      </c>
      <c r="L20" s="63" t="str">
        <f t="shared" si="0"/>
        <v>▲</v>
      </c>
      <c r="N20" s="64">
        <v>0.01867679645457423</v>
      </c>
    </row>
    <row r="21" spans="2:14" ht="13.5" customHeight="1">
      <c r="B21" t="s">
        <v>60</v>
      </c>
      <c r="C21" s="60">
        <v>3430</v>
      </c>
      <c r="D21" s="61">
        <v>0.8780274292384009</v>
      </c>
      <c r="E21" s="61">
        <v>0.04231105923548293</v>
      </c>
      <c r="F21" s="61">
        <v>0.0023344032681645753</v>
      </c>
      <c r="G21" s="61">
        <v>0.0011672016340822876</v>
      </c>
      <c r="H21" s="61">
        <v>0.0029180040852057193</v>
      </c>
      <c r="I21" s="61">
        <v>0.010213014298220018</v>
      </c>
      <c r="J21" s="61">
        <v>0.9369711117595565</v>
      </c>
      <c r="K21" s="62">
        <f>'[1]Time series'!H21</f>
        <v>0.018741334502815565</v>
      </c>
      <c r="L21" s="63" t="str">
        <f t="shared" si="0"/>
        <v>▲</v>
      </c>
      <c r="N21" s="64">
        <v>0.01517362124306974</v>
      </c>
    </row>
    <row r="22" spans="2:14" ht="13.5" customHeight="1">
      <c r="B22" t="s">
        <v>61</v>
      </c>
      <c r="C22" s="60">
        <v>4420</v>
      </c>
      <c r="D22" s="61">
        <v>0.8082315694255993</v>
      </c>
      <c r="E22" s="61">
        <v>0.05924920850293985</v>
      </c>
      <c r="F22" s="61">
        <v>0.014020805065581185</v>
      </c>
      <c r="G22" s="61">
        <v>0.0006784260515603799</v>
      </c>
      <c r="H22" s="61">
        <v>0.0020352781546811396</v>
      </c>
      <c r="I22" s="61">
        <v>0.0004522840343735866</v>
      </c>
      <c r="J22" s="61">
        <v>0.8846675712347354</v>
      </c>
      <c r="K22" s="62">
        <f>'[1]Time series'!H22</f>
        <v>0.013580614712996208</v>
      </c>
      <c r="L22" s="63" t="str">
        <f t="shared" si="0"/>
        <v>▲</v>
      </c>
      <c r="N22" s="64">
        <v>0.047715965626413386</v>
      </c>
    </row>
    <row r="23" spans="2:14" ht="13.5" customHeight="1">
      <c r="B23" t="s">
        <v>62</v>
      </c>
      <c r="C23" s="60">
        <v>22220</v>
      </c>
      <c r="D23" s="61">
        <v>0.8755345487283367</v>
      </c>
      <c r="E23" s="61">
        <v>0.038892640108035115</v>
      </c>
      <c r="F23" s="61">
        <v>0.0049966239027683995</v>
      </c>
      <c r="G23" s="61">
        <v>0.0005851901868107135</v>
      </c>
      <c r="H23" s="61">
        <v>0.000495160927301373</v>
      </c>
      <c r="I23" s="61">
        <v>0</v>
      </c>
      <c r="J23" s="61">
        <v>0.9205041638532523</v>
      </c>
      <c r="K23" s="62">
        <f>'[1]Time series'!H23</f>
        <v>0.013519479432220205</v>
      </c>
      <c r="L23" s="63" t="str">
        <f t="shared" si="0"/>
        <v>▲</v>
      </c>
      <c r="N23" s="64">
        <v>0.03614674769300023</v>
      </c>
    </row>
    <row r="24" spans="2:14" ht="13.5" customHeight="1">
      <c r="B24" t="s">
        <v>63</v>
      </c>
      <c r="C24" s="60">
        <v>3380</v>
      </c>
      <c r="D24" s="61">
        <v>0.853037037037037</v>
      </c>
      <c r="E24" s="61">
        <v>0.05985185185185185</v>
      </c>
      <c r="F24" s="61">
        <v>0.009185185185185185</v>
      </c>
      <c r="G24" s="61">
        <v>0.0008888888888888889</v>
      </c>
      <c r="H24" s="61">
        <v>0.007407407407407408</v>
      </c>
      <c r="I24" s="61">
        <v>0.0011851851851851852</v>
      </c>
      <c r="J24" s="61">
        <v>0.9315555555555556</v>
      </c>
      <c r="K24" s="62">
        <f>'[1]Time series'!H24</f>
        <v>0.003468317123489606</v>
      </c>
      <c r="L24" s="63" t="str">
        <f t="shared" si="0"/>
        <v>►</v>
      </c>
      <c r="N24" s="64">
        <v>0.015703703703703702</v>
      </c>
    </row>
    <row r="25" spans="2:14" ht="13.5" customHeight="1">
      <c r="B25" t="s">
        <v>64</v>
      </c>
      <c r="C25" s="60">
        <v>18650</v>
      </c>
      <c r="D25" s="61">
        <v>0.8404934298739608</v>
      </c>
      <c r="E25" s="61">
        <v>0.016894609814963796</v>
      </c>
      <c r="F25" s="61">
        <v>0.0002681684097613301</v>
      </c>
      <c r="G25" s="61">
        <v>0</v>
      </c>
      <c r="H25" s="61">
        <v>0.0017162778224725128</v>
      </c>
      <c r="I25" s="61">
        <v>0.0013944757307589165</v>
      </c>
      <c r="J25" s="61">
        <v>0.8607669616519174</v>
      </c>
      <c r="K25" s="62">
        <f>'[1]Time series'!H25</f>
        <v>0.019995768002923908</v>
      </c>
      <c r="L25" s="63" t="str">
        <f t="shared" si="0"/>
        <v>▲</v>
      </c>
      <c r="N25" s="64">
        <v>0.1117725931885224</v>
      </c>
    </row>
    <row r="26" spans="2:14" ht="13.5" customHeight="1">
      <c r="B26" t="s">
        <v>65</v>
      </c>
      <c r="C26" s="60">
        <v>2800</v>
      </c>
      <c r="D26" s="61">
        <v>0.6726233023588277</v>
      </c>
      <c r="E26" s="61">
        <v>0.016082916368834882</v>
      </c>
      <c r="F26" s="61">
        <v>0</v>
      </c>
      <c r="G26" s="61">
        <v>0</v>
      </c>
      <c r="H26" s="61">
        <v>0</v>
      </c>
      <c r="I26" s="61">
        <v>0</v>
      </c>
      <c r="J26" s="61">
        <v>0.6887062187276626</v>
      </c>
      <c r="K26" s="62">
        <f>'[1]Time series'!H26</f>
        <v>-0.17702804700660313</v>
      </c>
      <c r="L26" s="63" t="str">
        <f t="shared" si="0"/>
        <v>▼</v>
      </c>
      <c r="N26" s="64">
        <v>0.2809149392423159</v>
      </c>
    </row>
    <row r="27" spans="2:14" ht="13.5" customHeight="1">
      <c r="B27" t="s">
        <v>66</v>
      </c>
      <c r="C27" s="60">
        <v>3410</v>
      </c>
      <c r="D27" s="61">
        <v>0.8905516431924883</v>
      </c>
      <c r="E27" s="61">
        <v>0.033157276995305164</v>
      </c>
      <c r="F27" s="61">
        <v>0.0038145539906103286</v>
      </c>
      <c r="G27" s="61">
        <v>0.00029342723004694836</v>
      </c>
      <c r="H27" s="61">
        <v>0.007335680751173709</v>
      </c>
      <c r="I27" s="61">
        <v>0.00029342723004694836</v>
      </c>
      <c r="J27" s="61">
        <v>0.9354460093896714</v>
      </c>
      <c r="K27" s="62">
        <f>'[1]Time series'!H27</f>
        <v>0.014493908302395386</v>
      </c>
      <c r="L27" s="63" t="str">
        <f t="shared" si="0"/>
        <v>▲</v>
      </c>
      <c r="N27" s="64">
        <v>0.023767605633802816</v>
      </c>
    </row>
    <row r="28" spans="1:14" ht="13.5" customHeight="1">
      <c r="A28" s="55" t="s">
        <v>67</v>
      </c>
      <c r="B28" s="56"/>
      <c r="C28" s="57">
        <v>169250</v>
      </c>
      <c r="D28" s="39">
        <v>0.8879665353051349</v>
      </c>
      <c r="E28" s="39">
        <v>0.02334375166171353</v>
      </c>
      <c r="F28" s="39">
        <v>0.0060914725292904705</v>
      </c>
      <c r="G28" s="39">
        <v>0.0016425115064430172</v>
      </c>
      <c r="H28" s="39">
        <v>0.0018611191529839945</v>
      </c>
      <c r="I28" s="39">
        <v>0.0013884539712737736</v>
      </c>
      <c r="J28" s="39">
        <v>0.9222938441268397</v>
      </c>
      <c r="K28" s="58">
        <f>'[1]Time series'!H28</f>
        <v>0.0027379100388071897</v>
      </c>
      <c r="L28" s="151" t="str">
        <f t="shared" si="0"/>
        <v>►</v>
      </c>
      <c r="M28" s="59"/>
      <c r="N28" s="39">
        <v>0.05024430881579647</v>
      </c>
    </row>
    <row r="29" spans="2:14" ht="13.5" customHeight="1">
      <c r="B29" s="65" t="s">
        <v>68</v>
      </c>
      <c r="C29" s="60">
        <v>5280</v>
      </c>
      <c r="D29" s="61">
        <v>0.8692438885730529</v>
      </c>
      <c r="E29" s="61">
        <v>0.02918324805760849</v>
      </c>
      <c r="F29" s="61">
        <v>0.0030320257722190637</v>
      </c>
      <c r="G29" s="61">
        <v>0.00037900322152738296</v>
      </c>
      <c r="H29" s="61">
        <v>0.0007580064430547659</v>
      </c>
      <c r="I29" s="61">
        <v>0.0011370096645821489</v>
      </c>
      <c r="J29" s="61">
        <v>0.9037331817320448</v>
      </c>
      <c r="K29" s="62">
        <f>'[1]Time series'!H29</f>
        <v>0.013561923355276284</v>
      </c>
      <c r="L29" s="63" t="str">
        <f t="shared" si="0"/>
        <v>▲</v>
      </c>
      <c r="N29" s="64">
        <v>0.047943907523213945</v>
      </c>
    </row>
    <row r="30" spans="2:14" ht="13.5" customHeight="1">
      <c r="B30" s="65" t="s">
        <v>69</v>
      </c>
      <c r="C30" s="60">
        <v>7210</v>
      </c>
      <c r="D30" s="61">
        <v>0.9543752600194148</v>
      </c>
      <c r="E30" s="61">
        <v>0.008320621273055055</v>
      </c>
      <c r="F30" s="61">
        <v>0.00457634170018028</v>
      </c>
      <c r="G30" s="61">
        <v>0.00041603106365275275</v>
      </c>
      <c r="H30" s="61">
        <v>0.0012480931909582581</v>
      </c>
      <c r="I30" s="61">
        <v>0.0012480931909582581</v>
      </c>
      <c r="J30" s="61">
        <v>0.9701844404382194</v>
      </c>
      <c r="K30" s="62">
        <f>'[1]Time series'!H30</f>
        <v>0.00944063878532686</v>
      </c>
      <c r="L30" s="63" t="str">
        <f t="shared" si="0"/>
        <v>►</v>
      </c>
      <c r="N30" s="64">
        <v>0.00845929829427264</v>
      </c>
    </row>
    <row r="31" spans="2:14" ht="13.5" customHeight="1">
      <c r="B31" s="65" t="s">
        <v>70</v>
      </c>
      <c r="C31" s="60">
        <v>5950</v>
      </c>
      <c r="D31" s="61">
        <v>0.8609850395024374</v>
      </c>
      <c r="E31" s="61">
        <v>0.06589342746680114</v>
      </c>
      <c r="F31" s="61">
        <v>0.005210959825180703</v>
      </c>
      <c r="G31" s="61">
        <v>0.0006723819129265423</v>
      </c>
      <c r="H31" s="61">
        <v>0.0030257186081694403</v>
      </c>
      <c r="I31" s="61">
        <v>0.0010085728693898135</v>
      </c>
      <c r="J31" s="61">
        <v>0.936796100184905</v>
      </c>
      <c r="K31" s="62">
        <f>'[1]Time series'!H31</f>
        <v>0.00888547005748308</v>
      </c>
      <c r="L31" s="63" t="str">
        <f t="shared" si="0"/>
        <v>►</v>
      </c>
      <c r="N31" s="64">
        <v>0.02538241721297697</v>
      </c>
    </row>
    <row r="32" spans="2:14" ht="13.5" customHeight="1">
      <c r="B32" s="65" t="s">
        <v>71</v>
      </c>
      <c r="C32" s="60">
        <v>7160</v>
      </c>
      <c r="D32" s="61">
        <v>0.9408805031446541</v>
      </c>
      <c r="E32" s="61">
        <v>0.004751921733053809</v>
      </c>
      <c r="F32" s="61">
        <v>0.00363382250174703</v>
      </c>
      <c r="G32" s="61">
        <v>0.0001397624039133473</v>
      </c>
      <c r="H32" s="61">
        <v>0.0012578616352201257</v>
      </c>
      <c r="I32" s="61">
        <v>0.0009783368273934311</v>
      </c>
      <c r="J32" s="61">
        <v>0.9516422082459818</v>
      </c>
      <c r="K32" s="62">
        <f>'[1]Time series'!H32</f>
        <v>0.0013431481491432695</v>
      </c>
      <c r="L32" s="63" t="str">
        <f t="shared" si="0"/>
        <v>►</v>
      </c>
      <c r="N32" s="64">
        <v>0.028791055206149545</v>
      </c>
    </row>
    <row r="33" spans="2:14" ht="13.5" customHeight="1">
      <c r="B33" s="65" t="s">
        <v>72</v>
      </c>
      <c r="C33" s="60">
        <v>6830</v>
      </c>
      <c r="D33" s="61">
        <v>0.8844125402871374</v>
      </c>
      <c r="E33" s="61">
        <v>0.04219162027541752</v>
      </c>
      <c r="F33" s="61">
        <v>0.0035159683562847933</v>
      </c>
      <c r="G33" s="61">
        <v>0.0016114854966305303</v>
      </c>
      <c r="H33" s="61">
        <v>0.0021974802226779958</v>
      </c>
      <c r="I33" s="61">
        <v>0.0017579841781423966</v>
      </c>
      <c r="J33" s="61">
        <v>0.9356870788162907</v>
      </c>
      <c r="K33" s="62">
        <f>'[1]Time series'!H33</f>
        <v>0.024818437750682043</v>
      </c>
      <c r="L33" s="63" t="str">
        <f t="shared" si="0"/>
        <v>▲</v>
      </c>
      <c r="N33" s="64">
        <v>0.033987694110753</v>
      </c>
    </row>
    <row r="34" spans="2:14" ht="13.5" customHeight="1">
      <c r="B34" s="65" t="s">
        <v>73</v>
      </c>
      <c r="C34" s="60">
        <v>2960</v>
      </c>
      <c r="D34" s="61">
        <v>0.9022988505747126</v>
      </c>
      <c r="E34" s="61">
        <v>0.030425963488843813</v>
      </c>
      <c r="F34" s="61">
        <v>0.004056795131845842</v>
      </c>
      <c r="G34" s="61">
        <v>0.000676132521974307</v>
      </c>
      <c r="H34" s="61">
        <v>0.0016903313049357674</v>
      </c>
      <c r="I34" s="61">
        <v>0.002028397565922921</v>
      </c>
      <c r="J34" s="61">
        <v>0.9411764705882353</v>
      </c>
      <c r="K34" s="62">
        <f>'[1]Time series'!H34</f>
        <v>0.019362832601801827</v>
      </c>
      <c r="L34" s="63" t="str">
        <f t="shared" si="0"/>
        <v>▲</v>
      </c>
      <c r="N34" s="64">
        <v>0.017917511832319134</v>
      </c>
    </row>
    <row r="35" spans="2:14" ht="13.5" customHeight="1">
      <c r="B35" s="65" t="s">
        <v>74</v>
      </c>
      <c r="C35" s="60">
        <v>240</v>
      </c>
      <c r="D35" s="61">
        <v>0.9872881355932204</v>
      </c>
      <c r="E35" s="61">
        <v>0</v>
      </c>
      <c r="F35" s="61">
        <v>0</v>
      </c>
      <c r="G35" s="61">
        <v>0</v>
      </c>
      <c r="H35" s="61">
        <v>0</v>
      </c>
      <c r="I35" s="61">
        <v>0</v>
      </c>
      <c r="J35" s="61">
        <v>0.9872881355932204</v>
      </c>
      <c r="K35" s="62">
        <f>'[1]Time series'!H35</f>
        <v>0.010543949546708786</v>
      </c>
      <c r="L35" s="63" t="str">
        <f t="shared" si="0"/>
        <v>▲</v>
      </c>
      <c r="N35" s="64">
        <v>0.012711864406779662</v>
      </c>
    </row>
    <row r="36" spans="2:14" ht="13.5" customHeight="1">
      <c r="B36" s="65" t="s">
        <v>75</v>
      </c>
      <c r="C36" s="60">
        <v>9230</v>
      </c>
      <c r="D36" s="61">
        <v>0.861646803900325</v>
      </c>
      <c r="E36" s="61">
        <v>0.030335861321776816</v>
      </c>
      <c r="F36" s="61">
        <v>0.0019501625135427952</v>
      </c>
      <c r="G36" s="61">
        <v>0.00010834236186348862</v>
      </c>
      <c r="H36" s="61">
        <v>0.0015167930660888408</v>
      </c>
      <c r="I36" s="61">
        <v>0.0006500541711809318</v>
      </c>
      <c r="J36" s="61">
        <v>0.896208017334778</v>
      </c>
      <c r="K36" s="62">
        <f>'[1]Time series'!H36</f>
        <v>0.017273923684158365</v>
      </c>
      <c r="L36" s="63" t="str">
        <f t="shared" si="0"/>
        <v>▲</v>
      </c>
      <c r="N36" s="64">
        <v>0.08234019501625135</v>
      </c>
    </row>
    <row r="37" spans="2:14" ht="13.5" customHeight="1">
      <c r="B37" s="65" t="s">
        <v>76</v>
      </c>
      <c r="C37" s="60">
        <v>7240</v>
      </c>
      <c r="D37" s="61">
        <v>0.9083874533646539</v>
      </c>
      <c r="E37" s="61">
        <v>0.01685781401133066</v>
      </c>
      <c r="F37" s="61">
        <v>0.004283542904518447</v>
      </c>
      <c r="G37" s="61">
        <v>0.0005527152134862512</v>
      </c>
      <c r="H37" s="61">
        <v>0.0017963244438303164</v>
      </c>
      <c r="I37" s="61">
        <v>0.002210860853945005</v>
      </c>
      <c r="J37" s="61">
        <v>0.9340887107917646</v>
      </c>
      <c r="K37" s="62">
        <f>'[1]Time series'!H37</f>
        <v>-0.02389686001032909</v>
      </c>
      <c r="L37" s="63" t="str">
        <f t="shared" si="0"/>
        <v>▼</v>
      </c>
      <c r="N37" s="64">
        <v>0.03951913776426696</v>
      </c>
    </row>
    <row r="38" spans="2:14" ht="13.5" customHeight="1">
      <c r="B38" s="65" t="s">
        <v>77</v>
      </c>
      <c r="C38" s="60">
        <v>8070</v>
      </c>
      <c r="D38" s="61">
        <v>0.8382699219234105</v>
      </c>
      <c r="E38" s="61">
        <v>0.010038418639236584</v>
      </c>
      <c r="F38" s="61">
        <v>0.006072623621266576</v>
      </c>
      <c r="G38" s="61">
        <v>0.016358904449126285</v>
      </c>
      <c r="H38" s="61">
        <v>0.0009914487544925021</v>
      </c>
      <c r="I38" s="61">
        <v>0.0009914487544925021</v>
      </c>
      <c r="J38" s="61">
        <v>0.872722766142025</v>
      </c>
      <c r="K38" s="62">
        <f>'[1]Time series'!H38</f>
        <v>-0.016426143822256267</v>
      </c>
      <c r="L38" s="63" t="str">
        <f t="shared" si="0"/>
        <v>▼</v>
      </c>
      <c r="N38" s="64">
        <v>0.10893543189986367</v>
      </c>
    </row>
    <row r="39" spans="2:14" ht="13.5" customHeight="1">
      <c r="B39" s="65" t="s">
        <v>78</v>
      </c>
      <c r="C39" s="60">
        <v>5660</v>
      </c>
      <c r="D39" s="61">
        <v>0.8438826025459689</v>
      </c>
      <c r="E39" s="61">
        <v>0.044024045261669024</v>
      </c>
      <c r="F39" s="61">
        <v>0.00937057991513437</v>
      </c>
      <c r="G39" s="61">
        <v>0.0001768033946251768</v>
      </c>
      <c r="H39" s="61">
        <v>0.0038896746817538895</v>
      </c>
      <c r="I39" s="61">
        <v>0.001768033946251768</v>
      </c>
      <c r="J39" s="61">
        <v>0.9031117397454032</v>
      </c>
      <c r="K39" s="62">
        <f>'[1]Time series'!H39</f>
        <v>-0.001061643740178031</v>
      </c>
      <c r="L39" s="63" t="str">
        <f t="shared" si="0"/>
        <v>▼</v>
      </c>
      <c r="N39" s="64">
        <v>0.03571428571428571</v>
      </c>
    </row>
    <row r="40" spans="2:14" ht="13.5" customHeight="1">
      <c r="B40" s="65" t="s">
        <v>79</v>
      </c>
      <c r="C40" s="60">
        <v>4980</v>
      </c>
      <c r="D40" s="61">
        <v>0.8961847389558233</v>
      </c>
      <c r="E40" s="61">
        <v>0.02208835341365462</v>
      </c>
      <c r="F40" s="61">
        <v>0.005823293172690763</v>
      </c>
      <c r="G40" s="61">
        <v>0.0006024096385542169</v>
      </c>
      <c r="H40" s="61">
        <v>0.002008032128514056</v>
      </c>
      <c r="I40" s="61">
        <v>0.0026104417670682733</v>
      </c>
      <c r="J40" s="61">
        <v>0.9293172690763052</v>
      </c>
      <c r="K40" s="62">
        <f>'[1]Time series'!H40</f>
        <v>0.028609483434242522</v>
      </c>
      <c r="L40" s="63" t="str">
        <f t="shared" si="0"/>
        <v>▲</v>
      </c>
      <c r="N40" s="64">
        <v>0.04959839357429719</v>
      </c>
    </row>
    <row r="41" spans="2:14" ht="13.5" customHeight="1">
      <c r="B41" s="65" t="s">
        <v>80</v>
      </c>
      <c r="C41" s="145">
        <v>2220</v>
      </c>
      <c r="D41" s="61">
        <v>0.9509230076542098</v>
      </c>
      <c r="E41" s="61">
        <v>0.00495272399819901</v>
      </c>
      <c r="F41" s="61">
        <v>0.0031517334533993696</v>
      </c>
      <c r="G41" s="61">
        <v>0.00045024763619990995</v>
      </c>
      <c r="H41" s="61">
        <v>0.0013507429085997298</v>
      </c>
      <c r="I41" s="61">
        <v>0.0013507429085997298</v>
      </c>
      <c r="J41" s="61">
        <v>0.9621791985592075</v>
      </c>
      <c r="K41" s="62">
        <f>'[1]Time series'!H41</f>
        <v>-0.002588091566934292</v>
      </c>
      <c r="L41" s="63" t="str">
        <f t="shared" si="0"/>
        <v>▼</v>
      </c>
      <c r="N41" s="64">
        <v>0.020261143628995948</v>
      </c>
    </row>
    <row r="42" spans="2:14" ht="13.5" customHeight="1">
      <c r="B42" s="65" t="s">
        <v>81</v>
      </c>
      <c r="C42" s="145">
        <v>5300</v>
      </c>
      <c r="D42" s="61">
        <v>0.8750943396226415</v>
      </c>
      <c r="E42" s="61">
        <v>0.004905660377358491</v>
      </c>
      <c r="F42" s="61">
        <v>0.0069811320754716985</v>
      </c>
      <c r="G42" s="61">
        <v>0.0026415094339622643</v>
      </c>
      <c r="H42" s="61">
        <v>0.0005660377358490566</v>
      </c>
      <c r="I42" s="61">
        <v>0.0007547169811320754</v>
      </c>
      <c r="J42" s="61">
        <v>0.890943396226415</v>
      </c>
      <c r="K42" s="62">
        <f>'[1]Time series'!H42</f>
        <v>0.05816865641339686</v>
      </c>
      <c r="L42" s="63" t="str">
        <f t="shared" si="0"/>
        <v>▲</v>
      </c>
      <c r="N42" s="64">
        <v>0.08981132075471698</v>
      </c>
    </row>
    <row r="43" spans="2:14" ht="13.5" customHeight="1">
      <c r="B43" s="65" t="s">
        <v>82</v>
      </c>
      <c r="C43" s="145">
        <v>5300</v>
      </c>
      <c r="D43" s="61">
        <v>0.9595845136921625</v>
      </c>
      <c r="E43" s="61">
        <v>0.009254013220018885</v>
      </c>
      <c r="F43" s="61">
        <v>0.001510859301227573</v>
      </c>
      <c r="G43" s="61">
        <v>0.00018885741265344664</v>
      </c>
      <c r="H43" s="61">
        <v>0.0009442870632672333</v>
      </c>
      <c r="I43" s="61">
        <v>0.00037771482530689327</v>
      </c>
      <c r="J43" s="61">
        <v>0.9718602455146365</v>
      </c>
      <c r="K43" s="62">
        <f>'[1]Time series'!H43</f>
        <v>-0.010992590362506993</v>
      </c>
      <c r="L43" s="63" t="str">
        <f t="shared" si="0"/>
        <v>▼</v>
      </c>
      <c r="N43" s="64">
        <v>0.010198300283286119</v>
      </c>
    </row>
    <row r="44" spans="2:14" ht="13.5" customHeight="1">
      <c r="B44" s="65" t="s">
        <v>83</v>
      </c>
      <c r="C44" s="145">
        <v>5960</v>
      </c>
      <c r="D44" s="61">
        <v>0.8569751844399732</v>
      </c>
      <c r="E44" s="61">
        <v>0.06421864520456069</v>
      </c>
      <c r="F44" s="61">
        <v>0.006203890006706908</v>
      </c>
      <c r="G44" s="61">
        <v>0.00033534540576794097</v>
      </c>
      <c r="H44" s="61">
        <v>0.0102280348759222</v>
      </c>
      <c r="I44" s="61">
        <v>0.0013413816230717639</v>
      </c>
      <c r="J44" s="61">
        <v>0.9393024815560027</v>
      </c>
      <c r="K44" s="62">
        <f>'[1]Time series'!H44</f>
        <v>0.01564230578484982</v>
      </c>
      <c r="L44" s="63" t="str">
        <f t="shared" si="0"/>
        <v>▲</v>
      </c>
      <c r="N44" s="64">
        <v>0.02028839704896043</v>
      </c>
    </row>
    <row r="45" spans="2:14" ht="13.5" customHeight="1">
      <c r="B45" s="65" t="s">
        <v>84</v>
      </c>
      <c r="C45" s="145">
        <v>6660</v>
      </c>
      <c r="D45" s="61">
        <v>0.851890756302521</v>
      </c>
      <c r="E45" s="61">
        <v>0.020108043217286913</v>
      </c>
      <c r="F45" s="61">
        <v>0.0015006002400960385</v>
      </c>
      <c r="G45" s="61">
        <v>0.0004501800720288115</v>
      </c>
      <c r="H45" s="61">
        <v>0.0006002400960384153</v>
      </c>
      <c r="I45" s="61">
        <v>0.0006002400960384153</v>
      </c>
      <c r="J45" s="61">
        <v>0.8751500600240096</v>
      </c>
      <c r="K45" s="62">
        <f>'[1]Time series'!H45</f>
        <v>-0.08926058636382306</v>
      </c>
      <c r="L45" s="63" t="str">
        <f t="shared" si="0"/>
        <v>▼</v>
      </c>
      <c r="N45" s="64">
        <v>0.10459183673469388</v>
      </c>
    </row>
    <row r="46" spans="2:14" ht="13.5" customHeight="1">
      <c r="B46" s="65" t="s">
        <v>85</v>
      </c>
      <c r="C46" s="145">
        <v>5300</v>
      </c>
      <c r="D46" s="61">
        <v>0.9294472740992266</v>
      </c>
      <c r="E46" s="61">
        <v>0.008488964346349746</v>
      </c>
      <c r="F46" s="61">
        <v>0.003961516694963215</v>
      </c>
      <c r="G46" s="61">
        <v>0.00018864365214110544</v>
      </c>
      <c r="H46" s="61">
        <v>0.0022637238256932655</v>
      </c>
      <c r="I46" s="61">
        <v>0.00207508017355216</v>
      </c>
      <c r="J46" s="61">
        <v>0.9464252027919261</v>
      </c>
      <c r="K46" s="62">
        <f>'[1]Time series'!H46</f>
        <v>-0.0008246564158831404</v>
      </c>
      <c r="L46" s="63" t="str">
        <f t="shared" si="0"/>
        <v>▼</v>
      </c>
      <c r="N46" s="64">
        <v>0.02659875495189587</v>
      </c>
    </row>
    <row r="47" spans="2:14" ht="13.5" customHeight="1">
      <c r="B47" s="65" t="s">
        <v>86</v>
      </c>
      <c r="C47" s="60">
        <v>3350</v>
      </c>
      <c r="D47" s="61">
        <v>0.8704864219635929</v>
      </c>
      <c r="E47" s="61">
        <v>0.02775290957923008</v>
      </c>
      <c r="F47" s="61">
        <v>0.01104148015517756</v>
      </c>
      <c r="G47" s="61">
        <v>0.000596836765144733</v>
      </c>
      <c r="H47" s="61">
        <v>0.0017905102954341987</v>
      </c>
      <c r="I47" s="61">
        <v>0.002387347060578932</v>
      </c>
      <c r="J47" s="61">
        <v>0.9140555058191585</v>
      </c>
      <c r="K47" s="62">
        <f>'[1]Time series'!H47</f>
        <v>0.015509080426100108</v>
      </c>
      <c r="L47" s="63" t="str">
        <f t="shared" si="0"/>
        <v>▲</v>
      </c>
      <c r="N47" s="64">
        <v>0.06147418680990749</v>
      </c>
    </row>
    <row r="48" spans="2:14" ht="13.5" customHeight="1">
      <c r="B48" s="65" t="s">
        <v>87</v>
      </c>
      <c r="C48" s="60">
        <v>1400</v>
      </c>
      <c r="D48" s="61">
        <v>0.8784846318799142</v>
      </c>
      <c r="E48" s="61">
        <v>0.024303073624017155</v>
      </c>
      <c r="F48" s="61">
        <v>0.002144388849177984</v>
      </c>
      <c r="G48" s="61">
        <v>0.0007147962830593281</v>
      </c>
      <c r="H48" s="61">
        <v>0.0014295925661186562</v>
      </c>
      <c r="I48" s="61">
        <v>0.002144388849177984</v>
      </c>
      <c r="J48" s="61">
        <v>0.9092208720514653</v>
      </c>
      <c r="K48" s="62">
        <f>'[1]Time series'!H48</f>
        <v>-0.007508878137785224</v>
      </c>
      <c r="L48" s="63" t="str">
        <f t="shared" si="0"/>
        <v>▼</v>
      </c>
      <c r="N48" s="64">
        <v>0.06004288777698356</v>
      </c>
    </row>
    <row r="49" spans="2:14" ht="13.5" customHeight="1">
      <c r="B49" s="65" t="s">
        <v>88</v>
      </c>
      <c r="C49" s="60">
        <v>3210</v>
      </c>
      <c r="D49" s="61">
        <v>0.8925902864259029</v>
      </c>
      <c r="E49" s="61">
        <v>0.027708592777085927</v>
      </c>
      <c r="F49" s="61">
        <v>0.005292652552926526</v>
      </c>
      <c r="G49" s="61">
        <v>0.001556662515566625</v>
      </c>
      <c r="H49" s="61">
        <v>0.0009339975093399751</v>
      </c>
      <c r="I49" s="61">
        <v>0.0021793275217932753</v>
      </c>
      <c r="J49" s="61">
        <v>0.9302615193026152</v>
      </c>
      <c r="K49" s="62">
        <f>'[1]Time series'!H49</f>
        <v>0.01679998084107681</v>
      </c>
      <c r="L49" s="63" t="str">
        <f t="shared" si="0"/>
        <v>▲</v>
      </c>
      <c r="N49" s="64">
        <v>0.04078455790784558</v>
      </c>
    </row>
    <row r="50" spans="2:14" ht="13.5" customHeight="1">
      <c r="B50" s="65" t="s">
        <v>89</v>
      </c>
      <c r="C50" s="60">
        <v>5380</v>
      </c>
      <c r="D50" s="61">
        <v>0.893953488372093</v>
      </c>
      <c r="E50" s="61">
        <v>0.01730232558139535</v>
      </c>
      <c r="F50" s="61">
        <v>0.0014883720930232557</v>
      </c>
      <c r="G50" s="61">
        <v>0.0011162790697674418</v>
      </c>
      <c r="H50" s="61">
        <v>0.00037209302325581393</v>
      </c>
      <c r="I50" s="61">
        <v>0.0009302325581395349</v>
      </c>
      <c r="J50" s="61">
        <v>0.9151627906976744</v>
      </c>
      <c r="K50" s="62">
        <f>'[1]Time series'!H50</f>
        <v>0.027867331973644216</v>
      </c>
      <c r="L50" s="63" t="str">
        <f t="shared" si="0"/>
        <v>▲</v>
      </c>
      <c r="N50" s="64">
        <v>0.06809302325581396</v>
      </c>
    </row>
    <row r="51" spans="2:14" ht="13.5" customHeight="1">
      <c r="B51" s="65" t="s">
        <v>90</v>
      </c>
      <c r="C51" s="60">
        <v>5620</v>
      </c>
      <c r="D51" s="61">
        <v>0.8751111901796833</v>
      </c>
      <c r="E51" s="61">
        <v>0.02028108877423946</v>
      </c>
      <c r="F51" s="61">
        <v>0.006582458637253158</v>
      </c>
      <c r="G51" s="61">
        <v>0.0014232342999466287</v>
      </c>
      <c r="H51" s="61">
        <v>0.0014232342999466287</v>
      </c>
      <c r="I51" s="61">
        <v>0.0005337128624799857</v>
      </c>
      <c r="J51" s="61">
        <v>0.9053549190535491</v>
      </c>
      <c r="K51" s="62">
        <f>'[1]Time series'!H51</f>
        <v>-0.013680110688684799</v>
      </c>
      <c r="L51" s="63" t="str">
        <f t="shared" si="0"/>
        <v>▼</v>
      </c>
      <c r="N51" s="64">
        <v>0.059953744885251736</v>
      </c>
    </row>
    <row r="52" spans="2:14" ht="13.5" customHeight="1">
      <c r="B52" s="65" t="s">
        <v>91</v>
      </c>
      <c r="C52" s="60">
        <v>3900</v>
      </c>
      <c r="D52" s="61">
        <v>0.9100461301896463</v>
      </c>
      <c r="E52" s="61">
        <v>0.020246027678113787</v>
      </c>
      <c r="F52" s="61">
        <v>0.005381855458739108</v>
      </c>
      <c r="G52" s="61">
        <v>0.0005125576627370579</v>
      </c>
      <c r="H52" s="61">
        <v>0.0046130189646335215</v>
      </c>
      <c r="I52" s="61">
        <v>0.0028190671450538185</v>
      </c>
      <c r="J52" s="61">
        <v>0.9436186570989237</v>
      </c>
      <c r="K52" s="62">
        <f>'[1]Time series'!H52</f>
        <v>0.02048338529108551</v>
      </c>
      <c r="L52" s="63" t="str">
        <f t="shared" si="0"/>
        <v>▲</v>
      </c>
      <c r="N52" s="64">
        <v>0.022039979497693492</v>
      </c>
    </row>
    <row r="53" spans="2:14" ht="13.5" customHeight="1">
      <c r="B53" s="65" t="s">
        <v>92</v>
      </c>
      <c r="C53" s="60">
        <v>7570</v>
      </c>
      <c r="D53" s="61">
        <v>0.900198281559815</v>
      </c>
      <c r="E53" s="61">
        <v>0.017184401850627893</v>
      </c>
      <c r="F53" s="61">
        <v>0.016655651024454727</v>
      </c>
      <c r="G53" s="61">
        <v>0.00013218770654329148</v>
      </c>
      <c r="H53" s="61">
        <v>0.0029081295439524124</v>
      </c>
      <c r="I53" s="61">
        <v>0.0044943820224719105</v>
      </c>
      <c r="J53" s="61">
        <v>0.9415730337078652</v>
      </c>
      <c r="K53" s="62">
        <f>'[1]Time series'!H53</f>
        <v>-0.0038017669300933754</v>
      </c>
      <c r="L53" s="63" t="str">
        <f t="shared" si="0"/>
        <v>▼</v>
      </c>
      <c r="N53" s="64">
        <v>0.028816920026437542</v>
      </c>
    </row>
    <row r="54" spans="2:14" ht="13.5" customHeight="1">
      <c r="B54" s="65" t="s">
        <v>93</v>
      </c>
      <c r="C54" s="60">
        <v>7030</v>
      </c>
      <c r="D54" s="61">
        <v>0.8978226839333997</v>
      </c>
      <c r="E54" s="61">
        <v>0.015226981642237085</v>
      </c>
      <c r="F54" s="61">
        <v>0.014230823964707557</v>
      </c>
      <c r="G54" s="61">
        <v>0.00028461647929415115</v>
      </c>
      <c r="H54" s="61">
        <v>0.0008538494378824534</v>
      </c>
      <c r="I54" s="61">
        <v>0.0004269247189412267</v>
      </c>
      <c r="J54" s="61">
        <v>0.9288458801764622</v>
      </c>
      <c r="K54" s="62">
        <f>'[1]Time series'!H54</f>
        <v>-0.025949994947142785</v>
      </c>
      <c r="L54" s="63" t="str">
        <f t="shared" si="0"/>
        <v>▼</v>
      </c>
      <c r="N54" s="64">
        <v>0.045965561406005405</v>
      </c>
    </row>
    <row r="55" spans="2:14" ht="13.5" customHeight="1">
      <c r="B55" s="65" t="s">
        <v>94</v>
      </c>
      <c r="C55" s="60">
        <v>2840</v>
      </c>
      <c r="D55" s="61">
        <v>0.8760563380281691</v>
      </c>
      <c r="E55" s="61">
        <v>0.03450704225352113</v>
      </c>
      <c r="F55" s="61">
        <v>0.0024647887323943664</v>
      </c>
      <c r="G55" s="61">
        <v>0.0024647887323943664</v>
      </c>
      <c r="H55" s="61">
        <v>0.002112676056338028</v>
      </c>
      <c r="I55" s="61">
        <v>0.0007042253521126761</v>
      </c>
      <c r="J55" s="61">
        <v>0.9183098591549296</v>
      </c>
      <c r="K55" s="62">
        <f>'[1]Time series'!H55</f>
        <v>0.002723039458520815</v>
      </c>
      <c r="L55" s="63" t="str">
        <f t="shared" si="0"/>
        <v>►</v>
      </c>
      <c r="N55" s="64">
        <v>0.04788732394366197</v>
      </c>
    </row>
    <row r="56" spans="2:14" ht="13.5" customHeight="1">
      <c r="B56" s="65" t="s">
        <v>95</v>
      </c>
      <c r="C56" s="60">
        <v>5280</v>
      </c>
      <c r="D56" s="61">
        <v>0.8739575435936315</v>
      </c>
      <c r="E56" s="61">
        <v>0.02558756633813495</v>
      </c>
      <c r="F56" s="61">
        <v>0.002274450341167551</v>
      </c>
      <c r="G56" s="61">
        <v>0</v>
      </c>
      <c r="H56" s="61">
        <v>0.0009476876421531463</v>
      </c>
      <c r="I56" s="61">
        <v>0.002274450341167551</v>
      </c>
      <c r="J56" s="61">
        <v>0.9050416982562547</v>
      </c>
      <c r="K56" s="62">
        <f>'[1]Time series'!H56</f>
        <v>0.02331723715035028</v>
      </c>
      <c r="L56" s="63" t="str">
        <f t="shared" si="0"/>
        <v>▲</v>
      </c>
      <c r="N56" s="64">
        <v>0.0763836239575436</v>
      </c>
    </row>
    <row r="57" spans="2:14" ht="13.5" customHeight="1">
      <c r="B57" s="65" t="s">
        <v>96</v>
      </c>
      <c r="C57" s="60">
        <v>4670</v>
      </c>
      <c r="D57" s="61">
        <v>0.8911739502999143</v>
      </c>
      <c r="E57" s="61">
        <v>0.04070265638389032</v>
      </c>
      <c r="F57" s="61">
        <v>0.004712939160239932</v>
      </c>
      <c r="G57" s="61">
        <v>0.0010711225364181663</v>
      </c>
      <c r="H57" s="61">
        <v>0.001713796058269066</v>
      </c>
      <c r="I57" s="61">
        <v>0.0010711225364181663</v>
      </c>
      <c r="J57" s="61">
        <v>0.9404455869751499</v>
      </c>
      <c r="K57" s="62">
        <f>'[1]Time series'!H57</f>
        <v>0.0284056618347881</v>
      </c>
      <c r="L57" s="63" t="str">
        <f t="shared" si="0"/>
        <v>▲</v>
      </c>
      <c r="N57" s="64">
        <v>0.037275064267352186</v>
      </c>
    </row>
    <row r="58" spans="2:14" ht="13.5" customHeight="1">
      <c r="B58" s="65" t="s">
        <v>97</v>
      </c>
      <c r="C58" s="60">
        <v>5370</v>
      </c>
      <c r="D58" s="61">
        <v>0.8596981553940749</v>
      </c>
      <c r="E58" s="61">
        <v>0.019936649897521894</v>
      </c>
      <c r="F58" s="61">
        <v>0.026085336314514627</v>
      </c>
      <c r="G58" s="61">
        <v>0.005962362586174772</v>
      </c>
      <c r="H58" s="61">
        <v>0.0005589714924538849</v>
      </c>
      <c r="I58" s="61">
        <v>0.001490590646543693</v>
      </c>
      <c r="J58" s="61">
        <v>0.9137320663312838</v>
      </c>
      <c r="K58" s="62">
        <f>'[1]Time series'!H58</f>
        <v>-0.0010069892986148687</v>
      </c>
      <c r="L58" s="63" t="str">
        <f t="shared" si="0"/>
        <v>▼</v>
      </c>
      <c r="N58" s="64">
        <v>0.04900316750512391</v>
      </c>
    </row>
    <row r="59" spans="2:14" ht="13.5" customHeight="1">
      <c r="B59" s="65" t="s">
        <v>98</v>
      </c>
      <c r="C59" s="60">
        <v>5770</v>
      </c>
      <c r="D59" s="61">
        <v>0.8449410949410949</v>
      </c>
      <c r="E59" s="61">
        <v>0.010221760221760221</v>
      </c>
      <c r="F59" s="61">
        <v>0.009182259182259182</v>
      </c>
      <c r="G59" s="61">
        <v>0.003465003465003465</v>
      </c>
      <c r="H59" s="61">
        <v>0.00017325017325017325</v>
      </c>
      <c r="I59" s="61">
        <v>0</v>
      </c>
      <c r="J59" s="61">
        <v>0.867983367983368</v>
      </c>
      <c r="K59" s="62">
        <f>'[1]Time series'!H59</f>
        <v>-0.02399699208209849</v>
      </c>
      <c r="L59" s="63" t="str">
        <f t="shared" si="0"/>
        <v>▼</v>
      </c>
      <c r="N59" s="64">
        <v>0.11347886347886348</v>
      </c>
    </row>
    <row r="60" spans="2:14" ht="13.5" customHeight="1">
      <c r="B60" s="65" t="s">
        <v>99</v>
      </c>
      <c r="C60" s="60">
        <v>3910</v>
      </c>
      <c r="D60" s="61">
        <v>0.910463034024047</v>
      </c>
      <c r="E60" s="61">
        <v>0.01586083397288309</v>
      </c>
      <c r="F60" s="61">
        <v>0.0010232796111537478</v>
      </c>
      <c r="G60" s="61">
        <v>0.00025581990278843696</v>
      </c>
      <c r="H60" s="61">
        <v>0.0020465592223074956</v>
      </c>
      <c r="I60" s="61">
        <v>0.00025581990278843696</v>
      </c>
      <c r="J60" s="61">
        <v>0.9299053466359682</v>
      </c>
      <c r="K60" s="62">
        <f>'[1]Time series'!H60</f>
        <v>-0.0005786904392119929</v>
      </c>
      <c r="L60" s="63" t="str">
        <f t="shared" si="0"/>
        <v>▼</v>
      </c>
      <c r="N60" s="64">
        <v>0.04118700434893835</v>
      </c>
    </row>
    <row r="61" spans="2:14" ht="13.5" customHeight="1">
      <c r="B61" s="65" t="s">
        <v>100</v>
      </c>
      <c r="C61" s="60">
        <v>2440</v>
      </c>
      <c r="D61" s="61">
        <v>0.9180327868852459</v>
      </c>
      <c r="E61" s="61">
        <v>0.021721311475409837</v>
      </c>
      <c r="F61" s="61">
        <v>0.000819672131147541</v>
      </c>
      <c r="G61" s="61">
        <v>0</v>
      </c>
      <c r="H61" s="61">
        <v>0.000819672131147541</v>
      </c>
      <c r="I61" s="61">
        <v>0.000819672131147541</v>
      </c>
      <c r="J61" s="61">
        <v>0.9422131147540984</v>
      </c>
      <c r="K61" s="62">
        <f>'[1]Time series'!H61</f>
        <v>0.025546448087431783</v>
      </c>
      <c r="L61" s="63" t="str">
        <f t="shared" si="0"/>
        <v>▲</v>
      </c>
      <c r="N61" s="64">
        <v>0.038524590163934426</v>
      </c>
    </row>
    <row r="62" spans="1:14" ht="13.5" customHeight="1">
      <c r="A62" s="55" t="s">
        <v>101</v>
      </c>
      <c r="B62" s="56"/>
      <c r="C62" s="57">
        <v>132790</v>
      </c>
      <c r="D62" s="39">
        <v>0.8503027381992349</v>
      </c>
      <c r="E62" s="39">
        <v>0.055042624333524116</v>
      </c>
      <c r="F62" s="39">
        <v>0.009729794860981415</v>
      </c>
      <c r="G62" s="39">
        <v>0.0017847998313100582</v>
      </c>
      <c r="H62" s="39">
        <v>0.0034942916528601983</v>
      </c>
      <c r="I62" s="39">
        <v>0.0007681416995511642</v>
      </c>
      <c r="J62" s="39">
        <v>0.9211223905774618</v>
      </c>
      <c r="K62" s="58">
        <f>'[1]Time series'!H62</f>
        <v>0.01010939548518286</v>
      </c>
      <c r="L62" s="151" t="str">
        <f t="shared" si="0"/>
        <v>▲</v>
      </c>
      <c r="M62" s="59"/>
      <c r="N62" s="39">
        <v>0.026448173027683226</v>
      </c>
    </row>
    <row r="63" spans="2:14" ht="13.5" customHeight="1">
      <c r="B63" s="65" t="s">
        <v>102</v>
      </c>
      <c r="C63" s="60">
        <v>3890</v>
      </c>
      <c r="D63" s="61">
        <v>0.8427139552814187</v>
      </c>
      <c r="E63" s="61">
        <v>0.05705474171164225</v>
      </c>
      <c r="F63" s="61">
        <v>0.014135183757388847</v>
      </c>
      <c r="G63" s="61">
        <v>0.013364173734258545</v>
      </c>
      <c r="H63" s="61">
        <v>0.0015420200462606013</v>
      </c>
      <c r="I63" s="61">
        <v>0</v>
      </c>
      <c r="J63" s="61">
        <v>0.9288100745309689</v>
      </c>
      <c r="K63" s="62">
        <f>'[1]Time series'!H63</f>
        <v>-0.009531894380948258</v>
      </c>
      <c r="L63" s="63" t="str">
        <f t="shared" si="0"/>
        <v>▼</v>
      </c>
      <c r="N63" s="64">
        <v>0.016191210485736313</v>
      </c>
    </row>
    <row r="64" spans="2:14" ht="13.5" customHeight="1">
      <c r="B64" s="65" t="s">
        <v>103</v>
      </c>
      <c r="C64" s="60">
        <v>13140</v>
      </c>
      <c r="D64" s="61">
        <v>0.8606862968880773</v>
      </c>
      <c r="E64" s="61">
        <v>0.05683633873544853</v>
      </c>
      <c r="F64" s="61">
        <v>0.007076010043369094</v>
      </c>
      <c r="G64" s="61">
        <v>0.0028912729209465116</v>
      </c>
      <c r="H64" s="61">
        <v>0.004260823251921174</v>
      </c>
      <c r="I64" s="61">
        <v>0.0008369474244845164</v>
      </c>
      <c r="J64" s="61">
        <v>0.9325876892642472</v>
      </c>
      <c r="K64" s="62">
        <f>'[1]Time series'!H64</f>
        <v>0.012938803376333574</v>
      </c>
      <c r="L64" s="63" t="str">
        <f t="shared" si="0"/>
        <v>▲</v>
      </c>
      <c r="N64" s="64">
        <v>0.01361941718024804</v>
      </c>
    </row>
    <row r="65" spans="2:14" ht="13.5" customHeight="1">
      <c r="B65" s="65" t="s">
        <v>104</v>
      </c>
      <c r="C65" s="60">
        <v>5790</v>
      </c>
      <c r="D65" s="61">
        <v>0.8465124309392266</v>
      </c>
      <c r="E65" s="61">
        <v>0.06629834254143646</v>
      </c>
      <c r="F65" s="61">
        <v>0.004143646408839779</v>
      </c>
      <c r="G65" s="61">
        <v>0.0020718232044198894</v>
      </c>
      <c r="H65" s="61">
        <v>0.0025897790055248618</v>
      </c>
      <c r="I65" s="61">
        <v>0</v>
      </c>
      <c r="J65" s="61">
        <v>0.9216160220994475</v>
      </c>
      <c r="K65" s="62">
        <f>'[1]Time series'!H65</f>
        <v>0.011425156387109392</v>
      </c>
      <c r="L65" s="63" t="str">
        <f t="shared" si="0"/>
        <v>▲</v>
      </c>
      <c r="N65" s="64">
        <v>0.03314917127071823</v>
      </c>
    </row>
    <row r="66" spans="2:14" ht="13.5" customHeight="1">
      <c r="B66" s="65" t="s">
        <v>105</v>
      </c>
      <c r="C66" s="60">
        <v>33100</v>
      </c>
      <c r="D66" s="61">
        <v>0.837321730722746</v>
      </c>
      <c r="E66" s="61">
        <v>0.06411650954798163</v>
      </c>
      <c r="F66" s="61">
        <v>0.01262992506647329</v>
      </c>
      <c r="G66" s="61">
        <v>0.0007251631617113851</v>
      </c>
      <c r="H66" s="61">
        <v>0.002719361856417694</v>
      </c>
      <c r="I66" s="61">
        <v>6.043026347594876E-05</v>
      </c>
      <c r="J66" s="61">
        <v>0.9175731206188059</v>
      </c>
      <c r="K66" s="62">
        <f>'[1]Time series'!H66</f>
        <v>0.01628608081036531</v>
      </c>
      <c r="L66" s="63" t="str">
        <f t="shared" si="0"/>
        <v>▲</v>
      </c>
      <c r="N66" s="64">
        <v>0.0278281363306744</v>
      </c>
    </row>
    <row r="67" spans="2:14" ht="13.5" customHeight="1">
      <c r="B67" s="65" t="s">
        <v>106</v>
      </c>
      <c r="C67" s="60">
        <v>25770</v>
      </c>
      <c r="D67" s="61">
        <v>0.8855900958590445</v>
      </c>
      <c r="E67" s="61">
        <v>0.03655838863662825</v>
      </c>
      <c r="F67" s="61">
        <v>0.004152598284627625</v>
      </c>
      <c r="G67" s="61">
        <v>0.0018240384988551248</v>
      </c>
      <c r="H67" s="61">
        <v>0.0034540303488958747</v>
      </c>
      <c r="I67" s="61">
        <v>0.0007373772654946249</v>
      </c>
      <c r="J67" s="61">
        <v>0.932316528893546</v>
      </c>
      <c r="K67" s="62">
        <f>'[1]Time series'!H67</f>
        <v>0.010433685320931363</v>
      </c>
      <c r="L67" s="63" t="str">
        <f t="shared" si="0"/>
        <v>▲</v>
      </c>
      <c r="N67" s="64">
        <v>0.015407303915861374</v>
      </c>
    </row>
    <row r="68" spans="2:14" ht="13.5" customHeight="1">
      <c r="B68" s="65" t="s">
        <v>107</v>
      </c>
      <c r="C68" s="60">
        <v>5150</v>
      </c>
      <c r="D68" s="61">
        <v>0.8806520473510576</v>
      </c>
      <c r="E68" s="61">
        <v>0.03182612070638463</v>
      </c>
      <c r="F68" s="61">
        <v>0.011255579274209199</v>
      </c>
      <c r="G68" s="61">
        <v>0.00038812342324859306</v>
      </c>
      <c r="H68" s="61">
        <v>0.00038812342324859306</v>
      </c>
      <c r="I68" s="61">
        <v>0</v>
      </c>
      <c r="J68" s="61">
        <v>0.9245099941781486</v>
      </c>
      <c r="K68" s="62">
        <f>'[1]Time series'!H68</f>
        <v>-0.014054482707496208</v>
      </c>
      <c r="L68" s="63" t="str">
        <f t="shared" si="0"/>
        <v>▼</v>
      </c>
      <c r="N68" s="64">
        <v>0.043857946827091016</v>
      </c>
    </row>
    <row r="69" spans="2:14" ht="13.5" customHeight="1">
      <c r="B69" s="65" t="s">
        <v>108</v>
      </c>
      <c r="C69" s="60">
        <v>17950</v>
      </c>
      <c r="D69" s="61">
        <v>0.8328318288197927</v>
      </c>
      <c r="E69" s="61">
        <v>0.0673130502618968</v>
      </c>
      <c r="F69" s="61">
        <v>0.013206285523236376</v>
      </c>
      <c r="G69" s="61">
        <v>0.0002786136186336788</v>
      </c>
      <c r="H69" s="61">
        <v>0.003064749804970467</v>
      </c>
      <c r="I69" s="61">
        <v>0.0007243954084475649</v>
      </c>
      <c r="J69" s="61">
        <v>0.9174189234369776</v>
      </c>
      <c r="K69" s="62" t="str">
        <f>'[1]Time series'!H69</f>
        <v>n/a</v>
      </c>
      <c r="L69" s="63" t="str">
        <f t="shared" si="0"/>
        <v>▲</v>
      </c>
      <c r="N69" s="64">
        <v>0.02774991641591441</v>
      </c>
    </row>
    <row r="70" spans="2:14" ht="13.5" customHeight="1">
      <c r="B70" s="65" t="s">
        <v>109</v>
      </c>
      <c r="C70" s="60">
        <v>4500</v>
      </c>
      <c r="D70" s="61">
        <v>0.8574600355239786</v>
      </c>
      <c r="E70" s="61">
        <v>0.03907637655417407</v>
      </c>
      <c r="F70" s="61">
        <v>0.011323268206039076</v>
      </c>
      <c r="G70" s="61">
        <v>0.0019982238010657193</v>
      </c>
      <c r="H70" s="61">
        <v>0.0053285968028419185</v>
      </c>
      <c r="I70" s="61">
        <v>0</v>
      </c>
      <c r="J70" s="61">
        <v>0.9151865008880995</v>
      </c>
      <c r="K70" s="62">
        <f>'[1]Time series'!H70</f>
        <v>0.006014241380269514</v>
      </c>
      <c r="L70" s="63" t="str">
        <f t="shared" si="0"/>
        <v>►</v>
      </c>
      <c r="N70" s="64">
        <v>0.025310834813499113</v>
      </c>
    </row>
    <row r="71" spans="2:14" ht="13.5" customHeight="1">
      <c r="B71" s="65" t="s">
        <v>110</v>
      </c>
      <c r="C71" s="60">
        <v>4130</v>
      </c>
      <c r="D71" s="61">
        <v>0.8503631961259079</v>
      </c>
      <c r="E71" s="61">
        <v>0.044794188861985475</v>
      </c>
      <c r="F71" s="61">
        <v>0.0014527845036319612</v>
      </c>
      <c r="G71" s="61">
        <v>0.0009685230024213075</v>
      </c>
      <c r="H71" s="61">
        <v>0.005326876513317191</v>
      </c>
      <c r="I71" s="61">
        <v>0.013317191283292978</v>
      </c>
      <c r="J71" s="61">
        <v>0.9162227602905569</v>
      </c>
      <c r="K71" s="62">
        <f>'[1]Time series'!H71</f>
        <v>0.027725936013916153</v>
      </c>
      <c r="L71" s="63" t="str">
        <f t="shared" si="0"/>
        <v>▲</v>
      </c>
      <c r="N71" s="64">
        <v>0.044794188861985475</v>
      </c>
    </row>
    <row r="72" spans="2:14" ht="13.5" customHeight="1">
      <c r="B72" s="65" t="s">
        <v>111</v>
      </c>
      <c r="C72" s="60">
        <v>15420</v>
      </c>
      <c r="D72" s="61">
        <v>0.8207590009730782</v>
      </c>
      <c r="E72" s="61">
        <v>0.060460590334090174</v>
      </c>
      <c r="F72" s="61">
        <v>0.013817710022705158</v>
      </c>
      <c r="G72" s="61">
        <v>0.0028543626337982483</v>
      </c>
      <c r="H72" s="61">
        <v>0.00447615958481998</v>
      </c>
      <c r="I72" s="61">
        <v>0.00012974375608173857</v>
      </c>
      <c r="J72" s="61">
        <v>0.9024975673045734</v>
      </c>
      <c r="K72" s="62">
        <f>'[1]Time series'!H72</f>
        <v>0.007100610533706919</v>
      </c>
      <c r="L72" s="63" t="str">
        <f aca="true" t="shared" si="1" ref="L72:L135">IF(K72&gt;=0.01,"▲",IF(K72&lt;0,"▼",IF(K72&lt;0.01,"►")))</f>
        <v>►</v>
      </c>
      <c r="N72" s="64">
        <v>0.046902367823548494</v>
      </c>
    </row>
    <row r="73" spans="2:14" ht="13.5" customHeight="1">
      <c r="B73" s="65" t="s">
        <v>112</v>
      </c>
      <c r="C73" s="60">
        <v>3950</v>
      </c>
      <c r="D73" s="61">
        <v>0.8542141230068337</v>
      </c>
      <c r="E73" s="61">
        <v>0.057453809162237406</v>
      </c>
      <c r="F73" s="61">
        <v>0.007593014426727411</v>
      </c>
      <c r="G73" s="61">
        <v>0</v>
      </c>
      <c r="H73" s="61">
        <v>0.009111617312072893</v>
      </c>
      <c r="I73" s="61">
        <v>0</v>
      </c>
      <c r="J73" s="61">
        <v>0.9283725639078714</v>
      </c>
      <c r="K73" s="62">
        <f>'[1]Time series'!H73</f>
        <v>0.007136272781251285</v>
      </c>
      <c r="L73" s="63" t="str">
        <f t="shared" si="1"/>
        <v>►</v>
      </c>
      <c r="N73" s="64">
        <v>0.003543406732472792</v>
      </c>
    </row>
    <row r="74" spans="1:14" ht="13.5" customHeight="1">
      <c r="A74" s="55" t="s">
        <v>113</v>
      </c>
      <c r="B74" s="56"/>
      <c r="C74" s="57">
        <v>114790</v>
      </c>
      <c r="D74" s="39">
        <v>0.8322487346348517</v>
      </c>
      <c r="E74" s="39">
        <v>0.05567606652205351</v>
      </c>
      <c r="F74" s="39">
        <v>0.005270539860091124</v>
      </c>
      <c r="G74" s="39">
        <v>0.006220108198520764</v>
      </c>
      <c r="H74" s="39">
        <v>0.006620843460610338</v>
      </c>
      <c r="I74" s="39">
        <v>0.0007579123435172359</v>
      </c>
      <c r="J74" s="39">
        <v>0.9067942050196447</v>
      </c>
      <c r="K74" s="58">
        <f>'[1]Time series'!H74</f>
        <v>0.014128576235697299</v>
      </c>
      <c r="L74" s="151" t="str">
        <f t="shared" si="1"/>
        <v>▲</v>
      </c>
      <c r="M74" s="59"/>
      <c r="N74" s="39">
        <v>0.04365400865936631</v>
      </c>
    </row>
    <row r="75" spans="2:14" ht="13.5" customHeight="1">
      <c r="B75" s="65" t="s">
        <v>114</v>
      </c>
      <c r="C75" s="60">
        <v>3280</v>
      </c>
      <c r="D75" s="61">
        <v>0.8657308513884651</v>
      </c>
      <c r="E75" s="61">
        <v>0.03387244430881904</v>
      </c>
      <c r="F75" s="61">
        <v>0.0003051571559353067</v>
      </c>
      <c r="G75" s="61">
        <v>0.00091547146780592</v>
      </c>
      <c r="H75" s="61">
        <v>0.0091547146780592</v>
      </c>
      <c r="I75" s="61">
        <v>0.00183094293561184</v>
      </c>
      <c r="J75" s="61">
        <v>0.9118095819346964</v>
      </c>
      <c r="K75" s="62">
        <f>'[1]Time series'!H75</f>
        <v>0.07410075138577044</v>
      </c>
      <c r="L75" s="63" t="str">
        <f t="shared" si="1"/>
        <v>▲</v>
      </c>
      <c r="N75" s="64">
        <v>0.04760451632590784</v>
      </c>
    </row>
    <row r="76" spans="2:14" ht="13.5" customHeight="1">
      <c r="B76" s="65" t="s">
        <v>115</v>
      </c>
      <c r="C76" s="60">
        <v>3400</v>
      </c>
      <c r="D76" s="61">
        <v>0.8277990008815751</v>
      </c>
      <c r="E76" s="61">
        <v>0.06699970614163973</v>
      </c>
      <c r="F76" s="61">
        <v>0.007640317367029092</v>
      </c>
      <c r="G76" s="61">
        <v>0.0014692918013517484</v>
      </c>
      <c r="H76" s="61">
        <v>0.003820158683514546</v>
      </c>
      <c r="I76" s="61">
        <v>0.0002938583602703497</v>
      </c>
      <c r="J76" s="61">
        <v>0.9080223332353805</v>
      </c>
      <c r="K76" s="62">
        <f>'[1]Time series'!H76</f>
        <v>0.020883225623831936</v>
      </c>
      <c r="L76" s="63" t="str">
        <f t="shared" si="1"/>
        <v>▲</v>
      </c>
      <c r="N76" s="64">
        <v>0.022333235380546577</v>
      </c>
    </row>
    <row r="77" spans="2:14" ht="13.5" customHeight="1">
      <c r="B77" s="65" t="s">
        <v>116</v>
      </c>
      <c r="C77" s="60">
        <v>7870</v>
      </c>
      <c r="D77" s="61">
        <v>0.7719877986781901</v>
      </c>
      <c r="E77" s="61">
        <v>0.07384341637010676</v>
      </c>
      <c r="F77" s="61">
        <v>0.011311642094560244</v>
      </c>
      <c r="G77" s="61">
        <v>0.003050330452465684</v>
      </c>
      <c r="H77" s="61">
        <v>0.004448398576512456</v>
      </c>
      <c r="I77" s="61">
        <v>0.000762582613116421</v>
      </c>
      <c r="J77" s="61">
        <v>0.8654041687849517</v>
      </c>
      <c r="K77" s="62">
        <f>'[1]Time series'!H77</f>
        <v>0.030669928982726802</v>
      </c>
      <c r="L77" s="63" t="str">
        <f t="shared" si="1"/>
        <v>▲</v>
      </c>
      <c r="N77" s="64">
        <v>0.07435180477885105</v>
      </c>
    </row>
    <row r="78" spans="2:14" ht="13.5" customHeight="1">
      <c r="B78" s="65" t="s">
        <v>117</v>
      </c>
      <c r="C78" s="60">
        <v>12100</v>
      </c>
      <c r="D78" s="61">
        <v>0.8683362261343913</v>
      </c>
      <c r="E78" s="61">
        <v>0.030498388296553436</v>
      </c>
      <c r="F78" s="61">
        <v>0.002727498140342177</v>
      </c>
      <c r="G78" s="61">
        <v>0.009256963385403752</v>
      </c>
      <c r="H78" s="61">
        <v>0.008843706091412513</v>
      </c>
      <c r="I78" s="61">
        <v>0</v>
      </c>
      <c r="J78" s="61">
        <v>0.9196627820481031</v>
      </c>
      <c r="K78" s="62">
        <f>'[1]Time series'!H78</f>
        <v>-0.0067828990552116775</v>
      </c>
      <c r="L78" s="63" t="str">
        <f t="shared" si="1"/>
        <v>▼</v>
      </c>
      <c r="N78" s="64">
        <v>0.03595338457723779</v>
      </c>
    </row>
    <row r="79" spans="2:14" ht="13.5" customHeight="1">
      <c r="B79" s="65" t="s">
        <v>118</v>
      </c>
      <c r="C79" s="60">
        <v>16320</v>
      </c>
      <c r="D79" s="61">
        <v>0.8395613820142122</v>
      </c>
      <c r="E79" s="61">
        <v>0.06824307767703994</v>
      </c>
      <c r="F79" s="61">
        <v>0.0019603038470963</v>
      </c>
      <c r="G79" s="61">
        <v>0.008331291350159274</v>
      </c>
      <c r="H79" s="61">
        <v>0.005145797598627788</v>
      </c>
      <c r="I79" s="61">
        <v>0</v>
      </c>
      <c r="J79" s="61">
        <v>0.9232418524871355</v>
      </c>
      <c r="K79" s="62">
        <f>'[1]Time series'!H79</f>
        <v>0.00554167187304766</v>
      </c>
      <c r="L79" s="63" t="str">
        <f t="shared" si="1"/>
        <v>►</v>
      </c>
      <c r="N79" s="64">
        <v>0.01660132320509679</v>
      </c>
    </row>
    <row r="80" spans="2:14" ht="13.5" customHeight="1">
      <c r="B80" s="65" t="s">
        <v>119</v>
      </c>
      <c r="C80" s="60">
        <v>8430</v>
      </c>
      <c r="D80" s="61">
        <v>0.834994068801898</v>
      </c>
      <c r="E80" s="61">
        <v>0.06975088967971531</v>
      </c>
      <c r="F80" s="61">
        <v>0.005338078291814947</v>
      </c>
      <c r="G80" s="61">
        <v>0.00035587188612099647</v>
      </c>
      <c r="H80" s="61">
        <v>0.007829181494661922</v>
      </c>
      <c r="I80" s="61">
        <v>0.0007117437722419929</v>
      </c>
      <c r="J80" s="61">
        <v>0.9189798339264531</v>
      </c>
      <c r="K80" s="62">
        <f>'[1]Time series'!H80</f>
        <v>0.00709808293156966</v>
      </c>
      <c r="L80" s="63" t="str">
        <f t="shared" si="1"/>
        <v>►</v>
      </c>
      <c r="N80" s="64">
        <v>0.02372479240806643</v>
      </c>
    </row>
    <row r="81" spans="2:14" ht="13.5" customHeight="1">
      <c r="B81" s="65" t="s">
        <v>120</v>
      </c>
      <c r="C81" s="60">
        <v>13120</v>
      </c>
      <c r="D81" s="61">
        <v>0.8116803903629155</v>
      </c>
      <c r="E81" s="61">
        <v>0.06450137236962489</v>
      </c>
      <c r="F81" s="61">
        <v>0.011436413540713633</v>
      </c>
      <c r="G81" s="61">
        <v>0.0009149130832570906</v>
      </c>
      <c r="H81" s="61">
        <v>0.0022872827081427266</v>
      </c>
      <c r="I81" s="61">
        <v>0.003278438548337908</v>
      </c>
      <c r="J81" s="61">
        <v>0.8940988106129918</v>
      </c>
      <c r="K81" s="62">
        <f>'[1]Time series'!H81</f>
        <v>0.01604262230623399</v>
      </c>
      <c r="L81" s="63" t="str">
        <f t="shared" si="1"/>
        <v>▲</v>
      </c>
      <c r="N81" s="64">
        <v>0.06480634339737724</v>
      </c>
    </row>
    <row r="82" spans="2:14" ht="13.5" customHeight="1">
      <c r="B82" s="65" t="s">
        <v>121</v>
      </c>
      <c r="C82" s="60">
        <v>40</v>
      </c>
      <c r="D82" s="61">
        <v>0.9459459459459459</v>
      </c>
      <c r="E82" s="61">
        <v>0.02702702702702703</v>
      </c>
      <c r="F82" s="61">
        <v>0</v>
      </c>
      <c r="G82" s="61">
        <v>0</v>
      </c>
      <c r="H82" s="61">
        <v>0</v>
      </c>
      <c r="I82" s="61">
        <v>0</v>
      </c>
      <c r="J82" s="61">
        <v>0.972972972972973</v>
      </c>
      <c r="K82" s="62">
        <f>'[1]Time series'!H83</f>
        <v>-0.001658385889100833</v>
      </c>
      <c r="L82" s="63" t="str">
        <f t="shared" si="1"/>
        <v>▼</v>
      </c>
      <c r="N82" s="64">
        <v>0.02702702702702703</v>
      </c>
    </row>
    <row r="83" spans="2:14" ht="13.5" customHeight="1">
      <c r="B83" s="65" t="s">
        <v>122</v>
      </c>
      <c r="C83" s="60">
        <v>4530</v>
      </c>
      <c r="D83" s="61">
        <v>0.8830796382086918</v>
      </c>
      <c r="E83" s="61">
        <v>0.03242885506287227</v>
      </c>
      <c r="F83" s="61">
        <v>0.0022060445621001545</v>
      </c>
      <c r="G83" s="61">
        <v>0.00816236487977057</v>
      </c>
      <c r="H83" s="61">
        <v>0.020075005515111405</v>
      </c>
      <c r="I83" s="61">
        <v>0</v>
      </c>
      <c r="J83" s="61">
        <v>0.9459519082285462</v>
      </c>
      <c r="K83" s="62">
        <f>'[1]Time series'!H83</f>
        <v>-0.001658385889100833</v>
      </c>
      <c r="L83" s="63" t="str">
        <f t="shared" si="1"/>
        <v>▼</v>
      </c>
      <c r="N83" s="64">
        <v>0.004191484667990294</v>
      </c>
    </row>
    <row r="84" spans="2:14" ht="13.5" customHeight="1">
      <c r="B84" s="65" t="s">
        <v>123</v>
      </c>
      <c r="C84" s="60">
        <v>5550</v>
      </c>
      <c r="D84" s="61">
        <v>0.8085029724373987</v>
      </c>
      <c r="E84" s="61">
        <v>0.0702576112412178</v>
      </c>
      <c r="F84" s="61">
        <v>0.015312556296162854</v>
      </c>
      <c r="G84" s="61">
        <v>0.02810304449648712</v>
      </c>
      <c r="H84" s="61">
        <v>0.009727976941091695</v>
      </c>
      <c r="I84" s="61">
        <v>0</v>
      </c>
      <c r="J84" s="61">
        <v>0.9319041614123581</v>
      </c>
      <c r="K84" s="62">
        <f>'[1]Time series'!H84</f>
        <v>0.01306961406584406</v>
      </c>
      <c r="L84" s="63" t="str">
        <f t="shared" si="1"/>
        <v>▲</v>
      </c>
      <c r="N84" s="64">
        <v>0.015852999459556837</v>
      </c>
    </row>
    <row r="85" spans="2:14" ht="13.5" customHeight="1">
      <c r="B85" s="65" t="s">
        <v>124</v>
      </c>
      <c r="C85" s="60">
        <v>3030</v>
      </c>
      <c r="D85" s="61">
        <v>0.8415841584158416</v>
      </c>
      <c r="E85" s="61">
        <v>0.06798679867986798</v>
      </c>
      <c r="F85" s="61">
        <v>0.0033003300330033004</v>
      </c>
      <c r="G85" s="61">
        <v>0.0033003300330033004</v>
      </c>
      <c r="H85" s="61">
        <v>0.005610561056105611</v>
      </c>
      <c r="I85" s="61">
        <v>0.0009900990099009901</v>
      </c>
      <c r="J85" s="61">
        <v>0.9227722772277228</v>
      </c>
      <c r="K85" s="62">
        <f>'[1]Time series'!H85</f>
        <v>0.019960541286402567</v>
      </c>
      <c r="L85" s="63" t="str">
        <f t="shared" si="1"/>
        <v>▲</v>
      </c>
      <c r="N85" s="64">
        <v>0.01155115511551155</v>
      </c>
    </row>
    <row r="86" spans="2:14" ht="13.5" customHeight="1">
      <c r="B86" s="65" t="s">
        <v>125</v>
      </c>
      <c r="C86" s="60">
        <v>11910</v>
      </c>
      <c r="D86" s="61">
        <v>0.823549172755522</v>
      </c>
      <c r="E86" s="61">
        <v>0.06206433190560175</v>
      </c>
      <c r="F86" s="61">
        <v>0.0013437473754934072</v>
      </c>
      <c r="G86" s="61">
        <v>0.011001931636852272</v>
      </c>
      <c r="H86" s="61">
        <v>0.0031074158058285043</v>
      </c>
      <c r="I86" s="61">
        <v>0</v>
      </c>
      <c r="J86" s="61">
        <v>0.9010665994792979</v>
      </c>
      <c r="K86" s="62">
        <f>'[1]Time series'!H86</f>
        <v>0.006767018990690543</v>
      </c>
      <c r="L86" s="63" t="str">
        <f t="shared" si="1"/>
        <v>►</v>
      </c>
      <c r="N86" s="64">
        <v>0.040732342319643906</v>
      </c>
    </row>
    <row r="87" spans="2:14" ht="13.5" customHeight="1">
      <c r="B87" s="65" t="s">
        <v>126</v>
      </c>
      <c r="C87" s="60">
        <v>6170</v>
      </c>
      <c r="D87" s="61">
        <v>0.7816707218167073</v>
      </c>
      <c r="E87" s="61">
        <v>0.05401459854014599</v>
      </c>
      <c r="F87" s="61">
        <v>0.0006488240064882401</v>
      </c>
      <c r="G87" s="61">
        <v>0</v>
      </c>
      <c r="H87" s="61">
        <v>0.00275750202757502</v>
      </c>
      <c r="I87" s="61">
        <v>0.0024330900243309003</v>
      </c>
      <c r="J87" s="61">
        <v>0.8415247364152474</v>
      </c>
      <c r="K87" s="62">
        <f>'[1]Time series'!H87</f>
        <v>0.07408677531531449</v>
      </c>
      <c r="L87" s="63" t="str">
        <f t="shared" si="1"/>
        <v>▲</v>
      </c>
      <c r="N87" s="64">
        <v>0.14387672343876723</v>
      </c>
    </row>
    <row r="88" spans="2:14" ht="13.5" customHeight="1">
      <c r="B88" s="65" t="s">
        <v>127</v>
      </c>
      <c r="C88" s="60">
        <v>5140</v>
      </c>
      <c r="D88" s="61">
        <v>0.8209420007785131</v>
      </c>
      <c r="E88" s="61">
        <v>0.05469054106656286</v>
      </c>
      <c r="F88" s="61">
        <v>0.016738030362008563</v>
      </c>
      <c r="G88" s="61">
        <v>0.00253016738030362</v>
      </c>
      <c r="H88" s="61">
        <v>0.0029194239003503307</v>
      </c>
      <c r="I88" s="61">
        <v>0.00038925652004671076</v>
      </c>
      <c r="J88" s="61">
        <v>0.8982094200077851</v>
      </c>
      <c r="K88" s="62">
        <f>'[1]Time series'!H88</f>
        <v>-0.0208623428627297</v>
      </c>
      <c r="L88" s="63" t="str">
        <f t="shared" si="1"/>
        <v>▼</v>
      </c>
      <c r="N88" s="64">
        <v>0.05216037368625925</v>
      </c>
    </row>
    <row r="89" spans="2:14" ht="13.5" customHeight="1">
      <c r="B89" s="65" t="s">
        <v>128</v>
      </c>
      <c r="C89" s="60">
        <v>3150</v>
      </c>
      <c r="D89" s="61">
        <v>0.8745235069885642</v>
      </c>
      <c r="E89" s="61">
        <v>0.03335451080050826</v>
      </c>
      <c r="F89" s="61">
        <v>0.004764930114358323</v>
      </c>
      <c r="G89" s="61">
        <v>0.021283354510800507</v>
      </c>
      <c r="H89" s="61">
        <v>0.0022236340533672173</v>
      </c>
      <c r="I89" s="61">
        <v>0</v>
      </c>
      <c r="J89" s="61">
        <v>0.9361499364675985</v>
      </c>
      <c r="K89" s="62">
        <f>'[1]Time series'!H89</f>
        <v>0.005204470188153509</v>
      </c>
      <c r="L89" s="63" t="str">
        <f t="shared" si="1"/>
        <v>►</v>
      </c>
      <c r="N89" s="64">
        <v>0.02477763659466328</v>
      </c>
    </row>
    <row r="90" spans="2:14" ht="13.5" customHeight="1">
      <c r="B90" s="65" t="s">
        <v>129</v>
      </c>
      <c r="C90" s="60">
        <v>10760</v>
      </c>
      <c r="D90" s="61">
        <v>0.8582179689677599</v>
      </c>
      <c r="E90" s="61">
        <v>0.032704636253832575</v>
      </c>
      <c r="F90" s="61">
        <v>0.000278732695345164</v>
      </c>
      <c r="G90" s="61">
        <v>0.00046455449224193997</v>
      </c>
      <c r="H90" s="61">
        <v>0.014587011056396915</v>
      </c>
      <c r="I90" s="61">
        <v>0.00046455449224193997</v>
      </c>
      <c r="J90" s="61">
        <v>0.9067174579578184</v>
      </c>
      <c r="K90" s="62">
        <f>'[1]Time series'!H90</f>
        <v>0.02298725969140414</v>
      </c>
      <c r="L90" s="63" t="str">
        <f t="shared" si="1"/>
        <v>▲</v>
      </c>
      <c r="N90" s="64">
        <v>0.053609588404719875</v>
      </c>
    </row>
    <row r="91" spans="1:14" ht="13.5" customHeight="1">
      <c r="A91" s="55" t="s">
        <v>130</v>
      </c>
      <c r="B91" s="56"/>
      <c r="C91" s="57">
        <v>126530</v>
      </c>
      <c r="D91" s="39">
        <v>0.8208042234375494</v>
      </c>
      <c r="E91" s="39">
        <v>0.04473967059716119</v>
      </c>
      <c r="F91" s="39">
        <v>0.019149306104384662</v>
      </c>
      <c r="G91" s="39">
        <v>0.0004899946258653937</v>
      </c>
      <c r="H91" s="39">
        <v>0.007879429709480607</v>
      </c>
      <c r="I91" s="39">
        <v>0.0015253058514842095</v>
      </c>
      <c r="J91" s="39">
        <v>0.8945879303259254</v>
      </c>
      <c r="K91" s="58">
        <f>'[1]Time series'!H91</f>
        <v>0.015024361495158622</v>
      </c>
      <c r="L91" s="151" t="str">
        <f t="shared" si="1"/>
        <v>▲</v>
      </c>
      <c r="M91" s="59"/>
      <c r="N91" s="39">
        <v>0.06306705023235229</v>
      </c>
    </row>
    <row r="92" spans="2:14" ht="13.5" customHeight="1">
      <c r="B92" s="65" t="s">
        <v>131</v>
      </c>
      <c r="C92" s="60">
        <v>25440</v>
      </c>
      <c r="D92" s="61">
        <v>0.833241607044579</v>
      </c>
      <c r="E92" s="61">
        <v>0.02472678669706738</v>
      </c>
      <c r="F92" s="61">
        <v>0.013955499646198601</v>
      </c>
      <c r="G92" s="61">
        <v>0.00015724506643604056</v>
      </c>
      <c r="H92" s="61">
        <v>0.0022800534633225884</v>
      </c>
      <c r="I92" s="61">
        <v>0.0006682915323531724</v>
      </c>
      <c r="J92" s="61">
        <v>0.8750294834499568</v>
      </c>
      <c r="K92" s="62">
        <f>'[1]Time series'!H92</f>
        <v>0.04758909815687562</v>
      </c>
      <c r="L92" s="63" t="str">
        <f t="shared" si="1"/>
        <v>▲</v>
      </c>
      <c r="N92" s="64">
        <v>0.0871923893387845</v>
      </c>
    </row>
    <row r="93" spans="2:14" ht="13.5" customHeight="1">
      <c r="B93" s="65" t="s">
        <v>132</v>
      </c>
      <c r="C93" s="60">
        <v>7260</v>
      </c>
      <c r="D93" s="61">
        <v>0.8390519498415323</v>
      </c>
      <c r="E93" s="61">
        <v>0.04602452804189059</v>
      </c>
      <c r="F93" s="61">
        <v>0.00826787928896238</v>
      </c>
      <c r="G93" s="61">
        <v>0.00041339396444811904</v>
      </c>
      <c r="H93" s="61">
        <v>0.008956869229709246</v>
      </c>
      <c r="I93" s="61">
        <v>0.00041339396444811904</v>
      </c>
      <c r="J93" s="61">
        <v>0.9031280143309908</v>
      </c>
      <c r="K93" s="62">
        <f>'[1]Time series'!H93</f>
        <v>-0.007181678657345425</v>
      </c>
      <c r="L93" s="63" t="str">
        <f t="shared" si="1"/>
        <v>▼</v>
      </c>
      <c r="N93" s="64">
        <v>0.05828854898718479</v>
      </c>
    </row>
    <row r="94" spans="2:14" ht="13.5" customHeight="1">
      <c r="B94" s="65" t="s">
        <v>133</v>
      </c>
      <c r="C94" s="60">
        <v>7310</v>
      </c>
      <c r="D94" s="61">
        <v>0.813141683778234</v>
      </c>
      <c r="E94" s="61">
        <v>0.06228610540725531</v>
      </c>
      <c r="F94" s="61">
        <v>0.017932922655715264</v>
      </c>
      <c r="G94" s="61">
        <v>0.0010951403148528405</v>
      </c>
      <c r="H94" s="61">
        <v>0.00889801505817933</v>
      </c>
      <c r="I94" s="61">
        <v>0.0012320328542094457</v>
      </c>
      <c r="J94" s="61">
        <v>0.9045859000684463</v>
      </c>
      <c r="K94" s="62">
        <f>'[1]Time series'!H94</f>
        <v>0.02596938244614222</v>
      </c>
      <c r="L94" s="63" t="str">
        <f t="shared" si="1"/>
        <v>▲</v>
      </c>
      <c r="N94" s="64">
        <v>0.055441478439425054</v>
      </c>
    </row>
    <row r="95" spans="2:14" ht="13.5" customHeight="1">
      <c r="B95" s="65" t="s">
        <v>134</v>
      </c>
      <c r="C95" s="60">
        <v>3890</v>
      </c>
      <c r="D95" s="61">
        <v>0.8337188383448985</v>
      </c>
      <c r="E95" s="61">
        <v>0.05654073502955539</v>
      </c>
      <c r="F95" s="61">
        <v>0.02595733744538679</v>
      </c>
      <c r="G95" s="61">
        <v>0.001799023387304035</v>
      </c>
      <c r="H95" s="61">
        <v>0.0010280133641737343</v>
      </c>
      <c r="I95" s="61">
        <v>0</v>
      </c>
      <c r="J95" s="61">
        <v>0.9190439475713185</v>
      </c>
      <c r="K95" s="62">
        <f>'[1]Time series'!H95</f>
        <v>0.020705997432814316</v>
      </c>
      <c r="L95" s="63" t="str">
        <f t="shared" si="1"/>
        <v>▲</v>
      </c>
      <c r="N95" s="64">
        <v>0.014135183757388847</v>
      </c>
    </row>
    <row r="96" spans="2:14" ht="13.5" customHeight="1">
      <c r="B96" s="65" t="s">
        <v>135</v>
      </c>
      <c r="C96" s="60">
        <v>7980</v>
      </c>
      <c r="D96" s="61">
        <v>0.8367807446408424</v>
      </c>
      <c r="E96" s="61">
        <v>0.03723204212109816</v>
      </c>
      <c r="F96" s="61">
        <v>0.03823492541055535</v>
      </c>
      <c r="G96" s="61">
        <v>0.00012536041118214867</v>
      </c>
      <c r="H96" s="61">
        <v>0.005515858092014542</v>
      </c>
      <c r="I96" s="61">
        <v>0</v>
      </c>
      <c r="J96" s="61">
        <v>0.9178889306756927</v>
      </c>
      <c r="K96" s="62">
        <f>'[1]Time series'!H96</f>
        <v>0.026177700729168585</v>
      </c>
      <c r="L96" s="63" t="str">
        <f t="shared" si="1"/>
        <v>▲</v>
      </c>
      <c r="N96" s="64">
        <v>0.041243575278926914</v>
      </c>
    </row>
    <row r="97" spans="2:14" ht="13.5" customHeight="1">
      <c r="B97" s="65" t="s">
        <v>136</v>
      </c>
      <c r="C97" s="60">
        <v>5890</v>
      </c>
      <c r="D97" s="61">
        <v>0.8256880733944955</v>
      </c>
      <c r="E97" s="61">
        <v>0.0564050288820931</v>
      </c>
      <c r="F97" s="61">
        <v>0.015970098538905877</v>
      </c>
      <c r="G97" s="61">
        <v>0.0006795786612300374</v>
      </c>
      <c r="H97" s="61">
        <v>0.014950730547060823</v>
      </c>
      <c r="I97" s="61">
        <v>0.00016989466530750936</v>
      </c>
      <c r="J97" s="61">
        <v>0.9138634046890928</v>
      </c>
      <c r="K97" s="62">
        <f>'[1]Time series'!H97</f>
        <v>0.00046134283342269544</v>
      </c>
      <c r="L97" s="63" t="str">
        <f t="shared" si="1"/>
        <v>►</v>
      </c>
      <c r="N97" s="64">
        <v>0.02327556914712878</v>
      </c>
    </row>
    <row r="98" spans="2:14" ht="13.5" customHeight="1">
      <c r="B98" s="65" t="s">
        <v>137</v>
      </c>
      <c r="C98" s="60">
        <v>4980</v>
      </c>
      <c r="D98" s="61">
        <v>0.8428772352822985</v>
      </c>
      <c r="E98" s="61">
        <v>0.06309021498894916</v>
      </c>
      <c r="F98" s="61">
        <v>0.006228651798272052</v>
      </c>
      <c r="G98" s="61">
        <v>0.0014064697609001407</v>
      </c>
      <c r="H98" s="61">
        <v>0.01366284910588708</v>
      </c>
      <c r="I98" s="61">
        <v>0.00020092425155716296</v>
      </c>
      <c r="J98" s="61">
        <v>0.9274663451878642</v>
      </c>
      <c r="K98" s="62">
        <f>'[1]Time series'!H98</f>
        <v>0.013873920646534588</v>
      </c>
      <c r="L98" s="63" t="str">
        <f t="shared" si="1"/>
        <v>▲</v>
      </c>
      <c r="N98" s="64">
        <v>0.04179224432388989</v>
      </c>
    </row>
    <row r="99" spans="2:14" ht="13.5" customHeight="1">
      <c r="B99" s="65" t="s">
        <v>138</v>
      </c>
      <c r="C99" s="60">
        <v>18070</v>
      </c>
      <c r="D99" s="61">
        <v>0.831395992472047</v>
      </c>
      <c r="E99" s="61">
        <v>0.059670098527620945</v>
      </c>
      <c r="F99" s="61">
        <v>0.013893501605225286</v>
      </c>
      <c r="G99" s="61">
        <v>0.0006088785564042953</v>
      </c>
      <c r="H99" s="61">
        <v>0.008967120557954168</v>
      </c>
      <c r="I99" s="61">
        <v>0.004096092106719805</v>
      </c>
      <c r="J99" s="61">
        <v>0.9186316838259715</v>
      </c>
      <c r="K99" s="62">
        <f>'[1]Time series'!H99</f>
        <v>0.024381497833836252</v>
      </c>
      <c r="L99" s="63" t="str">
        <f t="shared" si="1"/>
        <v>▲</v>
      </c>
      <c r="N99" s="64">
        <v>0.03227056348942765</v>
      </c>
    </row>
    <row r="100" spans="2:14" ht="13.5" customHeight="1">
      <c r="B100" s="65" t="s">
        <v>139</v>
      </c>
      <c r="C100" s="60">
        <v>5550</v>
      </c>
      <c r="D100" s="61">
        <v>0.769702434625789</v>
      </c>
      <c r="E100" s="61">
        <v>0.07177637511271416</v>
      </c>
      <c r="F100" s="61">
        <v>0.06203787195671776</v>
      </c>
      <c r="G100" s="61">
        <v>0.0003606853020739405</v>
      </c>
      <c r="H100" s="61">
        <v>0.014427412082957619</v>
      </c>
      <c r="I100" s="61">
        <v>0.007213706041478809</v>
      </c>
      <c r="J100" s="61">
        <v>0.9255184851217313</v>
      </c>
      <c r="K100" s="62">
        <f>'[1]Time series'!H100</f>
        <v>0.06853545323659238</v>
      </c>
      <c r="L100" s="63" t="str">
        <f t="shared" si="1"/>
        <v>▲</v>
      </c>
      <c r="N100" s="64">
        <v>0.03228133453561768</v>
      </c>
    </row>
    <row r="101" spans="2:14" ht="13.5" customHeight="1">
      <c r="B101" s="65" t="s">
        <v>140</v>
      </c>
      <c r="C101" s="60">
        <v>4160</v>
      </c>
      <c r="D101" s="61">
        <v>0.6246390760346487</v>
      </c>
      <c r="E101" s="61">
        <v>0.03512993262752647</v>
      </c>
      <c r="F101" s="61">
        <v>0.029114533205004813</v>
      </c>
      <c r="G101" s="61">
        <v>0</v>
      </c>
      <c r="H101" s="61">
        <v>0.006737247353224254</v>
      </c>
      <c r="I101" s="61">
        <v>0</v>
      </c>
      <c r="J101" s="61">
        <v>0.6956207892204043</v>
      </c>
      <c r="K101" s="62">
        <f>'[1]Time series'!H101</f>
        <v>-0.1484327681437333</v>
      </c>
      <c r="L101" s="63" t="str">
        <f t="shared" si="1"/>
        <v>▼</v>
      </c>
      <c r="N101" s="64">
        <v>0.24181905678537055</v>
      </c>
    </row>
    <row r="102" spans="2:14" ht="13.5" customHeight="1">
      <c r="B102" s="65" t="s">
        <v>141</v>
      </c>
      <c r="C102" s="60">
        <v>6750</v>
      </c>
      <c r="D102" s="61">
        <v>0.8287407407407408</v>
      </c>
      <c r="E102" s="61">
        <v>0.03111111111111111</v>
      </c>
      <c r="F102" s="61">
        <v>0.044148148148148145</v>
      </c>
      <c r="G102" s="61">
        <v>0.0002962962962962963</v>
      </c>
      <c r="H102" s="61">
        <v>0.005185185185185185</v>
      </c>
      <c r="I102" s="61">
        <v>0</v>
      </c>
      <c r="J102" s="61">
        <v>0.9094814814814814</v>
      </c>
      <c r="K102" s="62">
        <f>'[1]Time series'!H102</f>
        <v>0.005805758686188711</v>
      </c>
      <c r="L102" s="63" t="str">
        <f t="shared" si="1"/>
        <v>►</v>
      </c>
      <c r="N102" s="64">
        <v>0.05925925925925926</v>
      </c>
    </row>
    <row r="103" spans="2:14" ht="13.5" customHeight="1">
      <c r="B103" s="65" t="s">
        <v>142</v>
      </c>
      <c r="C103" s="60">
        <v>11310</v>
      </c>
      <c r="D103" s="61">
        <v>0.820118447803412</v>
      </c>
      <c r="E103" s="61">
        <v>0.03040749580129055</v>
      </c>
      <c r="F103" s="61">
        <v>0.004331300274021037</v>
      </c>
      <c r="G103" s="61">
        <v>0.0007955449482895784</v>
      </c>
      <c r="H103" s="61">
        <v>0.018916290992663308</v>
      </c>
      <c r="I103" s="61">
        <v>0.0004419694157164324</v>
      </c>
      <c r="J103" s="61">
        <v>0.8750110492353929</v>
      </c>
      <c r="K103" s="62">
        <f>'[1]Time series'!H103</f>
        <v>-0.033535675074550575</v>
      </c>
      <c r="L103" s="63" t="str">
        <f t="shared" si="1"/>
        <v>▼</v>
      </c>
      <c r="N103" s="64">
        <v>0.08945460974100593</v>
      </c>
    </row>
    <row r="104" spans="2:14" ht="13.5" customHeight="1">
      <c r="B104" s="65" t="s">
        <v>143</v>
      </c>
      <c r="C104" s="60">
        <v>6090</v>
      </c>
      <c r="D104" s="61">
        <v>0.8406367963236501</v>
      </c>
      <c r="E104" s="61">
        <v>0.014771048744460856</v>
      </c>
      <c r="F104" s="61">
        <v>0.027408501559166257</v>
      </c>
      <c r="G104" s="61">
        <v>0</v>
      </c>
      <c r="H104" s="61">
        <v>0.0026259642212374855</v>
      </c>
      <c r="I104" s="61">
        <v>0</v>
      </c>
      <c r="J104" s="61">
        <v>0.8854423108485147</v>
      </c>
      <c r="K104" s="62">
        <f>'[1]Time series'!H104</f>
        <v>0.005756312770975436</v>
      </c>
      <c r="L104" s="63" t="str">
        <f t="shared" si="1"/>
        <v>►</v>
      </c>
      <c r="N104" s="64">
        <v>0.080420154275398</v>
      </c>
    </row>
    <row r="105" spans="2:14" ht="13.5" customHeight="1">
      <c r="B105" s="65" t="s">
        <v>144</v>
      </c>
      <c r="C105" s="60">
        <v>11880</v>
      </c>
      <c r="D105" s="61">
        <v>0.8234551271257787</v>
      </c>
      <c r="E105" s="61">
        <v>0.06853005556490992</v>
      </c>
      <c r="F105" s="61">
        <v>0.009765953864286917</v>
      </c>
      <c r="G105" s="61">
        <v>0.0003367570298029971</v>
      </c>
      <c r="H105" s="61">
        <v>0.00589324802155245</v>
      </c>
      <c r="I105" s="61">
        <v>0.0036201380703822193</v>
      </c>
      <c r="J105" s="61">
        <v>0.9116012796767132</v>
      </c>
      <c r="K105" s="62">
        <f>'[1]Time series'!H105</f>
        <v>0.030398639735378596</v>
      </c>
      <c r="L105" s="63" t="str">
        <f t="shared" si="1"/>
        <v>▲</v>
      </c>
      <c r="N105" s="64">
        <v>0.04512544199360162</v>
      </c>
    </row>
    <row r="106" spans="1:14" ht="13.5" customHeight="1">
      <c r="A106" s="55" t="s">
        <v>145</v>
      </c>
      <c r="B106" s="56"/>
      <c r="C106" s="57">
        <v>103400</v>
      </c>
      <c r="D106" s="39">
        <v>0.8322984970695758</v>
      </c>
      <c r="E106" s="39">
        <v>0.06012688833439719</v>
      </c>
      <c r="F106" s="39">
        <v>0.013017659916052535</v>
      </c>
      <c r="G106" s="39">
        <v>0.0012282636027776165</v>
      </c>
      <c r="H106" s="39">
        <v>0.009642352850151841</v>
      </c>
      <c r="I106" s="39">
        <v>0.0038298613125979227</v>
      </c>
      <c r="J106" s="39">
        <v>0.9201435230855529</v>
      </c>
      <c r="K106" s="58">
        <f>'[1]Time series'!H106</f>
        <v>0.007672302824616617</v>
      </c>
      <c r="L106" s="151" t="str">
        <f t="shared" si="1"/>
        <v>►</v>
      </c>
      <c r="M106" s="59"/>
      <c r="N106" s="39">
        <v>0.032563492524033344</v>
      </c>
    </row>
    <row r="107" spans="2:14" ht="13.5" customHeight="1">
      <c r="B107" s="65" t="s">
        <v>146</v>
      </c>
      <c r="C107" s="60">
        <v>5510</v>
      </c>
      <c r="D107" s="61">
        <v>0.7564917377882695</v>
      </c>
      <c r="E107" s="61">
        <v>0.09315416742327946</v>
      </c>
      <c r="F107" s="61">
        <v>0.04721263846014164</v>
      </c>
      <c r="G107" s="61">
        <v>0.0012711094970038134</v>
      </c>
      <c r="H107" s="61">
        <v>0.009805701834029417</v>
      </c>
      <c r="I107" s="61">
        <v>0</v>
      </c>
      <c r="J107" s="61">
        <v>0.9079353550027238</v>
      </c>
      <c r="K107" s="62">
        <f>'[1]Time series'!H107</f>
        <v>0.017689261954403346</v>
      </c>
      <c r="L107" s="63" t="str">
        <f t="shared" si="1"/>
        <v>▲</v>
      </c>
      <c r="N107" s="64">
        <v>0.03014345378609043</v>
      </c>
    </row>
    <row r="108" spans="2:14" ht="13.5" customHeight="1">
      <c r="B108" s="65" t="s">
        <v>147</v>
      </c>
      <c r="C108" s="60">
        <v>17010</v>
      </c>
      <c r="D108" s="61">
        <v>0.8158776830344017</v>
      </c>
      <c r="E108" s="61">
        <v>0.06833284328138783</v>
      </c>
      <c r="F108" s="61">
        <v>0.022169950014701557</v>
      </c>
      <c r="G108" s="61">
        <v>0.0007056748015289621</v>
      </c>
      <c r="H108" s="61">
        <v>0.01675977653631285</v>
      </c>
      <c r="I108" s="61">
        <v>0</v>
      </c>
      <c r="J108" s="61">
        <v>0.9238459276683328</v>
      </c>
      <c r="K108" s="62">
        <f>'[1]Time series'!H108</f>
        <v>0.01481685098069474</v>
      </c>
      <c r="L108" s="63" t="str">
        <f t="shared" si="1"/>
        <v>▲</v>
      </c>
      <c r="N108" s="64">
        <v>0.02381652455160247</v>
      </c>
    </row>
    <row r="109" spans="2:14" ht="13.5" customHeight="1">
      <c r="B109" s="65" t="s">
        <v>148</v>
      </c>
      <c r="C109" s="60">
        <v>8520</v>
      </c>
      <c r="D109" s="61">
        <v>0.8399295361127422</v>
      </c>
      <c r="E109" s="61">
        <v>0.0358191426893717</v>
      </c>
      <c r="F109" s="61">
        <v>0.02513211978860834</v>
      </c>
      <c r="G109" s="61">
        <v>0.0007046388725778039</v>
      </c>
      <c r="H109" s="61">
        <v>0.0024662360540223137</v>
      </c>
      <c r="I109" s="61">
        <v>0</v>
      </c>
      <c r="J109" s="61">
        <v>0.9040516735173224</v>
      </c>
      <c r="K109" s="62">
        <f>'[1]Time series'!H109</f>
        <v>-0.0075433823979218495</v>
      </c>
      <c r="L109" s="63" t="str">
        <f t="shared" si="1"/>
        <v>▼</v>
      </c>
      <c r="N109" s="64">
        <v>0.0183206106870229</v>
      </c>
    </row>
    <row r="110" spans="2:14" ht="13.5" customHeight="1">
      <c r="B110" s="65" t="s">
        <v>149</v>
      </c>
      <c r="C110" s="60">
        <v>14200</v>
      </c>
      <c r="D110" s="61">
        <v>0.8317842557386284</v>
      </c>
      <c r="E110" s="61">
        <v>0.07907336994789466</v>
      </c>
      <c r="F110" s="61">
        <v>0.007674975355583721</v>
      </c>
      <c r="G110" s="61">
        <v>0.0047176454020560485</v>
      </c>
      <c r="H110" s="61">
        <v>0.005280946345585129</v>
      </c>
      <c r="I110" s="61">
        <v>0</v>
      </c>
      <c r="J110" s="61">
        <v>0.9285311927897479</v>
      </c>
      <c r="K110" s="62">
        <f>'[1]Time series'!H110</f>
        <v>0.0029768846224731416</v>
      </c>
      <c r="L110" s="63" t="str">
        <f t="shared" si="1"/>
        <v>►</v>
      </c>
      <c r="N110" s="64">
        <v>0.020278833967046894</v>
      </c>
    </row>
    <row r="111" spans="2:14" ht="13.5" customHeight="1">
      <c r="B111" s="65" t="s">
        <v>150</v>
      </c>
      <c r="C111" s="60">
        <v>16890</v>
      </c>
      <c r="D111" s="61">
        <v>0.8506039791567978</v>
      </c>
      <c r="E111" s="61">
        <v>0.04956181904310753</v>
      </c>
      <c r="F111" s="61">
        <v>0.0033159639981051635</v>
      </c>
      <c r="G111" s="61">
        <v>0.00023685457129322596</v>
      </c>
      <c r="H111" s="61">
        <v>0.01332306963524396</v>
      </c>
      <c r="I111" s="61">
        <v>0.014921837991473235</v>
      </c>
      <c r="J111" s="61">
        <v>0.9319635243960208</v>
      </c>
      <c r="K111" s="62">
        <f>'[1]Time series'!H111</f>
        <v>0.01814296166376106</v>
      </c>
      <c r="L111" s="63" t="str">
        <f t="shared" si="1"/>
        <v>▲</v>
      </c>
      <c r="N111" s="64">
        <v>0.026764566556134534</v>
      </c>
    </row>
    <row r="112" spans="2:14" ht="13.5" customHeight="1">
      <c r="B112" s="65" t="s">
        <v>151</v>
      </c>
      <c r="C112" s="60">
        <v>16530</v>
      </c>
      <c r="D112" s="61">
        <v>0.8204911092294666</v>
      </c>
      <c r="E112" s="61">
        <v>0.05818313777670255</v>
      </c>
      <c r="F112" s="61">
        <v>0.010947139228256925</v>
      </c>
      <c r="G112" s="61">
        <v>0.001693480101608806</v>
      </c>
      <c r="H112" s="61">
        <v>0.0040522559574210715</v>
      </c>
      <c r="I112" s="61">
        <v>0.0022378129914116364</v>
      </c>
      <c r="J112" s="61">
        <v>0.8976049352848675</v>
      </c>
      <c r="K112" s="62">
        <f>'[1]Time series'!H112</f>
        <v>-0.004512110584459661</v>
      </c>
      <c r="L112" s="63" t="str">
        <f t="shared" si="1"/>
        <v>▼</v>
      </c>
      <c r="N112" s="64">
        <v>0.04663118422644248</v>
      </c>
    </row>
    <row r="113" spans="2:15" ht="13.5" customHeight="1">
      <c r="B113" s="65" t="s">
        <v>152</v>
      </c>
      <c r="C113" s="66">
        <v>6450</v>
      </c>
      <c r="D113" s="67">
        <v>0.8585827260040316</v>
      </c>
      <c r="E113" s="67">
        <v>0.04651884013025275</v>
      </c>
      <c r="F113" s="67">
        <v>0.014110714839510001</v>
      </c>
      <c r="G113" s="67">
        <v>0.0004651884013025275</v>
      </c>
      <c r="H113" s="67">
        <v>0.009924019227787254</v>
      </c>
      <c r="I113" s="67">
        <v>0.009458830826484726</v>
      </c>
      <c r="J113" s="67">
        <v>0.9390603194293689</v>
      </c>
      <c r="K113" s="68">
        <f>'[1]Time series'!H113</f>
        <v>0.016202320627691225</v>
      </c>
      <c r="L113" s="63" t="str">
        <f t="shared" si="1"/>
        <v>▲</v>
      </c>
      <c r="M113" s="69"/>
      <c r="N113" s="70">
        <v>0.010854396030392309</v>
      </c>
      <c r="O113" s="71"/>
    </row>
    <row r="114" spans="2:15" ht="13.5" customHeight="1">
      <c r="B114" s="65" t="s">
        <v>153</v>
      </c>
      <c r="C114" s="66">
        <v>17680</v>
      </c>
      <c r="D114" s="67">
        <v>0.8531990722407649</v>
      </c>
      <c r="E114" s="67">
        <v>0.05645754370085422</v>
      </c>
      <c r="F114" s="67">
        <v>0.00328109973411778</v>
      </c>
      <c r="G114" s="67">
        <v>0</v>
      </c>
      <c r="H114" s="67">
        <v>0.011540419754483227</v>
      </c>
      <c r="I114" s="67">
        <v>0.0026022515132658255</v>
      </c>
      <c r="J114" s="67">
        <v>0.9270803869434859</v>
      </c>
      <c r="K114" s="68">
        <f>'[1]Time series'!H114</f>
        <v>0.010029442718628712</v>
      </c>
      <c r="L114" s="63" t="str">
        <f t="shared" si="1"/>
        <v>▲</v>
      </c>
      <c r="M114" s="69"/>
      <c r="N114" s="70">
        <v>0.054760423148724334</v>
      </c>
      <c r="O114" s="71"/>
    </row>
    <row r="115" spans="2:14" ht="13.5" customHeight="1">
      <c r="B115" s="65" t="s">
        <v>154</v>
      </c>
      <c r="C115" s="60">
        <v>620</v>
      </c>
      <c r="D115" s="61">
        <v>0.8099838969404187</v>
      </c>
      <c r="E115" s="61">
        <v>0.027375201288244767</v>
      </c>
      <c r="F115" s="61">
        <v>0</v>
      </c>
      <c r="G115" s="61">
        <v>0</v>
      </c>
      <c r="H115" s="61">
        <v>0.00322061191626409</v>
      </c>
      <c r="I115" s="61">
        <v>0</v>
      </c>
      <c r="J115" s="61">
        <v>0.8405797101449275</v>
      </c>
      <c r="K115" s="72" t="str">
        <f>'[1]Time series'!H115</f>
        <v>n/a</v>
      </c>
      <c r="L115" s="63" t="str">
        <f t="shared" si="1"/>
        <v>▲</v>
      </c>
      <c r="N115" s="64">
        <v>0.14653784219001612</v>
      </c>
    </row>
    <row r="116" spans="1:14" ht="13.5" customHeight="1">
      <c r="A116" s="55" t="s">
        <v>155</v>
      </c>
      <c r="B116" s="56"/>
      <c r="C116" s="57">
        <v>117630</v>
      </c>
      <c r="D116" s="39">
        <v>0.8277650259287597</v>
      </c>
      <c r="E116" s="39">
        <v>0.06630961489415965</v>
      </c>
      <c r="F116" s="39">
        <v>0.017325512199268894</v>
      </c>
      <c r="G116" s="39">
        <v>0.0007906146391226728</v>
      </c>
      <c r="H116" s="39">
        <v>0.009359857179290998</v>
      </c>
      <c r="I116" s="39">
        <v>0.0016237354416390377</v>
      </c>
      <c r="J116" s="39">
        <v>0.923174360282241</v>
      </c>
      <c r="K116" s="58">
        <f>'[1]Time series'!H116</f>
        <v>0.007565432208465284</v>
      </c>
      <c r="L116" s="151" t="str">
        <f t="shared" si="1"/>
        <v>►</v>
      </c>
      <c r="M116" s="59"/>
      <c r="N116" s="39">
        <v>0.029779818073620675</v>
      </c>
    </row>
    <row r="117" spans="2:14" ht="13.5" customHeight="1">
      <c r="B117" s="65" t="s">
        <v>156</v>
      </c>
      <c r="C117" s="60">
        <v>4990</v>
      </c>
      <c r="D117" s="61">
        <v>0.7935871743486974</v>
      </c>
      <c r="E117" s="61">
        <v>0.07835671342685371</v>
      </c>
      <c r="F117" s="61">
        <v>0.028056112224448898</v>
      </c>
      <c r="G117" s="61">
        <v>0</v>
      </c>
      <c r="H117" s="61">
        <v>0.009819639278557115</v>
      </c>
      <c r="I117" s="61">
        <v>0.0016032064128256513</v>
      </c>
      <c r="J117" s="61">
        <v>0.9114228456913828</v>
      </c>
      <c r="K117" s="62">
        <f>'[1]Time series'!H117</f>
        <v>0.00250372248654529</v>
      </c>
      <c r="L117" s="63" t="str">
        <f t="shared" si="1"/>
        <v>►</v>
      </c>
      <c r="N117" s="64">
        <v>0.052104208416833664</v>
      </c>
    </row>
    <row r="118" spans="2:14" ht="13.5" customHeight="1">
      <c r="B118" s="65" t="s">
        <v>157</v>
      </c>
      <c r="C118" s="60">
        <v>13490</v>
      </c>
      <c r="D118" s="61">
        <v>0.8325181562175782</v>
      </c>
      <c r="E118" s="61">
        <v>0.052171335408329626</v>
      </c>
      <c r="F118" s="61">
        <v>0.019341929746554024</v>
      </c>
      <c r="G118" s="61">
        <v>0.00029642804209278195</v>
      </c>
      <c r="H118" s="61">
        <v>0.008744627241737067</v>
      </c>
      <c r="I118" s="61">
        <v>0.005187490736623684</v>
      </c>
      <c r="J118" s="61">
        <v>0.9182599673929154</v>
      </c>
      <c r="K118" s="62">
        <f>'[1]Time series'!H118</f>
        <v>0.008923884264494641</v>
      </c>
      <c r="L118" s="63" t="str">
        <f t="shared" si="1"/>
        <v>►</v>
      </c>
      <c r="N118" s="64">
        <v>0.04231510300874463</v>
      </c>
    </row>
    <row r="119" spans="2:14" ht="13.5" customHeight="1">
      <c r="B119" s="65" t="s">
        <v>158</v>
      </c>
      <c r="C119" s="60">
        <v>5010</v>
      </c>
      <c r="D119" s="61">
        <v>0.8389543005388146</v>
      </c>
      <c r="E119" s="61">
        <v>0.08301736180403113</v>
      </c>
      <c r="F119" s="61">
        <v>0.0017960486928756735</v>
      </c>
      <c r="G119" s="61">
        <v>0.0007982438635002994</v>
      </c>
      <c r="H119" s="61">
        <v>0.004789463181001796</v>
      </c>
      <c r="I119" s="61">
        <v>0</v>
      </c>
      <c r="J119" s="61">
        <v>0.9293554180802235</v>
      </c>
      <c r="K119" s="62">
        <f>'[1]Time series'!H119</f>
        <v>-0.0029424712069131553</v>
      </c>
      <c r="L119" s="63" t="str">
        <f t="shared" si="1"/>
        <v>▼</v>
      </c>
      <c r="N119" s="64">
        <v>0.025743364597884653</v>
      </c>
    </row>
    <row r="120" spans="2:14" ht="13.5" customHeight="1">
      <c r="B120" s="65" t="s">
        <v>159</v>
      </c>
      <c r="C120" s="60">
        <v>6930</v>
      </c>
      <c r="D120" s="61">
        <v>0.788014440433213</v>
      </c>
      <c r="E120" s="61">
        <v>0.07913357400722022</v>
      </c>
      <c r="F120" s="61">
        <v>0.0332129963898917</v>
      </c>
      <c r="G120" s="61">
        <v>0</v>
      </c>
      <c r="H120" s="61">
        <v>0.0207942238267148</v>
      </c>
      <c r="I120" s="61">
        <v>0.0002888086642599278</v>
      </c>
      <c r="J120" s="61">
        <v>0.9214440433212996</v>
      </c>
      <c r="K120" s="62">
        <f>'[1]Time series'!H120</f>
        <v>0.031687945760323966</v>
      </c>
      <c r="L120" s="63" t="str">
        <f t="shared" si="1"/>
        <v>▲</v>
      </c>
      <c r="N120" s="64">
        <v>0.03754512635379061</v>
      </c>
    </row>
    <row r="121" spans="2:14" ht="13.5" customHeight="1">
      <c r="B121" s="65" t="s">
        <v>160</v>
      </c>
      <c r="C121" s="60">
        <v>7510</v>
      </c>
      <c r="D121" s="61">
        <v>0.8473424803516718</v>
      </c>
      <c r="E121" s="61">
        <v>0.08485413613960303</v>
      </c>
      <c r="F121" s="61">
        <v>0.007326495271080325</v>
      </c>
      <c r="G121" s="61">
        <v>0.00039962701478619956</v>
      </c>
      <c r="H121" s="61">
        <v>0.008525376315438924</v>
      </c>
      <c r="I121" s="61">
        <v>0</v>
      </c>
      <c r="J121" s="61">
        <v>0.9484481150925803</v>
      </c>
      <c r="K121" s="62">
        <f>'[1]Time series'!H121</f>
        <v>0.03182627539381755</v>
      </c>
      <c r="L121" s="63" t="str">
        <f t="shared" si="1"/>
        <v>▲</v>
      </c>
      <c r="N121" s="64">
        <v>0.020647395763953642</v>
      </c>
    </row>
    <row r="122" spans="2:14" ht="13.5" customHeight="1">
      <c r="B122" s="65" t="s">
        <v>161</v>
      </c>
      <c r="C122" s="60">
        <v>5940</v>
      </c>
      <c r="D122" s="61">
        <v>0.7984522207267833</v>
      </c>
      <c r="E122" s="61">
        <v>0.10060565275908478</v>
      </c>
      <c r="F122" s="61">
        <v>0.01917900403768506</v>
      </c>
      <c r="G122" s="61">
        <v>0.00016823687752355316</v>
      </c>
      <c r="H122" s="61">
        <v>0.008411843876177659</v>
      </c>
      <c r="I122" s="61">
        <v>0.0006729475100942127</v>
      </c>
      <c r="J122" s="61">
        <v>0.9274899057873486</v>
      </c>
      <c r="K122" s="62">
        <f>'[1]Time series'!H122</f>
        <v>0.00781568030028379</v>
      </c>
      <c r="L122" s="63" t="str">
        <f t="shared" si="1"/>
        <v>►</v>
      </c>
      <c r="N122" s="64">
        <v>0.02069313593539704</v>
      </c>
    </row>
    <row r="123" spans="2:14" ht="13.5" customHeight="1">
      <c r="B123" s="65" t="s">
        <v>162</v>
      </c>
      <c r="C123" s="60">
        <v>10320</v>
      </c>
      <c r="D123" s="61">
        <v>0.8271449345613184</v>
      </c>
      <c r="E123" s="61">
        <v>0.08288899660688318</v>
      </c>
      <c r="F123" s="61">
        <v>0.004362578768783325</v>
      </c>
      <c r="G123" s="61">
        <v>0.004168686379059622</v>
      </c>
      <c r="H123" s="61">
        <v>0.00465341735336888</v>
      </c>
      <c r="I123" s="61">
        <v>0.000290838584585555</v>
      </c>
      <c r="J123" s="61">
        <v>0.923509452253999</v>
      </c>
      <c r="K123" s="62">
        <f>'[1]Time series'!H123</f>
        <v>-0.0024741862345089016</v>
      </c>
      <c r="L123" s="63" t="str">
        <f t="shared" si="1"/>
        <v>▼</v>
      </c>
      <c r="N123" s="64">
        <v>0.024139602520601065</v>
      </c>
    </row>
    <row r="124" spans="2:14" ht="13.5" customHeight="1">
      <c r="B124" s="65" t="s">
        <v>163</v>
      </c>
      <c r="C124" s="60">
        <v>14990</v>
      </c>
      <c r="D124" s="61">
        <v>0.8502902128227366</v>
      </c>
      <c r="E124" s="61">
        <v>0.04389885916338648</v>
      </c>
      <c r="F124" s="61">
        <v>0.01374341183534592</v>
      </c>
      <c r="G124" s="61">
        <v>0.0015344586029755155</v>
      </c>
      <c r="H124" s="61">
        <v>0.0103409166722263</v>
      </c>
      <c r="I124" s="61">
        <v>0.004403229034625392</v>
      </c>
      <c r="J124" s="61">
        <v>0.9242110881312963</v>
      </c>
      <c r="K124" s="62">
        <f>'[1]Time series'!H124</f>
        <v>0.024818200013343117</v>
      </c>
      <c r="L124" s="63" t="str">
        <f t="shared" si="1"/>
        <v>▲</v>
      </c>
      <c r="N124" s="64">
        <v>0.022016145173126958</v>
      </c>
    </row>
    <row r="125" spans="2:14" ht="13.5" customHeight="1">
      <c r="B125" s="65" t="s">
        <v>164</v>
      </c>
      <c r="C125" s="60">
        <v>3920</v>
      </c>
      <c r="D125" s="61">
        <v>0.8225847565638542</v>
      </c>
      <c r="E125" s="61">
        <v>0.06678562324751466</v>
      </c>
      <c r="F125" s="61">
        <v>0.028804486362477694</v>
      </c>
      <c r="G125" s="61">
        <v>0.002039255671679837</v>
      </c>
      <c r="H125" s="61">
        <v>0.0015294417537598777</v>
      </c>
      <c r="I125" s="61">
        <v>0.0007647208768799389</v>
      </c>
      <c r="J125" s="61">
        <v>0.9225082844761662</v>
      </c>
      <c r="K125" s="62">
        <f>'[1]Time series'!H125</f>
        <v>0.031699368873862155</v>
      </c>
      <c r="L125" s="63" t="str">
        <f t="shared" si="1"/>
        <v>▲</v>
      </c>
      <c r="N125" s="64">
        <v>0.004333418302319653</v>
      </c>
    </row>
    <row r="126" spans="2:14" ht="13.5" customHeight="1">
      <c r="B126" s="65" t="s">
        <v>165</v>
      </c>
      <c r="C126" s="60">
        <v>3800</v>
      </c>
      <c r="D126" s="61">
        <v>0.8624408206207259</v>
      </c>
      <c r="E126" s="61">
        <v>0.04418726985796949</v>
      </c>
      <c r="F126" s="61">
        <v>0.003682272488164124</v>
      </c>
      <c r="G126" s="61">
        <v>0</v>
      </c>
      <c r="H126" s="61">
        <v>0.008153603366649132</v>
      </c>
      <c r="I126" s="61">
        <v>0.004734350341925302</v>
      </c>
      <c r="J126" s="61">
        <v>0.923198316675434</v>
      </c>
      <c r="K126" s="62">
        <f>'[1]Time series'!H126</f>
        <v>0.0009732329772624837</v>
      </c>
      <c r="L126" s="63" t="str">
        <f t="shared" si="1"/>
        <v>►</v>
      </c>
      <c r="N126" s="64">
        <v>0.03918990005260389</v>
      </c>
    </row>
    <row r="127" spans="2:14" ht="13.5" customHeight="1">
      <c r="B127" s="65" t="s">
        <v>166</v>
      </c>
      <c r="C127" s="60">
        <v>11920</v>
      </c>
      <c r="D127" s="61">
        <v>0.859755074651904</v>
      </c>
      <c r="E127" s="61">
        <v>0.03824861600402617</v>
      </c>
      <c r="F127" s="61">
        <v>0.003439020298607616</v>
      </c>
      <c r="G127" s="61">
        <v>0.0002516356316054353</v>
      </c>
      <c r="H127" s="61">
        <v>0.008303975842979365</v>
      </c>
      <c r="I127" s="61">
        <v>0.0005871498070793491</v>
      </c>
      <c r="J127" s="61">
        <v>0.910585472236202</v>
      </c>
      <c r="K127" s="62">
        <f>'[1]Time series'!H127</f>
        <v>-0.031037219056674004</v>
      </c>
      <c r="L127" s="63" t="str">
        <f t="shared" si="1"/>
        <v>▼</v>
      </c>
      <c r="N127" s="64">
        <v>0.06022479449756752</v>
      </c>
    </row>
    <row r="128" spans="2:14" ht="13.5" customHeight="1">
      <c r="B128" s="65" t="s">
        <v>167</v>
      </c>
      <c r="C128" s="60">
        <v>6350</v>
      </c>
      <c r="D128" s="61">
        <v>0.7834856602584305</v>
      </c>
      <c r="E128" s="61">
        <v>0.069335014182162</v>
      </c>
      <c r="F128" s="61">
        <v>0.04695871415064608</v>
      </c>
      <c r="G128" s="61">
        <v>0</v>
      </c>
      <c r="H128" s="61">
        <v>0.025055152852190357</v>
      </c>
      <c r="I128" s="61">
        <v>0.0001575795776867318</v>
      </c>
      <c r="J128" s="61">
        <v>0.9249921210211156</v>
      </c>
      <c r="K128" s="62">
        <f>'[1]Time series'!H128</f>
        <v>0.012582242205346317</v>
      </c>
      <c r="L128" s="63" t="str">
        <f t="shared" si="1"/>
        <v>▲</v>
      </c>
      <c r="N128" s="64">
        <v>0.023164197919949576</v>
      </c>
    </row>
    <row r="129" spans="2:14" ht="13.5" customHeight="1">
      <c r="B129" s="65" t="s">
        <v>168</v>
      </c>
      <c r="C129" s="60">
        <v>11540</v>
      </c>
      <c r="D129" s="61">
        <v>0.7895147313691507</v>
      </c>
      <c r="E129" s="61">
        <v>0.08440207972270364</v>
      </c>
      <c r="F129" s="61">
        <v>0.03838821490467938</v>
      </c>
      <c r="G129" s="61">
        <v>0.0003466204506065858</v>
      </c>
      <c r="H129" s="61">
        <v>0.00268630849220104</v>
      </c>
      <c r="I129" s="61">
        <v>0.0005199306759098787</v>
      </c>
      <c r="J129" s="61">
        <v>0.9158578856152513</v>
      </c>
      <c r="K129" s="62">
        <f>'[1]Time series'!H129</f>
        <v>0.008770737429425579</v>
      </c>
      <c r="L129" s="63" t="str">
        <f t="shared" si="1"/>
        <v>►</v>
      </c>
      <c r="N129" s="64">
        <v>0.027469670710571922</v>
      </c>
    </row>
    <row r="130" spans="2:14" ht="13.5" customHeight="1">
      <c r="B130" s="65" t="s">
        <v>169</v>
      </c>
      <c r="C130" s="60">
        <v>7200</v>
      </c>
      <c r="D130" s="61">
        <v>0.8532721967486453</v>
      </c>
      <c r="E130" s="61">
        <v>0.06252605252188412</v>
      </c>
      <c r="F130" s="61">
        <v>0.0036126163679310822</v>
      </c>
      <c r="G130" s="61">
        <v>0</v>
      </c>
      <c r="H130" s="61">
        <v>0.00736417951924413</v>
      </c>
      <c r="I130" s="61">
        <v>0.00013894678338196472</v>
      </c>
      <c r="J130" s="61">
        <v>0.9269139919410866</v>
      </c>
      <c r="K130" s="62">
        <f>'[1]Time series'!H130</f>
        <v>-0.0012876429362975728</v>
      </c>
      <c r="L130" s="63" t="str">
        <f t="shared" si="1"/>
        <v>▼</v>
      </c>
      <c r="N130" s="64">
        <v>0.007642073086008059</v>
      </c>
    </row>
    <row r="131" spans="2:14" ht="13.5" customHeight="1">
      <c r="B131" s="65" t="s">
        <v>170</v>
      </c>
      <c r="C131" s="60">
        <v>3730</v>
      </c>
      <c r="D131" s="61">
        <v>0.8459060402684564</v>
      </c>
      <c r="E131" s="61">
        <v>0.06523489932885906</v>
      </c>
      <c r="F131" s="61">
        <v>0.011543624161073825</v>
      </c>
      <c r="G131" s="61">
        <v>0</v>
      </c>
      <c r="H131" s="61">
        <v>0.01879194630872483</v>
      </c>
      <c r="I131" s="61">
        <v>0.0005369127516778523</v>
      </c>
      <c r="J131" s="61">
        <v>0.942013422818792</v>
      </c>
      <c r="K131" s="62">
        <f>'[1]Time series'!H131</f>
        <v>-0.002356007372944502</v>
      </c>
      <c r="L131" s="63" t="str">
        <f t="shared" si="1"/>
        <v>▼</v>
      </c>
      <c r="N131" s="64">
        <v>0.006174496644295302</v>
      </c>
    </row>
    <row r="132" spans="1:14" ht="13.5" customHeight="1">
      <c r="A132" s="55" t="s">
        <v>171</v>
      </c>
      <c r="B132" s="56"/>
      <c r="C132" s="57">
        <v>161310</v>
      </c>
      <c r="D132" s="39">
        <v>0.8237142927990478</v>
      </c>
      <c r="E132" s="39">
        <v>0.055556933148184884</v>
      </c>
      <c r="F132" s="39">
        <v>0.02015349137075977</v>
      </c>
      <c r="G132" s="39">
        <v>0.001084854195596112</v>
      </c>
      <c r="H132" s="39">
        <v>0.007073249355286649</v>
      </c>
      <c r="I132" s="39">
        <v>0.0015249950406665345</v>
      </c>
      <c r="J132" s="39">
        <v>0.9091078159095417</v>
      </c>
      <c r="K132" s="58">
        <f>'[1]Time series'!H132</f>
        <v>0.00936331400858692</v>
      </c>
      <c r="L132" s="151" t="str">
        <f t="shared" si="1"/>
        <v>►</v>
      </c>
      <c r="M132" s="59"/>
      <c r="N132" s="39">
        <v>0.04186917278317794</v>
      </c>
    </row>
    <row r="133" spans="2:14" ht="13.5" customHeight="1">
      <c r="B133" s="65" t="s">
        <v>172</v>
      </c>
      <c r="C133" s="60">
        <v>3890</v>
      </c>
      <c r="D133" s="61">
        <v>0.8589776521962497</v>
      </c>
      <c r="E133" s="61">
        <v>0.03981505265861803</v>
      </c>
      <c r="F133" s="61">
        <v>0.016696634985872077</v>
      </c>
      <c r="G133" s="61">
        <v>0.0012843565373747753</v>
      </c>
      <c r="H133" s="61">
        <v>0.003853069612124326</v>
      </c>
      <c r="I133" s="61">
        <v>0.00025687130747495504</v>
      </c>
      <c r="J133" s="61">
        <v>0.9208836372977138</v>
      </c>
      <c r="K133" s="62">
        <f>'[1]Time series'!H133</f>
        <v>0.04862557278158475</v>
      </c>
      <c r="L133" s="63" t="str">
        <f t="shared" si="1"/>
        <v>▲</v>
      </c>
      <c r="N133" s="64">
        <v>0.03776008219881839</v>
      </c>
    </row>
    <row r="134" spans="2:14" ht="13.5" customHeight="1">
      <c r="B134" s="65" t="s">
        <v>173</v>
      </c>
      <c r="C134" s="73">
        <v>3390</v>
      </c>
      <c r="D134" s="61">
        <v>0.7845336481700118</v>
      </c>
      <c r="E134" s="61">
        <v>0.05844155844155844</v>
      </c>
      <c r="F134" s="61">
        <v>0.03394332939787485</v>
      </c>
      <c r="G134" s="61">
        <v>0.00029515938606847696</v>
      </c>
      <c r="H134" s="61">
        <v>0.02715466351829988</v>
      </c>
      <c r="I134" s="61">
        <v>0</v>
      </c>
      <c r="J134" s="61">
        <v>0.9043683589138135</v>
      </c>
      <c r="K134" s="62">
        <f>'[1]Time series'!H134</f>
        <v>0.030361548471134703</v>
      </c>
      <c r="L134" s="63" t="str">
        <f t="shared" si="1"/>
        <v>▲</v>
      </c>
      <c r="N134" s="64">
        <v>0.01564344746162928</v>
      </c>
    </row>
    <row r="135" spans="2:14" ht="13.5" customHeight="1">
      <c r="B135" s="65" t="s">
        <v>174</v>
      </c>
      <c r="C135" s="60">
        <v>6980</v>
      </c>
      <c r="D135" s="61">
        <v>0.8450179211469534</v>
      </c>
      <c r="E135" s="61">
        <v>0.044731182795698925</v>
      </c>
      <c r="F135" s="61">
        <v>0.01935483870967742</v>
      </c>
      <c r="G135" s="61">
        <v>0.0008602150537634409</v>
      </c>
      <c r="H135" s="61">
        <v>0.0014336917562724014</v>
      </c>
      <c r="I135" s="61">
        <v>0.0034408602150537634</v>
      </c>
      <c r="J135" s="61">
        <v>0.9148387096774193</v>
      </c>
      <c r="K135" s="62">
        <f>'[1]Time series'!H135</f>
        <v>0.015882551013536195</v>
      </c>
      <c r="L135" s="63" t="str">
        <f t="shared" si="1"/>
        <v>▲</v>
      </c>
      <c r="N135" s="64">
        <v>0.04129032258064516</v>
      </c>
    </row>
    <row r="136" spans="2:14" ht="13.5" customHeight="1">
      <c r="B136" s="65" t="s">
        <v>175</v>
      </c>
      <c r="C136" s="60">
        <v>4510</v>
      </c>
      <c r="D136" s="61">
        <v>0.8686018169731886</v>
      </c>
      <c r="E136" s="61">
        <v>0.056281852426323956</v>
      </c>
      <c r="F136" s="61">
        <v>0.011743851096831376</v>
      </c>
      <c r="G136" s="61">
        <v>0.0008863283846665189</v>
      </c>
      <c r="H136" s="61">
        <v>0.0006647462884998893</v>
      </c>
      <c r="I136" s="61">
        <v>0</v>
      </c>
      <c r="J136" s="61">
        <v>0.9381785951695103</v>
      </c>
      <c r="K136" s="62">
        <f>'[1]Time series'!H136</f>
        <v>0.021989799404181665</v>
      </c>
      <c r="L136" s="63" t="str">
        <f aca="true" t="shared" si="2" ref="L136:L168">IF(K136&gt;=0.01,"▲",IF(K136&lt;0,"▼",IF(K136&lt;0.01,"►")))</f>
        <v>▲</v>
      </c>
      <c r="N136" s="64">
        <v>0.009084865942831819</v>
      </c>
    </row>
    <row r="137" spans="2:14" ht="13.5" customHeight="1">
      <c r="B137" s="65" t="s">
        <v>176</v>
      </c>
      <c r="C137" s="60">
        <v>7590</v>
      </c>
      <c r="D137" s="61">
        <v>0.8697600843659372</v>
      </c>
      <c r="E137" s="61">
        <v>0.053915106775639335</v>
      </c>
      <c r="F137" s="61">
        <v>0.014632217242288427</v>
      </c>
      <c r="G137" s="61">
        <v>0</v>
      </c>
      <c r="H137" s="61">
        <v>0.017400474558397046</v>
      </c>
      <c r="I137" s="61">
        <v>0.00039546533087266017</v>
      </c>
      <c r="J137" s="61">
        <v>0.9561033482731347</v>
      </c>
      <c r="K137" s="62">
        <f>'[1]Time series'!H137</f>
        <v>0.01074601911298867</v>
      </c>
      <c r="L137" s="63" t="str">
        <f t="shared" si="2"/>
        <v>▲</v>
      </c>
      <c r="N137" s="64">
        <v>0.001713683100448194</v>
      </c>
    </row>
    <row r="138" spans="2:14" ht="13.5" customHeight="1">
      <c r="B138" s="65" t="s">
        <v>177</v>
      </c>
      <c r="C138" s="60">
        <v>7090</v>
      </c>
      <c r="D138" s="61">
        <v>0.872673434856176</v>
      </c>
      <c r="E138" s="61">
        <v>0.046813310772701636</v>
      </c>
      <c r="F138" s="61">
        <v>0.004230118443316413</v>
      </c>
      <c r="G138" s="61">
        <v>0</v>
      </c>
      <c r="H138" s="61">
        <v>0.010434292160180485</v>
      </c>
      <c r="I138" s="61">
        <v>0.00676818950930626</v>
      </c>
      <c r="J138" s="61">
        <v>0.9409193457416808</v>
      </c>
      <c r="K138" s="62">
        <f>'[1]Time series'!H138</f>
        <v>0.0035379415671077385</v>
      </c>
      <c r="L138" s="63" t="str">
        <f t="shared" si="2"/>
        <v>►</v>
      </c>
      <c r="N138" s="64">
        <v>0.020586576424139875</v>
      </c>
    </row>
    <row r="139" spans="2:14" ht="13.5" customHeight="1">
      <c r="B139" s="65" t="s">
        <v>178</v>
      </c>
      <c r="C139" s="60">
        <v>10770</v>
      </c>
      <c r="D139" s="61">
        <v>0.7799851466765689</v>
      </c>
      <c r="E139" s="61">
        <v>0.10248793167471222</v>
      </c>
      <c r="F139" s="61">
        <v>0.011139992573338284</v>
      </c>
      <c r="G139" s="61">
        <v>0</v>
      </c>
      <c r="H139" s="61">
        <v>0.026271815818789453</v>
      </c>
      <c r="I139" s="61">
        <v>0.0011139992573338284</v>
      </c>
      <c r="J139" s="61">
        <v>0.9209988860007426</v>
      </c>
      <c r="K139" s="62">
        <f>'[1]Time series'!H139</f>
        <v>0.003503856179669085</v>
      </c>
      <c r="L139" s="63" t="str">
        <f t="shared" si="2"/>
        <v>►</v>
      </c>
      <c r="N139" s="64">
        <v>0.030077979948013367</v>
      </c>
    </row>
    <row r="140" spans="2:14" ht="13.5" customHeight="1">
      <c r="B140" s="65" t="s">
        <v>179</v>
      </c>
      <c r="C140" s="60">
        <v>3070</v>
      </c>
      <c r="D140" s="61">
        <v>0.822265625</v>
      </c>
      <c r="E140" s="61">
        <v>0.06477864583333333</v>
      </c>
      <c r="F140" s="61">
        <v>0.029622395833333332</v>
      </c>
      <c r="G140" s="61">
        <v>0</v>
      </c>
      <c r="H140" s="61">
        <v>0.006510416666666667</v>
      </c>
      <c r="I140" s="61">
        <v>0.0016276041666666667</v>
      </c>
      <c r="J140" s="61">
        <v>0.9248046875</v>
      </c>
      <c r="K140" s="62">
        <f>'[1]Time series'!H140</f>
        <v>0.01321834852776893</v>
      </c>
      <c r="L140" s="63" t="str">
        <f t="shared" si="2"/>
        <v>▲</v>
      </c>
      <c r="N140" s="64">
        <v>0.020182291666666668</v>
      </c>
    </row>
    <row r="141" spans="2:14" ht="13.5" customHeight="1">
      <c r="B141" s="65" t="s">
        <v>180</v>
      </c>
      <c r="C141" s="60">
        <v>3820</v>
      </c>
      <c r="D141" s="61">
        <v>0.760482180293501</v>
      </c>
      <c r="E141" s="61">
        <v>0.057914046121593295</v>
      </c>
      <c r="F141" s="61">
        <v>0.03852201257861635</v>
      </c>
      <c r="G141" s="61">
        <v>0.0002620545073375262</v>
      </c>
      <c r="H141" s="61">
        <v>0.005765199161425576</v>
      </c>
      <c r="I141" s="61">
        <v>0.002882599580712788</v>
      </c>
      <c r="J141" s="61">
        <v>0.8658280922431866</v>
      </c>
      <c r="K141" s="62">
        <f>'[1]Time series'!H141</f>
        <v>-0.0212686819503618</v>
      </c>
      <c r="L141" s="63" t="str">
        <f t="shared" si="2"/>
        <v>▼</v>
      </c>
      <c r="N141" s="64">
        <v>0.06918238993710692</v>
      </c>
    </row>
    <row r="142" spans="2:14" ht="13.5" customHeight="1">
      <c r="B142" s="65" t="s">
        <v>181</v>
      </c>
      <c r="C142" s="60">
        <v>26730</v>
      </c>
      <c r="D142" s="61">
        <v>0.816545685848986</v>
      </c>
      <c r="E142" s="61">
        <v>0.0636084711516875</v>
      </c>
      <c r="F142" s="61">
        <v>0.014068697148843822</v>
      </c>
      <c r="G142" s="61">
        <v>0.005051260944398713</v>
      </c>
      <c r="H142" s="61">
        <v>0.005013844196662426</v>
      </c>
      <c r="I142" s="61">
        <v>0.0002993339818902941</v>
      </c>
      <c r="J142" s="61">
        <v>0.9045872932724688</v>
      </c>
      <c r="K142" s="62">
        <f>'[1]Time series'!H142</f>
        <v>0.010809794843807619</v>
      </c>
      <c r="L142" s="63" t="str">
        <f t="shared" si="2"/>
        <v>▲</v>
      </c>
      <c r="N142" s="64">
        <v>0.049165606525480805</v>
      </c>
    </row>
    <row r="143" spans="2:14" ht="13.5" customHeight="1">
      <c r="B143" s="65" t="s">
        <v>182</v>
      </c>
      <c r="C143" s="60">
        <v>10040</v>
      </c>
      <c r="D143" s="61">
        <v>0.7743252664077284</v>
      </c>
      <c r="E143" s="61">
        <v>0.0429240115526342</v>
      </c>
      <c r="F143" s="61">
        <v>0.038342794542376255</v>
      </c>
      <c r="G143" s="61">
        <v>0.0003983666965441689</v>
      </c>
      <c r="H143" s="61">
        <v>0.002589383527537098</v>
      </c>
      <c r="I143" s="61">
        <v>0.0015934667861766756</v>
      </c>
      <c r="J143" s="61">
        <v>0.8601732895129968</v>
      </c>
      <c r="K143" s="62">
        <f>'[1]Time series'!H143</f>
        <v>0.07407068992813959</v>
      </c>
      <c r="L143" s="63" t="str">
        <f t="shared" si="2"/>
        <v>▲</v>
      </c>
      <c r="N143" s="64">
        <v>0.09122597350861468</v>
      </c>
    </row>
    <row r="144" spans="2:14" ht="13.5" customHeight="1">
      <c r="B144" s="65" t="s">
        <v>183</v>
      </c>
      <c r="C144" s="60">
        <v>10580</v>
      </c>
      <c r="D144" s="61">
        <v>0.7991489361702128</v>
      </c>
      <c r="E144" s="61">
        <v>0.028463356973995272</v>
      </c>
      <c r="F144" s="61">
        <v>0.015886524822695036</v>
      </c>
      <c r="G144" s="61">
        <v>0.00028368794326241134</v>
      </c>
      <c r="H144" s="61">
        <v>0.000756501182033097</v>
      </c>
      <c r="I144" s="61">
        <v>0.00028368794326241134</v>
      </c>
      <c r="J144" s="61">
        <v>0.844822695035461</v>
      </c>
      <c r="K144" s="62">
        <f>'[1]Time series'!H144</f>
        <v>-0.06221955848566574</v>
      </c>
      <c r="L144" s="63" t="str">
        <f t="shared" si="2"/>
        <v>▼</v>
      </c>
      <c r="N144" s="64">
        <v>0.09929078014184398</v>
      </c>
    </row>
    <row r="145" spans="2:14" ht="13.5" customHeight="1">
      <c r="B145" s="65" t="s">
        <v>184</v>
      </c>
      <c r="C145" s="60">
        <v>6150</v>
      </c>
      <c r="D145" s="61">
        <v>0.8663954434499593</v>
      </c>
      <c r="E145" s="61">
        <v>0.03254678600488202</v>
      </c>
      <c r="F145" s="61">
        <v>0.01676159479251424</v>
      </c>
      <c r="G145" s="61">
        <v>0</v>
      </c>
      <c r="H145" s="61">
        <v>0.002278275020341741</v>
      </c>
      <c r="I145" s="61">
        <v>0.0011391375101708705</v>
      </c>
      <c r="J145" s="61">
        <v>0.9191212367778682</v>
      </c>
      <c r="K145" s="62">
        <f>'[1]Time series'!H145</f>
        <v>-0.0031285564396670296</v>
      </c>
      <c r="L145" s="63" t="str">
        <f t="shared" si="2"/>
        <v>▼</v>
      </c>
      <c r="N145" s="64">
        <v>0.03319772172497966</v>
      </c>
    </row>
    <row r="146" spans="2:14" ht="13.5" customHeight="1">
      <c r="B146" s="65" t="s">
        <v>185</v>
      </c>
      <c r="C146" s="60">
        <v>5250</v>
      </c>
      <c r="D146" s="61">
        <v>0.8539325842696629</v>
      </c>
      <c r="E146" s="61">
        <v>0.04018282231955818</v>
      </c>
      <c r="F146" s="61">
        <v>0.017330032374785757</v>
      </c>
      <c r="G146" s="61">
        <v>0.00038087983241287375</v>
      </c>
      <c r="H146" s="61">
        <v>0.0034279184917158636</v>
      </c>
      <c r="I146" s="61">
        <v>0.006855836983431727</v>
      </c>
      <c r="J146" s="61">
        <v>0.9221100742715673</v>
      </c>
      <c r="K146" s="62">
        <f>'[1]Time series'!H146</f>
        <v>-0.009786809145131414</v>
      </c>
      <c r="L146" s="63" t="str">
        <f t="shared" si="2"/>
        <v>▼</v>
      </c>
      <c r="N146" s="64">
        <v>0.030470386593029898</v>
      </c>
    </row>
    <row r="147" spans="2:14" ht="13.5" customHeight="1">
      <c r="B147" s="65" t="s">
        <v>186</v>
      </c>
      <c r="C147" s="60">
        <v>4850</v>
      </c>
      <c r="D147" s="61">
        <v>0.7920016491445063</v>
      </c>
      <c r="E147" s="61">
        <v>0.07256235827664399</v>
      </c>
      <c r="F147" s="61">
        <v>0.030303030303030304</v>
      </c>
      <c r="G147" s="61">
        <v>0</v>
      </c>
      <c r="H147" s="61">
        <v>0.013811585240156668</v>
      </c>
      <c r="I147" s="61">
        <v>0</v>
      </c>
      <c r="J147" s="61">
        <v>0.9086786229643372</v>
      </c>
      <c r="K147" s="62">
        <f>'[1]Time series'!H147</f>
        <v>-0.00590990571396699</v>
      </c>
      <c r="L147" s="63" t="str">
        <f t="shared" si="2"/>
        <v>▼</v>
      </c>
      <c r="N147" s="64">
        <v>0.014017728303442589</v>
      </c>
    </row>
    <row r="148" spans="2:14" ht="13.5" customHeight="1">
      <c r="B148" s="65" t="s">
        <v>187</v>
      </c>
      <c r="C148" s="60">
        <v>5990</v>
      </c>
      <c r="D148" s="61">
        <v>0.8425183700734803</v>
      </c>
      <c r="E148" s="61">
        <v>0.051269205076820305</v>
      </c>
      <c r="F148" s="61">
        <v>0.025050100200400802</v>
      </c>
      <c r="G148" s="61">
        <v>0</v>
      </c>
      <c r="H148" s="61">
        <v>0.011857047428189714</v>
      </c>
      <c r="I148" s="61">
        <v>0</v>
      </c>
      <c r="J148" s="61">
        <v>0.9306947227788911</v>
      </c>
      <c r="K148" s="62">
        <f>'[1]Time series'!H148</f>
        <v>0.013908496093094858</v>
      </c>
      <c r="L148" s="63" t="str">
        <f t="shared" si="2"/>
        <v>▲</v>
      </c>
      <c r="N148" s="64">
        <v>0.017869071476285907</v>
      </c>
    </row>
    <row r="149" spans="2:14" ht="13.5" customHeight="1">
      <c r="B149" s="65" t="s">
        <v>188</v>
      </c>
      <c r="C149" s="60">
        <v>4090</v>
      </c>
      <c r="D149" s="61">
        <v>0.8112007825874297</v>
      </c>
      <c r="E149" s="61">
        <v>0.06040596722915138</v>
      </c>
      <c r="F149" s="61">
        <v>0.03741746148202495</v>
      </c>
      <c r="G149" s="61">
        <v>0</v>
      </c>
      <c r="H149" s="61">
        <v>0.0070921985815602835</v>
      </c>
      <c r="I149" s="61">
        <v>0</v>
      </c>
      <c r="J149" s="61">
        <v>0.9161164098801663</v>
      </c>
      <c r="K149" s="62">
        <f>'[1]Time series'!H149</f>
        <v>-0.004087325264146124</v>
      </c>
      <c r="L149" s="63" t="str">
        <f t="shared" si="2"/>
        <v>▼</v>
      </c>
      <c r="N149" s="64">
        <v>0.012227928588897041</v>
      </c>
    </row>
    <row r="150" spans="2:14" ht="13.5" customHeight="1">
      <c r="B150" s="65" t="s">
        <v>189</v>
      </c>
      <c r="C150" s="60">
        <v>6380</v>
      </c>
      <c r="D150" s="61">
        <v>0.8163009404388715</v>
      </c>
      <c r="E150" s="61">
        <v>0.05987460815047022</v>
      </c>
      <c r="F150" s="61">
        <v>0.012225705329153605</v>
      </c>
      <c r="G150" s="61">
        <v>0.00109717868338558</v>
      </c>
      <c r="H150" s="61">
        <v>0.0012539184952978057</v>
      </c>
      <c r="I150" s="61">
        <v>0</v>
      </c>
      <c r="J150" s="61">
        <v>0.8907523510971787</v>
      </c>
      <c r="K150" s="62">
        <f>'[1]Time series'!H150</f>
        <v>-0.002013478350858633</v>
      </c>
      <c r="L150" s="63" t="str">
        <f t="shared" si="2"/>
        <v>▼</v>
      </c>
      <c r="N150" s="64">
        <v>0.07053291536050156</v>
      </c>
    </row>
    <row r="151" spans="2:14" ht="13.5" customHeight="1">
      <c r="B151" s="65" t="s">
        <v>190</v>
      </c>
      <c r="C151" s="60">
        <v>5350</v>
      </c>
      <c r="D151" s="61">
        <v>0.8520112254443405</v>
      </c>
      <c r="E151" s="61">
        <v>0.03554724041159962</v>
      </c>
      <c r="F151" s="61">
        <v>0.025070159027128155</v>
      </c>
      <c r="G151" s="61">
        <v>0.00018709073900841907</v>
      </c>
      <c r="H151" s="61">
        <v>0.002806361085126286</v>
      </c>
      <c r="I151" s="61">
        <v>0.0018709073900841909</v>
      </c>
      <c r="J151" s="61">
        <v>0.9174929840972872</v>
      </c>
      <c r="K151" s="62">
        <f>'[1]Time series'!H151</f>
        <v>-0.008770793933879695</v>
      </c>
      <c r="L151" s="63" t="str">
        <f t="shared" si="2"/>
        <v>▼</v>
      </c>
      <c r="N151" s="64">
        <v>0.04078578110383536</v>
      </c>
    </row>
    <row r="152" spans="2:14" ht="13.5" customHeight="1">
      <c r="B152" s="65" t="s">
        <v>191</v>
      </c>
      <c r="C152" s="60">
        <v>5500</v>
      </c>
      <c r="D152" s="61">
        <v>0.8408801600290962</v>
      </c>
      <c r="E152" s="61">
        <v>0.04709947263138752</v>
      </c>
      <c r="F152" s="61">
        <v>0.009456264775413711</v>
      </c>
      <c r="G152" s="61">
        <v>0</v>
      </c>
      <c r="H152" s="61">
        <v>0.0009092562284051646</v>
      </c>
      <c r="I152" s="61">
        <v>0</v>
      </c>
      <c r="J152" s="61">
        <v>0.8983451536643026</v>
      </c>
      <c r="K152" s="62">
        <f>'[1]Time series'!H152</f>
        <v>0.007787990133188205</v>
      </c>
      <c r="L152" s="63" t="str">
        <f t="shared" si="2"/>
        <v>►</v>
      </c>
      <c r="N152" s="64">
        <v>0.07001272958719768</v>
      </c>
    </row>
    <row r="153" spans="2:14" ht="13.5" customHeight="1">
      <c r="B153" s="65" t="s">
        <v>192</v>
      </c>
      <c r="C153" s="60">
        <v>4840</v>
      </c>
      <c r="D153" s="61">
        <v>0.8535729037587774</v>
      </c>
      <c r="E153" s="61">
        <v>0.06897976042957456</v>
      </c>
      <c r="F153" s="61">
        <v>0.004337050805452293</v>
      </c>
      <c r="G153" s="61">
        <v>0.00020652622883106156</v>
      </c>
      <c r="H153" s="61">
        <v>0.007228418009087154</v>
      </c>
      <c r="I153" s="61">
        <v>0.010945890128046263</v>
      </c>
      <c r="J153" s="61">
        <v>0.9452705493597687</v>
      </c>
      <c r="K153" s="62">
        <f>'[1]Time series'!H153</f>
        <v>-0.0006078852780331268</v>
      </c>
      <c r="L153" s="63" t="str">
        <f t="shared" si="2"/>
        <v>▼</v>
      </c>
      <c r="N153" s="64">
        <v>0.004337050805452293</v>
      </c>
    </row>
    <row r="154" spans="2:14" ht="13.5" customHeight="1">
      <c r="B154" s="65" t="s">
        <v>193</v>
      </c>
      <c r="C154" s="60">
        <v>7100</v>
      </c>
      <c r="D154" s="61">
        <v>0.7911855815263306</v>
      </c>
      <c r="E154" s="61">
        <v>0.07659814136862855</v>
      </c>
      <c r="F154" s="61">
        <v>0.04421289777527457</v>
      </c>
      <c r="G154" s="61">
        <v>0.00042241622078287804</v>
      </c>
      <c r="H154" s="61">
        <v>0.0029569135454801465</v>
      </c>
      <c r="I154" s="61">
        <v>0.0007040270346381301</v>
      </c>
      <c r="J154" s="61">
        <v>0.9160799774711349</v>
      </c>
      <c r="K154" s="62">
        <f>'[1]Time series'!H154</f>
        <v>0.04032737758060401</v>
      </c>
      <c r="L154" s="63" t="str">
        <f t="shared" si="2"/>
        <v>▲</v>
      </c>
      <c r="N154" s="64">
        <v>0.03337088144184737</v>
      </c>
    </row>
    <row r="155" spans="2:14" ht="13.5" customHeight="1">
      <c r="B155" s="65" t="s">
        <v>194</v>
      </c>
      <c r="C155" s="60">
        <v>7370</v>
      </c>
      <c r="D155" s="61">
        <v>0.846967846967847</v>
      </c>
      <c r="E155" s="61">
        <v>0.04341337674671008</v>
      </c>
      <c r="F155" s="61">
        <v>0.028761362094695427</v>
      </c>
      <c r="G155" s="61">
        <v>0.000271333604666938</v>
      </c>
      <c r="H155" s="61">
        <v>0.005291005291005291</v>
      </c>
      <c r="I155" s="61">
        <v>0.000542667209333876</v>
      </c>
      <c r="J155" s="61">
        <v>0.9252475919142585</v>
      </c>
      <c r="K155" s="62">
        <f>'[1]Time series'!H155</f>
        <v>0.03938887168012262</v>
      </c>
      <c r="L155" s="63" t="str">
        <f t="shared" si="2"/>
        <v>▲</v>
      </c>
      <c r="N155" s="64">
        <v>0.032017365350698684</v>
      </c>
    </row>
    <row r="156" spans="1:14" ht="13.5" customHeight="1">
      <c r="A156" s="55" t="s">
        <v>195</v>
      </c>
      <c r="B156" s="56"/>
      <c r="C156" s="57">
        <v>57620</v>
      </c>
      <c r="D156" s="39">
        <v>0.8121377251744125</v>
      </c>
      <c r="E156" s="39">
        <v>0.07448543958904585</v>
      </c>
      <c r="F156" s="39">
        <v>0.03333796119537676</v>
      </c>
      <c r="G156" s="39">
        <v>0.0005206344798861546</v>
      </c>
      <c r="H156" s="39">
        <v>0.007028565478463087</v>
      </c>
      <c r="I156" s="39">
        <v>0.002117246884870362</v>
      </c>
      <c r="J156" s="39">
        <v>0.9296275728020548</v>
      </c>
      <c r="K156" s="58">
        <f>'[1]Time series'!H156</f>
        <v>0.014172117686134578</v>
      </c>
      <c r="L156" s="151" t="str">
        <f t="shared" si="2"/>
        <v>▲</v>
      </c>
      <c r="M156" s="59"/>
      <c r="N156" s="39">
        <v>0.013397660615737045</v>
      </c>
    </row>
    <row r="157" spans="2:14" ht="13.5" customHeight="1">
      <c r="B157" s="65" t="s">
        <v>196</v>
      </c>
      <c r="C157" s="60">
        <v>11120</v>
      </c>
      <c r="D157" s="61">
        <v>0.8214189371459402</v>
      </c>
      <c r="E157" s="61">
        <v>0.07679165542667027</v>
      </c>
      <c r="F157" s="61">
        <v>0.017714234331445013</v>
      </c>
      <c r="G157" s="61">
        <v>0.0008092797410304828</v>
      </c>
      <c r="H157" s="61">
        <v>0.004945598417408506</v>
      </c>
      <c r="I157" s="61">
        <v>0</v>
      </c>
      <c r="J157" s="61">
        <v>0.9216797050624944</v>
      </c>
      <c r="K157" s="62">
        <f>'[1]Time series'!H157</f>
        <v>0.0070529426716977595</v>
      </c>
      <c r="L157" s="63" t="str">
        <f t="shared" si="2"/>
        <v>►</v>
      </c>
      <c r="N157" s="64">
        <v>0.016275514791835265</v>
      </c>
    </row>
    <row r="158" spans="2:14" ht="13.5" customHeight="1">
      <c r="B158" s="65" t="s">
        <v>197</v>
      </c>
      <c r="C158" s="73">
        <v>2410</v>
      </c>
      <c r="D158" s="61">
        <v>0.8272425249169435</v>
      </c>
      <c r="E158" s="61">
        <v>0.055232558139534885</v>
      </c>
      <c r="F158" s="61">
        <v>0.040697674418604654</v>
      </c>
      <c r="G158" s="61">
        <v>0.0008305647840531562</v>
      </c>
      <c r="H158" s="61">
        <v>0.006229235880398671</v>
      </c>
      <c r="I158" s="61">
        <v>0.0020764119601328905</v>
      </c>
      <c r="J158" s="61">
        <v>0.9323089700996677</v>
      </c>
      <c r="K158" s="62">
        <f>'[1]Time series'!H158</f>
        <v>0.004939253234669816</v>
      </c>
      <c r="L158" s="63" t="str">
        <f t="shared" si="2"/>
        <v>►</v>
      </c>
      <c r="N158" s="64">
        <v>0.0016611295681063123</v>
      </c>
    </row>
    <row r="159" spans="2:16" ht="13.5" customHeight="1">
      <c r="B159" s="65" t="s">
        <v>198</v>
      </c>
      <c r="C159" s="60">
        <v>4130</v>
      </c>
      <c r="D159" s="61">
        <v>0.8075060532687651</v>
      </c>
      <c r="E159" s="61">
        <v>0.09782082324455206</v>
      </c>
      <c r="F159" s="61">
        <v>0.02639225181598063</v>
      </c>
      <c r="G159" s="61">
        <v>0.00024213075060532688</v>
      </c>
      <c r="H159" s="61">
        <v>0.004116222760290557</v>
      </c>
      <c r="I159" s="61">
        <v>0.0014527845036319612</v>
      </c>
      <c r="J159" s="61">
        <v>0.9375302663438256</v>
      </c>
      <c r="K159" s="62">
        <f>'[1]Time series'!H159</f>
        <v>0.0319072789769691</v>
      </c>
      <c r="L159" s="63" t="str">
        <f t="shared" si="2"/>
        <v>▲</v>
      </c>
      <c r="N159" s="64">
        <v>0.013559322033898305</v>
      </c>
      <c r="P159" s="141"/>
    </row>
    <row r="160" spans="2:14" ht="13.5" customHeight="1">
      <c r="B160" s="65" t="s">
        <v>199</v>
      </c>
      <c r="C160" s="60">
        <v>2310</v>
      </c>
      <c r="D160" s="61">
        <v>0.8331166016471608</v>
      </c>
      <c r="E160" s="61">
        <v>0.06805374945817079</v>
      </c>
      <c r="F160" s="61">
        <v>0.027741655830082357</v>
      </c>
      <c r="G160" s="61">
        <v>0.0017338534893801473</v>
      </c>
      <c r="H160" s="61">
        <v>0.007368877329865626</v>
      </c>
      <c r="I160" s="61">
        <v>0.004768097095795405</v>
      </c>
      <c r="J160" s="61">
        <v>0.9427828348504551</v>
      </c>
      <c r="K160" s="62">
        <f>'[1]Time series'!H160</f>
        <v>0.007844093828063947</v>
      </c>
      <c r="L160" s="63" t="str">
        <f t="shared" si="2"/>
        <v>►</v>
      </c>
      <c r="N160" s="64">
        <v>0.012136974425661032</v>
      </c>
    </row>
    <row r="161" spans="2:14" ht="13.5" customHeight="1">
      <c r="B161" s="65" t="s">
        <v>200</v>
      </c>
      <c r="C161" s="60">
        <v>3270</v>
      </c>
      <c r="D161" s="61">
        <v>0.7807044410413476</v>
      </c>
      <c r="E161" s="61">
        <v>0.055130168453292494</v>
      </c>
      <c r="F161" s="61">
        <v>0.06156202143950995</v>
      </c>
      <c r="G161" s="61">
        <v>0.0018376722817764165</v>
      </c>
      <c r="H161" s="61">
        <v>0.003675344563552833</v>
      </c>
      <c r="I161" s="61">
        <v>0.005513016845329249</v>
      </c>
      <c r="J161" s="61">
        <v>0.9084226646248086</v>
      </c>
      <c r="K161" s="62">
        <f>'[1]Time series'!H161</f>
        <v>-0.005712849393883057</v>
      </c>
      <c r="L161" s="63" t="str">
        <f t="shared" si="2"/>
        <v>▼</v>
      </c>
      <c r="N161" s="64">
        <v>0.023889739663093414</v>
      </c>
    </row>
    <row r="162" spans="2:14" ht="13.5" customHeight="1">
      <c r="B162" s="65" t="s">
        <v>201</v>
      </c>
      <c r="C162" s="60">
        <v>5600</v>
      </c>
      <c r="D162" s="61">
        <v>0.8065380493033226</v>
      </c>
      <c r="E162" s="61">
        <v>0.06538049303322616</v>
      </c>
      <c r="F162" s="61">
        <v>0.0323329760628796</v>
      </c>
      <c r="G162" s="61">
        <v>0.0001786352268667381</v>
      </c>
      <c r="H162" s="61">
        <v>0.01518399428367274</v>
      </c>
      <c r="I162" s="61">
        <v>0.0017863522686673813</v>
      </c>
      <c r="J162" s="61">
        <v>0.9214005001786352</v>
      </c>
      <c r="K162" s="62">
        <f>'[1]Time series'!H162</f>
        <v>0.009373968497713547</v>
      </c>
      <c r="L162" s="63" t="str">
        <f t="shared" si="2"/>
        <v>►</v>
      </c>
      <c r="N162" s="64">
        <v>0.021793497677742052</v>
      </c>
    </row>
    <row r="163" spans="2:14" ht="13.5" customHeight="1">
      <c r="B163" s="65" t="s">
        <v>202</v>
      </c>
      <c r="C163" s="60">
        <v>4480</v>
      </c>
      <c r="D163" s="61">
        <v>0.8419995536710556</v>
      </c>
      <c r="E163" s="61">
        <v>0.07342111135907163</v>
      </c>
      <c r="F163" s="61">
        <v>0.02700290113813881</v>
      </c>
      <c r="G163" s="61">
        <v>0.0002231644722160232</v>
      </c>
      <c r="H163" s="61">
        <v>0.00624860522204865</v>
      </c>
      <c r="I163" s="61">
        <v>0.0002231644722160232</v>
      </c>
      <c r="J163" s="61">
        <v>0.9491185003347468</v>
      </c>
      <c r="K163" s="62">
        <f>'[1]Time series'!H163</f>
        <v>0.031128506860741978</v>
      </c>
      <c r="L163" s="63" t="str">
        <f t="shared" si="2"/>
        <v>▲</v>
      </c>
      <c r="N163" s="64">
        <v>0.00981923677750502</v>
      </c>
    </row>
    <row r="164" spans="2:14" ht="13.5" customHeight="1">
      <c r="B164" s="65" t="s">
        <v>203</v>
      </c>
      <c r="C164" s="60">
        <v>7080</v>
      </c>
      <c r="D164" s="61">
        <v>0.8269964664310954</v>
      </c>
      <c r="E164" s="61">
        <v>0.08452296819787986</v>
      </c>
      <c r="F164" s="61">
        <v>0.017243816254416962</v>
      </c>
      <c r="G164" s="61">
        <v>0.0001413427561837456</v>
      </c>
      <c r="H164" s="61">
        <v>0.003957597173144876</v>
      </c>
      <c r="I164" s="61">
        <v>0.0007067137809187279</v>
      </c>
      <c r="J164" s="61">
        <v>0.9335689045936396</v>
      </c>
      <c r="K164" s="62">
        <f>'[1]Time series'!H164</f>
        <v>0.01883162468236832</v>
      </c>
      <c r="L164" s="63" t="str">
        <f t="shared" si="2"/>
        <v>▲</v>
      </c>
      <c r="N164" s="64">
        <v>0.011307420494699646</v>
      </c>
    </row>
    <row r="165" spans="2:14" ht="13.5" customHeight="1">
      <c r="B165" s="65" t="s">
        <v>204</v>
      </c>
      <c r="C165" s="60">
        <v>3100</v>
      </c>
      <c r="D165" s="61">
        <v>0.7932148626817448</v>
      </c>
      <c r="E165" s="61">
        <v>0.06203554119547657</v>
      </c>
      <c r="F165" s="61">
        <v>0.06462035541195477</v>
      </c>
      <c r="G165" s="61">
        <v>0.0009693053311793214</v>
      </c>
      <c r="H165" s="61">
        <v>0.00840064620355412</v>
      </c>
      <c r="I165" s="61">
        <v>0.0032310177705977385</v>
      </c>
      <c r="J165" s="61">
        <v>0.9324717285945072</v>
      </c>
      <c r="K165" s="62">
        <f>'[1]Time series'!H165</f>
        <v>0.006218970951897718</v>
      </c>
      <c r="L165" s="63" t="str">
        <f t="shared" si="2"/>
        <v>►</v>
      </c>
      <c r="N165" s="64">
        <v>0.007108239095315024</v>
      </c>
    </row>
    <row r="166" spans="2:14" ht="13.5" customHeight="1">
      <c r="B166" s="65" t="s">
        <v>205</v>
      </c>
      <c r="C166" s="60">
        <v>3350</v>
      </c>
      <c r="D166" s="61">
        <v>0.7873357228195937</v>
      </c>
      <c r="E166" s="61">
        <v>0.0955794504181601</v>
      </c>
      <c r="F166" s="61">
        <v>0.04838709677419355</v>
      </c>
      <c r="G166" s="61">
        <v>0.0002986857825567503</v>
      </c>
      <c r="H166" s="61">
        <v>0.008363201911589008</v>
      </c>
      <c r="I166" s="61">
        <v>0.0023894862604540022</v>
      </c>
      <c r="J166" s="61">
        <v>0.9423536439665472</v>
      </c>
      <c r="K166" s="62">
        <f>'[1]Time series'!H166</f>
        <v>0.03993568196309294</v>
      </c>
      <c r="L166" s="63" t="str">
        <f t="shared" si="2"/>
        <v>▲</v>
      </c>
      <c r="N166" s="64">
        <v>0.013440860215053764</v>
      </c>
    </row>
    <row r="167" spans="2:14" ht="13.5" customHeight="1">
      <c r="B167" s="65" t="s">
        <v>206</v>
      </c>
      <c r="C167" s="60">
        <v>4430</v>
      </c>
      <c r="D167" s="61">
        <v>0.8377341457910178</v>
      </c>
      <c r="E167" s="61">
        <v>0.05664635522455427</v>
      </c>
      <c r="F167" s="61">
        <v>0.022568269013766643</v>
      </c>
      <c r="G167" s="61">
        <v>0</v>
      </c>
      <c r="H167" s="61">
        <v>0.009930038366057324</v>
      </c>
      <c r="I167" s="61">
        <v>0.001579778830963665</v>
      </c>
      <c r="J167" s="61">
        <v>0.9284585872263598</v>
      </c>
      <c r="K167" s="62">
        <f>'[1]Time series'!H167</f>
        <v>0.010853904650943269</v>
      </c>
      <c r="L167" s="63" t="str">
        <f t="shared" si="2"/>
        <v>▲</v>
      </c>
      <c r="N167" s="64">
        <v>0.004062288422477996</v>
      </c>
    </row>
    <row r="168" spans="2:14" ht="13.5" customHeight="1">
      <c r="B168" s="65" t="s">
        <v>207</v>
      </c>
      <c r="C168" s="60">
        <v>6360</v>
      </c>
      <c r="D168" s="61">
        <v>0.7735344963067735</v>
      </c>
      <c r="E168" s="61">
        <v>0.07983655508407983</v>
      </c>
      <c r="F168" s="61">
        <v>0.05752003771805752</v>
      </c>
      <c r="G168" s="61">
        <v>0.00015715857300015716</v>
      </c>
      <c r="H168" s="61">
        <v>0.007857928650007858</v>
      </c>
      <c r="I168" s="61">
        <v>0.006443501493006444</v>
      </c>
      <c r="J168" s="61">
        <v>0.9253496778249254</v>
      </c>
      <c r="K168" s="62">
        <f>'[1]Time series'!H168</f>
        <v>0.010923498688345301</v>
      </c>
      <c r="L168" s="63" t="str">
        <f t="shared" si="2"/>
        <v>▲</v>
      </c>
      <c r="N168" s="64">
        <v>0.014772905862014773</v>
      </c>
    </row>
    <row r="169" spans="5:12" ht="12.75">
      <c r="E169" s="61"/>
      <c r="F169" s="61"/>
      <c r="G169" s="61"/>
      <c r="H169" s="61"/>
      <c r="I169" s="61"/>
      <c r="J169" s="61"/>
      <c r="K169" s="62"/>
      <c r="L169" s="63"/>
    </row>
    <row r="170" spans="5:11" ht="12.75">
      <c r="E170" s="61"/>
      <c r="F170" s="61"/>
      <c r="G170" s="61"/>
      <c r="H170" s="61"/>
      <c r="I170" s="61"/>
      <c r="J170" s="61"/>
      <c r="K170" s="138"/>
    </row>
    <row r="171" spans="5:11" ht="12.75">
      <c r="E171" s="61"/>
      <c r="F171" s="61"/>
      <c r="G171" s="61"/>
      <c r="H171" s="61"/>
      <c r="I171" s="61"/>
      <c r="J171" s="61"/>
      <c r="K171" s="62"/>
    </row>
    <row r="172" spans="2:11" ht="12.75">
      <c r="B172" s="74"/>
      <c r="E172" s="61"/>
      <c r="F172" s="61"/>
      <c r="G172" s="61"/>
      <c r="H172" s="61"/>
      <c r="I172" s="61"/>
      <c r="J172" s="61"/>
      <c r="K172" s="62"/>
    </row>
    <row r="173" spans="5:11" ht="12.75">
      <c r="E173" s="61"/>
      <c r="F173" s="61"/>
      <c r="G173" s="61"/>
      <c r="H173" s="61"/>
      <c r="I173" s="61"/>
      <c r="J173" s="61"/>
      <c r="K173" s="62"/>
    </row>
  </sheetData>
  <sheetProtection/>
  <mergeCells count="4">
    <mergeCell ref="C5:C6"/>
    <mergeCell ref="D5:J5"/>
    <mergeCell ref="K5:L6"/>
    <mergeCell ref="N5:N6"/>
  </mergeCells>
  <conditionalFormatting sqref="C3:C4">
    <cfRule type="iconSet" priority="2" dxfId="0">
      <iconSet iconSet="3Arrows">
        <cfvo type="percent" val="0"/>
        <cfvo type="percent" val="33"/>
        <cfvo type="percent" val="67"/>
      </iconSet>
    </cfRule>
  </conditionalFormatting>
  <conditionalFormatting sqref="L7:L169">
    <cfRule type="iconSet" priority="3" dxfId="0">
      <iconSet iconSet="3ArrowsGray" showValue="0">
        <cfvo type="percent" val="0"/>
        <cfvo type="num" val="0"/>
        <cfvo type="num" val="0.01"/>
      </iconSet>
    </cfRule>
  </conditionalFormatting>
  <printOptions/>
  <pageMargins left="0.7480314960629921" right="0.7480314960629921" top="0.984251968503937" bottom="0.984251968503937" header="0.511811023622047" footer="0.511811023622047"/>
  <pageSetup fitToHeight="0" fitToWidth="0" horizontalDpi="600" verticalDpi="600" orientation="portrait" paperSize="9" scale="61" r:id="rId1"/>
  <rowBreaks count="2" manualBreakCount="2">
    <brk id="61" max="0" man="1"/>
    <brk id="115" max="255" man="1"/>
  </rowBreaks>
</worksheet>
</file>

<file path=xl/worksheets/sheet3.xml><?xml version="1.0" encoding="utf-8"?>
<worksheet xmlns="http://schemas.openxmlformats.org/spreadsheetml/2006/main" xmlns:r="http://schemas.openxmlformats.org/officeDocument/2006/relationships">
  <dimension ref="A1:L173"/>
  <sheetViews>
    <sheetView zoomScalePageLayoutView="0" workbookViewId="0" topLeftCell="A40">
      <selection activeCell="D96" sqref="D96"/>
    </sheetView>
  </sheetViews>
  <sheetFormatPr defaultColWidth="9.140625" defaultRowHeight="12.75"/>
  <cols>
    <col min="1" max="1" width="1.7109375" style="0" customWidth="1"/>
    <col min="2" max="2" width="21.7109375" style="0" customWidth="1"/>
    <col min="3" max="3" width="12.7109375" style="0" customWidth="1"/>
    <col min="4" max="4" width="11.140625" style="0" customWidth="1"/>
    <col min="5" max="5" width="10.57421875" style="0" customWidth="1"/>
    <col min="6" max="8" width="9.7109375" style="0" customWidth="1"/>
    <col min="9" max="9" width="3.57421875" style="0" customWidth="1"/>
    <col min="10" max="12" width="9.7109375" style="0" customWidth="1"/>
  </cols>
  <sheetData>
    <row r="1" ht="15.75">
      <c r="A1" s="44" t="s">
        <v>272</v>
      </c>
    </row>
    <row r="3" spans="1:3" ht="15.75">
      <c r="A3" s="44" t="s">
        <v>208</v>
      </c>
      <c r="C3" s="45"/>
    </row>
    <row r="4" spans="1:3" ht="15.75">
      <c r="A4" s="44"/>
      <c r="C4" s="45"/>
    </row>
    <row r="5" spans="3:12" ht="12.75">
      <c r="C5" s="153" t="s">
        <v>273</v>
      </c>
      <c r="D5" s="155" t="s">
        <v>209</v>
      </c>
      <c r="E5" s="156"/>
      <c r="F5" s="156"/>
      <c r="G5" s="156"/>
      <c r="H5" s="156"/>
      <c r="J5" s="155" t="s">
        <v>30</v>
      </c>
      <c r="K5" s="156"/>
      <c r="L5" s="156"/>
    </row>
    <row r="6" spans="1:12" ht="51">
      <c r="A6" s="46"/>
      <c r="B6" s="46"/>
      <c r="C6" s="154"/>
      <c r="D6" s="47" t="s">
        <v>43</v>
      </c>
      <c r="E6" s="47" t="s">
        <v>17</v>
      </c>
      <c r="F6" s="47" t="s">
        <v>277</v>
      </c>
      <c r="G6" s="48" t="s">
        <v>210</v>
      </c>
      <c r="H6" s="47" t="s">
        <v>45</v>
      </c>
      <c r="J6" s="47" t="s">
        <v>21</v>
      </c>
      <c r="K6" s="47" t="s">
        <v>274</v>
      </c>
      <c r="L6" s="48" t="s">
        <v>211</v>
      </c>
    </row>
    <row r="7" spans="1:12" ht="12.75">
      <c r="A7" s="50" t="s">
        <v>46</v>
      </c>
      <c r="C7" s="51">
        <f>'[1]By type'!C7</f>
        <v>1170630</v>
      </c>
      <c r="D7" s="75">
        <v>0.8539676465085924</v>
      </c>
      <c r="E7" s="75">
        <v>0.04958949489634223</v>
      </c>
      <c r="F7" s="75">
        <v>0.005983952244558704</v>
      </c>
      <c r="G7" s="75">
        <v>0.0018408875213453257</v>
      </c>
      <c r="H7" s="75">
        <v>0.9113819811708387</v>
      </c>
      <c r="I7" s="75"/>
      <c r="J7" s="75">
        <v>0.0020416339563876233</v>
      </c>
      <c r="K7" s="75">
        <v>0.006335899185994562</v>
      </c>
      <c r="L7" s="75">
        <v>0.004713697142822973</v>
      </c>
    </row>
    <row r="8" spans="1:12" ht="12.75">
      <c r="A8" s="55" t="s">
        <v>47</v>
      </c>
      <c r="B8" s="56"/>
      <c r="C8" s="57">
        <f>'[1]By type'!C8</f>
        <v>187310</v>
      </c>
      <c r="D8" s="76">
        <v>0.8460602113108426</v>
      </c>
      <c r="E8" s="76">
        <v>0.03987037323751915</v>
      </c>
      <c r="F8" s="76">
        <v>0.004404533733389569</v>
      </c>
      <c r="G8" s="76">
        <v>0.002034093760510819</v>
      </c>
      <c r="H8" s="76">
        <v>0.8923692120422622</v>
      </c>
      <c r="I8" s="75"/>
      <c r="J8" s="76">
        <v>0.003598370589460084</v>
      </c>
      <c r="K8" s="76">
        <v>0.009033298275024425</v>
      </c>
      <c r="L8" s="76">
        <v>0.0038386178840086062</v>
      </c>
    </row>
    <row r="9" spans="2:12" ht="12.75">
      <c r="B9" t="s">
        <v>48</v>
      </c>
      <c r="C9" s="60">
        <f>'[1]By type'!C9</f>
        <v>2460</v>
      </c>
      <c r="D9" s="24">
        <v>0.8523790158601058</v>
      </c>
      <c r="E9" s="24">
        <v>0.04961366409109394</v>
      </c>
      <c r="F9" s="24">
        <v>0.01708011386742578</v>
      </c>
      <c r="G9" s="24">
        <v>0.0036600244001626678</v>
      </c>
      <c r="H9" s="24">
        <v>0.9227328182187882</v>
      </c>
      <c r="I9" s="24"/>
      <c r="J9" s="24">
        <v>0.0008133387555917039</v>
      </c>
      <c r="K9" s="24">
        <v>0.021553477023180154</v>
      </c>
      <c r="L9" s="24">
        <v>0.0008133387555917039</v>
      </c>
    </row>
    <row r="10" spans="2:12" ht="12.75">
      <c r="B10" t="s">
        <v>49</v>
      </c>
      <c r="C10" s="60">
        <f>'[1]By type'!C10</f>
        <v>4850</v>
      </c>
      <c r="D10" s="24">
        <v>0.8886597938144329</v>
      </c>
      <c r="E10" s="24">
        <v>0.03402061855670103</v>
      </c>
      <c r="F10" s="24">
        <v>0.002061855670103093</v>
      </c>
      <c r="G10" s="24">
        <v>0.005979381443298969</v>
      </c>
      <c r="H10" s="24">
        <v>0.9307216494845361</v>
      </c>
      <c r="I10" s="24"/>
      <c r="J10" s="24">
        <v>0.0004123711340206186</v>
      </c>
      <c r="K10" s="24">
        <v>0.006804123711340206</v>
      </c>
      <c r="L10" s="24">
        <v>0.006391752577319588</v>
      </c>
    </row>
    <row r="11" spans="2:12" ht="12.75">
      <c r="B11" t="s">
        <v>50</v>
      </c>
      <c r="C11" s="60">
        <f>'[1]By type'!C11</f>
        <v>12010</v>
      </c>
      <c r="D11" s="24">
        <v>0.9011410010827018</v>
      </c>
      <c r="E11" s="24">
        <v>0.03239776796868493</v>
      </c>
      <c r="F11" s="24">
        <v>0.017656367119180477</v>
      </c>
      <c r="G11" s="24">
        <v>0.0009994170067460647</v>
      </c>
      <c r="H11" s="24">
        <v>0.9521945531773133</v>
      </c>
      <c r="I11" s="24"/>
      <c r="J11" s="24">
        <v>0.0007495627550595486</v>
      </c>
      <c r="K11" s="24">
        <v>0.007329058049471142</v>
      </c>
      <c r="L11" s="24">
        <v>0.002748396768551678</v>
      </c>
    </row>
    <row r="12" spans="2:12" ht="12.75">
      <c r="B12" t="s">
        <v>51</v>
      </c>
      <c r="C12" s="60">
        <f>'[1]By type'!C12</f>
        <v>11370</v>
      </c>
      <c r="D12" s="24">
        <v>0.8681270343978182</v>
      </c>
      <c r="E12" s="24">
        <v>0.050848948711181494</v>
      </c>
      <c r="F12" s="24">
        <v>0.00272719275094572</v>
      </c>
      <c r="G12" s="24">
        <v>0.0014955573150347498</v>
      </c>
      <c r="H12" s="24">
        <v>0.9231987331749802</v>
      </c>
      <c r="I12" s="24"/>
      <c r="J12" s="24">
        <v>0.000967713556787191</v>
      </c>
      <c r="K12" s="24">
        <v>0.002903140670361573</v>
      </c>
      <c r="L12" s="24">
        <v>0.0058942553004310725</v>
      </c>
    </row>
    <row r="13" spans="2:12" ht="12.75">
      <c r="B13" t="s">
        <v>52</v>
      </c>
      <c r="C13" s="60">
        <f>'[1]By type'!C13</f>
        <v>27290</v>
      </c>
      <c r="D13" s="24">
        <v>0.8409673873213631</v>
      </c>
      <c r="E13" s="24">
        <v>0.03814584096738732</v>
      </c>
      <c r="F13" s="24">
        <v>0.006082814217662148</v>
      </c>
      <c r="G13" s="24">
        <v>0.003041407108831074</v>
      </c>
      <c r="H13" s="24">
        <v>0.8882374496152436</v>
      </c>
      <c r="I13" s="24"/>
      <c r="J13" s="24">
        <v>0.01139611579333089</v>
      </c>
      <c r="K13" s="24">
        <v>0.011909124221326494</v>
      </c>
      <c r="L13" s="24">
        <v>0.003737632832539392</v>
      </c>
    </row>
    <row r="14" spans="2:12" ht="12.75">
      <c r="B14" t="s">
        <v>53</v>
      </c>
      <c r="C14" s="60">
        <f>'[1]By type'!C14</f>
        <v>2910</v>
      </c>
      <c r="D14" s="24">
        <v>0.8829787234042553</v>
      </c>
      <c r="E14" s="24">
        <v>0.04392587508579272</v>
      </c>
      <c r="F14" s="24">
        <v>0.01098146877144818</v>
      </c>
      <c r="G14" s="24">
        <v>0.0006863417982155113</v>
      </c>
      <c r="H14" s="24">
        <v>0.9385724090597117</v>
      </c>
      <c r="I14" s="24"/>
      <c r="J14" s="24">
        <v>0.0013726835964310226</v>
      </c>
      <c r="K14" s="24">
        <v>0.013040494166094716</v>
      </c>
      <c r="L14" s="24">
        <v>0.004461221688400824</v>
      </c>
    </row>
    <row r="15" spans="2:12" ht="12.75">
      <c r="B15" t="s">
        <v>54</v>
      </c>
      <c r="C15" s="60">
        <f>'[1]By type'!C15</f>
        <v>34890</v>
      </c>
      <c r="D15" s="24">
        <v>0.8180202900212071</v>
      </c>
      <c r="E15" s="24">
        <v>0.04869031925259357</v>
      </c>
      <c r="F15" s="24">
        <v>0.0005158479967902792</v>
      </c>
      <c r="G15" s="24">
        <v>0.0007164555510976099</v>
      </c>
      <c r="H15" s="24">
        <v>0.8679429128216886</v>
      </c>
      <c r="I15" s="24"/>
      <c r="J15" s="24">
        <v>0.007623087063678569</v>
      </c>
      <c r="K15" s="24">
        <v>0.0033530119791368145</v>
      </c>
      <c r="L15" s="24">
        <v>0.0043560497506734686</v>
      </c>
    </row>
    <row r="16" spans="2:12" ht="12.75">
      <c r="B16" t="s">
        <v>55</v>
      </c>
      <c r="C16" s="60">
        <f>'[1]By type'!C16</f>
        <v>6870</v>
      </c>
      <c r="D16" s="24">
        <v>0.8315146224356177</v>
      </c>
      <c r="E16" s="24">
        <v>0.044522042776080316</v>
      </c>
      <c r="F16" s="24">
        <v>0.010184781027207915</v>
      </c>
      <c r="G16" s="24">
        <v>0.0016004655899898152</v>
      </c>
      <c r="H16" s="24">
        <v>0.8878219118288957</v>
      </c>
      <c r="I16" s="24"/>
      <c r="J16" s="24">
        <v>0.00043649061545176777</v>
      </c>
      <c r="K16" s="24">
        <v>0.011057762258111451</v>
      </c>
      <c r="L16" s="24">
        <v>0.00785683107813182</v>
      </c>
    </row>
    <row r="17" spans="2:12" ht="12.75">
      <c r="B17" t="s">
        <v>56</v>
      </c>
      <c r="C17" s="60">
        <f>'[1]By type'!C17</f>
        <v>6520</v>
      </c>
      <c r="D17" s="24">
        <v>0.8213464192608496</v>
      </c>
      <c r="E17" s="24">
        <v>0.013494862751111792</v>
      </c>
      <c r="F17" s="24">
        <v>0.003987118540101212</v>
      </c>
      <c r="G17" s="24">
        <v>0</v>
      </c>
      <c r="H17" s="24">
        <v>0.8388284005520625</v>
      </c>
      <c r="I17" s="24"/>
      <c r="J17" s="24">
        <v>0.00030670142616163164</v>
      </c>
      <c r="K17" s="24">
        <v>0.01318816132495016</v>
      </c>
      <c r="L17" s="24">
        <v>0.003373715687777948</v>
      </c>
    </row>
    <row r="18" spans="2:12" ht="12.75">
      <c r="B18" t="s">
        <v>57</v>
      </c>
      <c r="C18" s="60">
        <f>'[1]By type'!C18</f>
        <v>12740</v>
      </c>
      <c r="D18" s="24">
        <v>0.8235986811116345</v>
      </c>
      <c r="E18" s="24">
        <v>0.045062019155283406</v>
      </c>
      <c r="F18" s="24">
        <v>0.006044905008635579</v>
      </c>
      <c r="G18" s="24">
        <v>0.0006280420788192808</v>
      </c>
      <c r="H18" s="24">
        <v>0.8753336473543727</v>
      </c>
      <c r="I18" s="24"/>
      <c r="J18" s="24">
        <v>0.00039252629926205055</v>
      </c>
      <c r="K18" s="24">
        <v>0.002826189354686764</v>
      </c>
      <c r="L18" s="24">
        <v>0.0027476840948343537</v>
      </c>
    </row>
    <row r="19" spans="2:12" ht="12.75">
      <c r="B19" t="s">
        <v>58</v>
      </c>
      <c r="C19" s="60">
        <f>'[1]By type'!C19</f>
        <v>3950</v>
      </c>
      <c r="D19" s="24">
        <v>0.8266159695817491</v>
      </c>
      <c r="E19" s="24">
        <v>0.07629911280101394</v>
      </c>
      <c r="F19" s="24">
        <v>0.00025348542458808617</v>
      </c>
      <c r="G19" s="24">
        <v>0.00025348542458808617</v>
      </c>
      <c r="H19" s="24">
        <v>0.9034220532319391</v>
      </c>
      <c r="I19" s="24"/>
      <c r="J19" s="24">
        <v>0.007097591888466414</v>
      </c>
      <c r="K19" s="24">
        <v>0.012674271229404309</v>
      </c>
      <c r="L19" s="24">
        <v>0.004816223067173638</v>
      </c>
    </row>
    <row r="20" spans="2:12" ht="12.75">
      <c r="B20" t="s">
        <v>59</v>
      </c>
      <c r="C20" s="60">
        <f>'[1]By type'!C20</f>
        <v>3160</v>
      </c>
      <c r="D20" s="24">
        <v>0.8515352959797404</v>
      </c>
      <c r="E20" s="24">
        <v>0.041468819246597025</v>
      </c>
      <c r="F20" s="24">
        <v>0.008863564419119974</v>
      </c>
      <c r="G20" s="24">
        <v>0.0022158911047799935</v>
      </c>
      <c r="H20" s="24">
        <v>0.9040835707502374</v>
      </c>
      <c r="I20" s="24"/>
      <c r="J20" s="24">
        <v>0.0022158911047799935</v>
      </c>
      <c r="K20" s="24">
        <v>0.010129787907565685</v>
      </c>
      <c r="L20" s="24">
        <v>0.005064893953782843</v>
      </c>
    </row>
    <row r="21" spans="2:12" ht="12.75">
      <c r="B21" t="s">
        <v>60</v>
      </c>
      <c r="C21" s="60">
        <f>'[1]By type'!C21</f>
        <v>3430</v>
      </c>
      <c r="D21" s="24">
        <v>0.8905748468047855</v>
      </c>
      <c r="E21" s="24">
        <v>0.04231105923548293</v>
      </c>
      <c r="F21" s="24">
        <v>0.0029180040852057193</v>
      </c>
      <c r="G21" s="24">
        <v>0.0020426028596440037</v>
      </c>
      <c r="H21" s="24">
        <v>0.9378465129851182</v>
      </c>
      <c r="I21" s="24"/>
      <c r="J21" s="24">
        <v>0.0011672016340822876</v>
      </c>
      <c r="K21" s="24">
        <v>0.0017508024511234317</v>
      </c>
      <c r="L21" s="24">
        <v>0.0029180040852057193</v>
      </c>
    </row>
    <row r="22" spans="2:12" ht="12.75">
      <c r="B22" t="s">
        <v>61</v>
      </c>
      <c r="C22" s="60">
        <f>'[1]By type'!C22</f>
        <v>4420</v>
      </c>
      <c r="D22" s="24">
        <v>0.8227046585255541</v>
      </c>
      <c r="E22" s="24">
        <v>0.05924920850293985</v>
      </c>
      <c r="F22" s="24">
        <v>0.0020352781546811396</v>
      </c>
      <c r="G22" s="24">
        <v>0.0013568521031207597</v>
      </c>
      <c r="H22" s="24">
        <v>0.8853459972862958</v>
      </c>
      <c r="I22" s="24"/>
      <c r="J22" s="24">
        <v>0.0006784260515603799</v>
      </c>
      <c r="K22" s="24">
        <v>0.027137042062415198</v>
      </c>
      <c r="L22" s="24">
        <v>0.007010402532790593</v>
      </c>
    </row>
    <row r="23" spans="2:12" ht="12.75">
      <c r="B23" t="s">
        <v>62</v>
      </c>
      <c r="C23" s="60">
        <f>'[1]By type'!C23</f>
        <v>22220</v>
      </c>
      <c r="D23" s="24">
        <v>0.8805311726311051</v>
      </c>
      <c r="E23" s="24">
        <v>0.038892640108035115</v>
      </c>
      <c r="F23" s="24">
        <v>0.000495160927301373</v>
      </c>
      <c r="G23" s="24">
        <v>0.006572135944181859</v>
      </c>
      <c r="H23" s="24">
        <v>0.9264911096106234</v>
      </c>
      <c r="I23" s="24"/>
      <c r="J23" s="24">
        <v>0.0005851901868107135</v>
      </c>
      <c r="K23" s="24">
        <v>0.020886788206167003</v>
      </c>
      <c r="L23" s="24">
        <v>0.0018005851901868107</v>
      </c>
    </row>
    <row r="24" spans="2:12" ht="12.75">
      <c r="B24" t="s">
        <v>63</v>
      </c>
      <c r="C24" s="60">
        <f>'[1]By type'!C24</f>
        <v>3380</v>
      </c>
      <c r="D24" s="24">
        <v>0.8634074074074074</v>
      </c>
      <c r="E24" s="24">
        <v>0.05985185185185185</v>
      </c>
      <c r="F24" s="24">
        <v>0.007407407407407408</v>
      </c>
      <c r="G24" s="24">
        <v>0.0008888888888888889</v>
      </c>
      <c r="H24" s="24">
        <v>0.9315555555555556</v>
      </c>
      <c r="I24" s="24"/>
      <c r="J24" s="24">
        <v>0.0008888888888888889</v>
      </c>
      <c r="K24" s="24">
        <v>0.018074074074074076</v>
      </c>
      <c r="L24" s="24">
        <v>0.0035555555555555557</v>
      </c>
    </row>
    <row r="25" spans="2:12" ht="12.75">
      <c r="B25" t="s">
        <v>64</v>
      </c>
      <c r="C25" s="60">
        <f>'[1]By type'!C25</f>
        <v>18650</v>
      </c>
      <c r="D25" s="24">
        <v>0.8422097076964333</v>
      </c>
      <c r="E25" s="24">
        <v>0.016894609814963796</v>
      </c>
      <c r="F25" s="24">
        <v>0.0017162778224725128</v>
      </c>
      <c r="G25" s="24">
        <v>0.0005899705014749262</v>
      </c>
      <c r="H25" s="24">
        <v>0.8614105658353446</v>
      </c>
      <c r="I25" s="24"/>
      <c r="J25" s="24">
        <v>0</v>
      </c>
      <c r="K25" s="24">
        <v>0.0008045052292839903</v>
      </c>
      <c r="L25" s="24">
        <v>0.00391525878251542</v>
      </c>
    </row>
    <row r="26" spans="2:12" ht="12.75">
      <c r="B26" t="s">
        <v>65</v>
      </c>
      <c r="C26" s="60">
        <f>'[1]By type'!C26</f>
        <v>2800</v>
      </c>
      <c r="D26" s="24">
        <v>0.6726233023588277</v>
      </c>
      <c r="E26" s="24">
        <v>0.016082916368834882</v>
      </c>
      <c r="F26" s="24">
        <v>0</v>
      </c>
      <c r="G26" s="24">
        <v>0</v>
      </c>
      <c r="H26" s="24">
        <v>0.6887062187276626</v>
      </c>
      <c r="I26" s="24"/>
      <c r="J26" s="24">
        <v>0</v>
      </c>
      <c r="K26" s="24">
        <v>0.0014295925661186562</v>
      </c>
      <c r="L26" s="24">
        <v>0.001072194424588992</v>
      </c>
    </row>
    <row r="27" spans="2:12" ht="12.75">
      <c r="B27" t="s">
        <v>66</v>
      </c>
      <c r="C27" s="60">
        <f>'[1]By type'!C27</f>
        <v>3410</v>
      </c>
      <c r="D27" s="24">
        <v>0.8946596244131455</v>
      </c>
      <c r="E27" s="24">
        <v>0.033157276995305164</v>
      </c>
      <c r="F27" s="24">
        <v>0.007335680751173709</v>
      </c>
      <c r="G27" s="24">
        <v>0.0011737089201877935</v>
      </c>
      <c r="H27" s="24">
        <v>0.9363262910798122</v>
      </c>
      <c r="I27" s="24"/>
      <c r="J27" s="24">
        <v>0.00029342723004694836</v>
      </c>
      <c r="K27" s="24">
        <v>0.01613849765258216</v>
      </c>
      <c r="L27" s="24">
        <v>0.0011737089201877935</v>
      </c>
    </row>
    <row r="28" spans="1:12" ht="12.75">
      <c r="A28" s="55" t="s">
        <v>67</v>
      </c>
      <c r="B28" s="56"/>
      <c r="C28" s="57">
        <f>'[1]By type'!C28</f>
        <v>169250</v>
      </c>
      <c r="D28" s="76">
        <v>0.8954700950647847</v>
      </c>
      <c r="E28" s="76">
        <v>0.02334375166171353</v>
      </c>
      <c r="F28" s="76">
        <v>0.0018611191529839945</v>
      </c>
      <c r="G28" s="76">
        <v>0.0011166714917903967</v>
      </c>
      <c r="H28" s="76">
        <v>0.9217916373712726</v>
      </c>
      <c r="I28" s="75"/>
      <c r="J28" s="76">
        <v>0.0016425115064430172</v>
      </c>
      <c r="K28" s="76">
        <v>0.002599658499406214</v>
      </c>
      <c r="L28" s="76">
        <v>0.0024519506301217703</v>
      </c>
    </row>
    <row r="29" spans="2:12" ht="12.75">
      <c r="B29" s="65" t="s">
        <v>68</v>
      </c>
      <c r="C29" s="60">
        <f>'[1]By type'!C29</f>
        <v>5280</v>
      </c>
      <c r="D29" s="24">
        <v>0.873412924009854</v>
      </c>
      <c r="E29" s="24">
        <v>0.02918324805760849</v>
      </c>
      <c r="F29" s="24">
        <v>0.0007580064430547659</v>
      </c>
      <c r="G29" s="24">
        <v>0.00018950161076369148</v>
      </c>
      <c r="H29" s="24">
        <v>0.9035436801212811</v>
      </c>
      <c r="I29" s="24"/>
      <c r="J29" s="24">
        <v>0.00037900322152738296</v>
      </c>
      <c r="K29" s="24">
        <v>0.0022740193291642978</v>
      </c>
      <c r="L29" s="24">
        <v>0.004169035436801213</v>
      </c>
    </row>
    <row r="30" spans="2:12" ht="12.75">
      <c r="B30" s="65" t="s">
        <v>69</v>
      </c>
      <c r="C30" s="60">
        <f>'[1]By type'!C30</f>
        <v>7210</v>
      </c>
      <c r="D30" s="24">
        <v>0.9601996949105533</v>
      </c>
      <c r="E30" s="24">
        <v>0.008320621273055055</v>
      </c>
      <c r="F30" s="24">
        <v>0.0012480931909582581</v>
      </c>
      <c r="G30" s="24">
        <v>0.00041603106365275275</v>
      </c>
      <c r="H30" s="24">
        <v>0.9701844404382194</v>
      </c>
      <c r="I30" s="24"/>
      <c r="J30" s="24">
        <v>0.00041603106365275275</v>
      </c>
      <c r="K30" s="24">
        <v>0.0029122174455692693</v>
      </c>
      <c r="L30" s="24">
        <v>0.0019414782970461795</v>
      </c>
    </row>
    <row r="31" spans="2:12" ht="12.75">
      <c r="B31" s="65" t="s">
        <v>70</v>
      </c>
      <c r="C31" s="60">
        <f>'[1]By type'!C31</f>
        <v>5950</v>
      </c>
      <c r="D31" s="24">
        <v>0.8672045721970079</v>
      </c>
      <c r="E31" s="24">
        <v>0.06589342746680114</v>
      </c>
      <c r="F31" s="24">
        <v>0.0030257186081694403</v>
      </c>
      <c r="G31" s="24">
        <v>0.0013447638258530846</v>
      </c>
      <c r="H31" s="24">
        <v>0.9374684820978316</v>
      </c>
      <c r="I31" s="24"/>
      <c r="J31" s="24">
        <v>0.0006723819129265423</v>
      </c>
      <c r="K31" s="24">
        <v>0.01025382417212977</v>
      </c>
      <c r="L31" s="24">
        <v>0.0025214321734745334</v>
      </c>
    </row>
    <row r="32" spans="2:12" ht="12.75">
      <c r="B32" s="65" t="s">
        <v>71</v>
      </c>
      <c r="C32" s="60">
        <f>'[1]By type'!C32</f>
        <v>7160</v>
      </c>
      <c r="D32" s="24">
        <v>0.9454926624737946</v>
      </c>
      <c r="E32" s="24">
        <v>0.004751921733053809</v>
      </c>
      <c r="F32" s="24">
        <v>0.0012578616352201257</v>
      </c>
      <c r="G32" s="24">
        <v>0</v>
      </c>
      <c r="H32" s="24">
        <v>0.9515024458420684</v>
      </c>
      <c r="I32" s="24"/>
      <c r="J32" s="24">
        <v>0.0001397624039133473</v>
      </c>
      <c r="K32" s="24">
        <v>0.0011180992313067784</v>
      </c>
      <c r="L32" s="24">
        <v>0.001397624039133473</v>
      </c>
    </row>
    <row r="33" spans="2:12" ht="12.75">
      <c r="B33" s="65" t="s">
        <v>72</v>
      </c>
      <c r="C33" s="60">
        <f>'[1]By type'!C33</f>
        <v>6830</v>
      </c>
      <c r="D33" s="24">
        <v>0.8896864928215646</v>
      </c>
      <c r="E33" s="24">
        <v>0.04219162027541752</v>
      </c>
      <c r="F33" s="24">
        <v>0.0021974802226779958</v>
      </c>
      <c r="G33" s="24">
        <v>0.000732493407559332</v>
      </c>
      <c r="H33" s="24">
        <v>0.9348080867272195</v>
      </c>
      <c r="I33" s="24"/>
      <c r="J33" s="24">
        <v>0.0016114854966305303</v>
      </c>
      <c r="K33" s="24">
        <v>0.0013184881336067975</v>
      </c>
      <c r="L33" s="24">
        <v>0.0017579841781423966</v>
      </c>
    </row>
    <row r="34" spans="2:12" ht="12.75">
      <c r="B34" s="65" t="s">
        <v>73</v>
      </c>
      <c r="C34" s="60">
        <f>'[1]By type'!C34</f>
        <v>2960</v>
      </c>
      <c r="D34" s="24">
        <v>0.9083840432724815</v>
      </c>
      <c r="E34" s="24">
        <v>0.030425963488843813</v>
      </c>
      <c r="F34" s="24">
        <v>0.0016903313049357674</v>
      </c>
      <c r="G34" s="24">
        <v>0.0067613252197430695</v>
      </c>
      <c r="H34" s="24">
        <v>0.947261663286004</v>
      </c>
      <c r="I34" s="24"/>
      <c r="J34" s="24">
        <v>0.000676132521974307</v>
      </c>
      <c r="K34" s="24">
        <v>0.0030425963488843813</v>
      </c>
      <c r="L34" s="24">
        <v>0.002704530087897228</v>
      </c>
    </row>
    <row r="35" spans="2:12" ht="12.75">
      <c r="B35" s="65" t="s">
        <v>74</v>
      </c>
      <c r="C35" s="60">
        <f>'[1]By type'!C35</f>
        <v>240</v>
      </c>
      <c r="D35" s="24">
        <v>0.9872881355932204</v>
      </c>
      <c r="E35" s="24">
        <v>0</v>
      </c>
      <c r="F35" s="24">
        <v>0</v>
      </c>
      <c r="G35" s="24">
        <v>0</v>
      </c>
      <c r="H35" s="24">
        <v>0.9872881355932204</v>
      </c>
      <c r="I35" s="24"/>
      <c r="J35" s="24">
        <v>0</v>
      </c>
      <c r="K35" s="24">
        <v>0</v>
      </c>
      <c r="L35" s="24">
        <v>0</v>
      </c>
    </row>
    <row r="36" spans="2:12" ht="12.75">
      <c r="B36" s="65" t="s">
        <v>75</v>
      </c>
      <c r="C36" s="60">
        <f>'[1]By type'!C36</f>
        <v>9230</v>
      </c>
      <c r="D36" s="24">
        <v>0.8643553629469123</v>
      </c>
      <c r="E36" s="24">
        <v>0.030335861321776816</v>
      </c>
      <c r="F36" s="24">
        <v>0.0015167930660888408</v>
      </c>
      <c r="G36" s="24">
        <v>0.0014084507042253522</v>
      </c>
      <c r="H36" s="24">
        <v>0.8976164680390033</v>
      </c>
      <c r="I36" s="24"/>
      <c r="J36" s="24">
        <v>0.00010834236186348862</v>
      </c>
      <c r="K36" s="24">
        <v>0.0006500541711809318</v>
      </c>
      <c r="L36" s="24">
        <v>0.000866738894907909</v>
      </c>
    </row>
    <row r="37" spans="2:12" ht="12.75">
      <c r="B37" s="65" t="s">
        <v>76</v>
      </c>
      <c r="C37" s="60">
        <f>'[1]By type'!C37</f>
        <v>7240</v>
      </c>
      <c r="D37" s="24">
        <v>0.9148818571231173</v>
      </c>
      <c r="E37" s="24">
        <v>0.01685781401133066</v>
      </c>
      <c r="F37" s="24">
        <v>0.0017963244438303164</v>
      </c>
      <c r="G37" s="24">
        <v>0.0011054304269725024</v>
      </c>
      <c r="H37" s="24">
        <v>0.9346414260052508</v>
      </c>
      <c r="I37" s="24"/>
      <c r="J37" s="24">
        <v>0.0005527152134862512</v>
      </c>
      <c r="K37" s="24">
        <v>0.005388973331490949</v>
      </c>
      <c r="L37" s="24">
        <v>0.002625397264059693</v>
      </c>
    </row>
    <row r="38" spans="2:12" ht="12.75">
      <c r="B38" s="65" t="s">
        <v>77</v>
      </c>
      <c r="C38" s="60">
        <f>'[1]By type'!C38</f>
        <v>8070</v>
      </c>
      <c r="D38" s="24">
        <v>0.8453339942991697</v>
      </c>
      <c r="E38" s="24">
        <v>0.010038418639236584</v>
      </c>
      <c r="F38" s="24">
        <v>0.0009914487544925021</v>
      </c>
      <c r="G38" s="24">
        <v>0.0004957243772462511</v>
      </c>
      <c r="H38" s="24">
        <v>0.856859586070145</v>
      </c>
      <c r="I38" s="24"/>
      <c r="J38" s="24">
        <v>0.016358904449126285</v>
      </c>
      <c r="K38" s="24">
        <v>0.001611104226050316</v>
      </c>
      <c r="L38" s="24">
        <v>0.00223075969760813</v>
      </c>
    </row>
    <row r="39" spans="2:12" ht="12.75">
      <c r="B39" s="65" t="s">
        <v>78</v>
      </c>
      <c r="C39" s="60">
        <f>'[1]By type'!C39</f>
        <v>5660</v>
      </c>
      <c r="D39" s="24">
        <v>0.8550212164073551</v>
      </c>
      <c r="E39" s="24">
        <v>0.044024045261669024</v>
      </c>
      <c r="F39" s="24">
        <v>0.0038896746817538895</v>
      </c>
      <c r="G39" s="24">
        <v>0.0012376237623762376</v>
      </c>
      <c r="H39" s="24">
        <v>0.9041725601131542</v>
      </c>
      <c r="I39" s="24"/>
      <c r="J39" s="24">
        <v>0.0001768033946251768</v>
      </c>
      <c r="K39" s="24">
        <v>0.005480905233380481</v>
      </c>
      <c r="L39" s="24">
        <v>0.007072135785007072</v>
      </c>
    </row>
    <row r="40" spans="2:12" ht="12.75">
      <c r="B40" s="65" t="s">
        <v>79</v>
      </c>
      <c r="C40" s="60">
        <f>'[1]By type'!C40</f>
        <v>4980</v>
      </c>
      <c r="D40" s="24">
        <v>0.9046184738955824</v>
      </c>
      <c r="E40" s="24">
        <v>0.02208835341365462</v>
      </c>
      <c r="F40" s="24">
        <v>0.002008032128514056</v>
      </c>
      <c r="G40" s="24">
        <v>0.00040160642570281126</v>
      </c>
      <c r="H40" s="24">
        <v>0.9291164658634539</v>
      </c>
      <c r="I40" s="24"/>
      <c r="J40" s="24">
        <v>0.0006024096385542169</v>
      </c>
      <c r="K40" s="24">
        <v>0.001004016064257028</v>
      </c>
      <c r="L40" s="24">
        <v>0.001004016064257028</v>
      </c>
    </row>
    <row r="41" spans="2:12" ht="12.75">
      <c r="B41" s="65" t="s">
        <v>80</v>
      </c>
      <c r="C41" s="146">
        <f>'[1]By type'!C41</f>
        <v>2220</v>
      </c>
      <c r="D41" s="24">
        <v>0.955425484016209</v>
      </c>
      <c r="E41" s="24">
        <v>0.00495272399819901</v>
      </c>
      <c r="F41" s="24">
        <v>0.0013507429085997298</v>
      </c>
      <c r="G41" s="24">
        <v>0.00045024763619990995</v>
      </c>
      <c r="H41" s="24">
        <v>0.9621791985592075</v>
      </c>
      <c r="I41" s="24"/>
      <c r="J41" s="24">
        <v>0.00045024763619990995</v>
      </c>
      <c r="K41" s="24">
        <v>0.0009004952723998199</v>
      </c>
      <c r="L41" s="24">
        <v>0.00045024763619990995</v>
      </c>
    </row>
    <row r="42" spans="2:12" ht="12.75">
      <c r="B42" s="65" t="s">
        <v>81</v>
      </c>
      <c r="C42" s="146">
        <f>'[1]By type'!C42</f>
        <v>5300</v>
      </c>
      <c r="D42" s="24">
        <v>0.8828301886792452</v>
      </c>
      <c r="E42" s="24">
        <v>0.004905660377358491</v>
      </c>
      <c r="F42" s="24">
        <v>0.0005660377358490566</v>
      </c>
      <c r="G42" s="24">
        <v>0.00018867924528301886</v>
      </c>
      <c r="H42" s="24">
        <v>0.8884905660377358</v>
      </c>
      <c r="I42" s="24"/>
      <c r="J42" s="24">
        <v>0.0026415094339622643</v>
      </c>
      <c r="K42" s="24">
        <v>0.0009433962264150943</v>
      </c>
      <c r="L42" s="24">
        <v>0.0015094339622641509</v>
      </c>
    </row>
    <row r="43" spans="2:12" ht="12.75">
      <c r="B43" s="65" t="s">
        <v>82</v>
      </c>
      <c r="C43" s="146">
        <f>'[1]By type'!C43</f>
        <v>5300</v>
      </c>
      <c r="D43" s="24">
        <v>0.9614730878186969</v>
      </c>
      <c r="E43" s="24">
        <v>0.009254013220018885</v>
      </c>
      <c r="F43" s="24">
        <v>0.0009442870632672333</v>
      </c>
      <c r="G43" s="24">
        <v>0.00018885741265344664</v>
      </c>
      <c r="H43" s="24">
        <v>0.9718602455146365</v>
      </c>
      <c r="I43" s="24"/>
      <c r="J43" s="24">
        <v>0.00018885741265344664</v>
      </c>
      <c r="K43" s="24">
        <v>0.0005665722379603399</v>
      </c>
      <c r="L43" s="24">
        <v>0.0016997167138810198</v>
      </c>
    </row>
    <row r="44" spans="2:12" ht="12.75">
      <c r="B44" s="65" t="s">
        <v>83</v>
      </c>
      <c r="C44" s="146">
        <f>'[1]By type'!C44</f>
        <v>5960</v>
      </c>
      <c r="D44" s="24">
        <v>0.8645204560697518</v>
      </c>
      <c r="E44" s="24">
        <v>0.06421864520456069</v>
      </c>
      <c r="F44" s="24">
        <v>0.0102280348759222</v>
      </c>
      <c r="G44" s="24">
        <v>0.0011737089201877935</v>
      </c>
      <c r="H44" s="24">
        <v>0.9401408450704225</v>
      </c>
      <c r="I44" s="24"/>
      <c r="J44" s="24">
        <v>0.00033534540576794097</v>
      </c>
      <c r="K44" s="24">
        <v>0.008383635144198525</v>
      </c>
      <c r="L44" s="24">
        <v>0.005533199195171026</v>
      </c>
    </row>
    <row r="45" spans="2:12" ht="12.75">
      <c r="B45" s="65" t="s">
        <v>84</v>
      </c>
      <c r="C45" s="146">
        <f>'[1]By type'!C45</f>
        <v>6660</v>
      </c>
      <c r="D45" s="24">
        <v>0.8539915966386554</v>
      </c>
      <c r="E45" s="24">
        <v>0.020108043217286913</v>
      </c>
      <c r="F45" s="24">
        <v>0.0006002400960384153</v>
      </c>
      <c r="G45" s="24">
        <v>0.0004501800720288115</v>
      </c>
      <c r="H45" s="24">
        <v>0.8751500600240096</v>
      </c>
      <c r="I45" s="24"/>
      <c r="J45" s="24">
        <v>0.0004501800720288115</v>
      </c>
      <c r="K45" s="24">
        <v>0.0015006002400960385</v>
      </c>
      <c r="L45" s="24">
        <v>0.0021008403361344537</v>
      </c>
    </row>
    <row r="46" spans="2:12" ht="12.75">
      <c r="B46" s="65" t="s">
        <v>85</v>
      </c>
      <c r="C46" s="146">
        <f>'[1]By type'!C46</f>
        <v>5300</v>
      </c>
      <c r="D46" s="24">
        <v>0.9354838709677419</v>
      </c>
      <c r="E46" s="24">
        <v>0.008488964346349746</v>
      </c>
      <c r="F46" s="24">
        <v>0.0022637238256932655</v>
      </c>
      <c r="G46" s="24">
        <v>0</v>
      </c>
      <c r="H46" s="24">
        <v>0.946236559139785</v>
      </c>
      <c r="I46" s="24"/>
      <c r="J46" s="24">
        <v>0.00018864365214110544</v>
      </c>
      <c r="K46" s="24">
        <v>0.00415016034710432</v>
      </c>
      <c r="L46" s="24">
        <v>0.00207508017355216</v>
      </c>
    </row>
    <row r="47" spans="2:12" ht="12.75">
      <c r="B47" s="65" t="s">
        <v>86</v>
      </c>
      <c r="C47" s="60">
        <f>'[1]By type'!C47</f>
        <v>3350</v>
      </c>
      <c r="D47" s="24">
        <v>0.8839152491793495</v>
      </c>
      <c r="E47" s="24">
        <v>0.02775290957923008</v>
      </c>
      <c r="F47" s="24">
        <v>0.0017905102954341987</v>
      </c>
      <c r="G47" s="24">
        <v>0.006863622799164429</v>
      </c>
      <c r="H47" s="24">
        <v>0.9203222918531782</v>
      </c>
      <c r="I47" s="24"/>
      <c r="J47" s="24">
        <v>0.000596836765144733</v>
      </c>
      <c r="K47" s="24">
        <v>0.002387347060578932</v>
      </c>
      <c r="L47" s="24">
        <v>0.003282602208296031</v>
      </c>
    </row>
    <row r="48" spans="2:12" ht="12.75">
      <c r="B48" s="65" t="s">
        <v>87</v>
      </c>
      <c r="C48" s="60">
        <f>'[1]By type'!C48</f>
        <v>1400</v>
      </c>
      <c r="D48" s="24">
        <v>0.8827734095782702</v>
      </c>
      <c r="E48" s="24">
        <v>0.024303073624017155</v>
      </c>
      <c r="F48" s="24">
        <v>0.0014295925661186562</v>
      </c>
      <c r="G48" s="24">
        <v>0.002144388849177984</v>
      </c>
      <c r="H48" s="24">
        <v>0.910650464617584</v>
      </c>
      <c r="I48" s="24"/>
      <c r="J48" s="24">
        <v>0.0007147962830593281</v>
      </c>
      <c r="K48" s="24">
        <v>0.0035739814152966403</v>
      </c>
      <c r="L48" s="24">
        <v>0.0014295925661186562</v>
      </c>
    </row>
    <row r="49" spans="2:12" ht="12.75">
      <c r="B49" s="65" t="s">
        <v>88</v>
      </c>
      <c r="C49" s="60">
        <f>'[1]By type'!C49</f>
        <v>3210</v>
      </c>
      <c r="D49" s="24">
        <v>0.9000622665006227</v>
      </c>
      <c r="E49" s="24">
        <v>0.027708592777085927</v>
      </c>
      <c r="F49" s="24">
        <v>0.0009339975093399751</v>
      </c>
      <c r="G49" s="24">
        <v>0.005292652552926526</v>
      </c>
      <c r="H49" s="24">
        <v>0.933997509339975</v>
      </c>
      <c r="I49" s="24"/>
      <c r="J49" s="24">
        <v>0.001556662515566625</v>
      </c>
      <c r="K49" s="24">
        <v>0.001556662515566625</v>
      </c>
      <c r="L49" s="24">
        <v>0.002801992528019925</v>
      </c>
    </row>
    <row r="50" spans="2:12" ht="12.75">
      <c r="B50" s="65" t="s">
        <v>89</v>
      </c>
      <c r="C50" s="60">
        <f>'[1]By type'!C50</f>
        <v>5380</v>
      </c>
      <c r="D50" s="24">
        <v>0.8965581395348837</v>
      </c>
      <c r="E50" s="24">
        <v>0.01730232558139535</v>
      </c>
      <c r="F50" s="24">
        <v>0.00037209302325581393</v>
      </c>
      <c r="G50" s="24">
        <v>0.0016744186046511627</v>
      </c>
      <c r="H50" s="24">
        <v>0.9159069767441861</v>
      </c>
      <c r="I50" s="24"/>
      <c r="J50" s="24">
        <v>0.0011162790697674418</v>
      </c>
      <c r="K50" s="24">
        <v>0.0018604651162790699</v>
      </c>
      <c r="L50" s="24">
        <v>0.0009302325581395349</v>
      </c>
    </row>
    <row r="51" spans="2:12" ht="12.75">
      <c r="B51" s="65" t="s">
        <v>90</v>
      </c>
      <c r="C51" s="60">
        <f>'[1]By type'!C51</f>
        <v>5620</v>
      </c>
      <c r="D51" s="24">
        <v>0.8822273616794165</v>
      </c>
      <c r="E51" s="24">
        <v>0.02028108877423946</v>
      </c>
      <c r="F51" s="24">
        <v>0.0014232342999466287</v>
      </c>
      <c r="G51" s="24">
        <v>0.0003558085749866572</v>
      </c>
      <c r="H51" s="24">
        <v>0.9042874933285893</v>
      </c>
      <c r="I51" s="24"/>
      <c r="J51" s="24">
        <v>0.0014232342999466287</v>
      </c>
      <c r="K51" s="24">
        <v>0.0037359900373599006</v>
      </c>
      <c r="L51" s="24">
        <v>0.0032022771748799147</v>
      </c>
    </row>
    <row r="52" spans="2:12" ht="12.75">
      <c r="B52" s="65" t="s">
        <v>91</v>
      </c>
      <c r="C52" s="60">
        <f>'[1]By type'!C52</f>
        <v>3900</v>
      </c>
      <c r="D52" s="24">
        <v>0.9182470527934392</v>
      </c>
      <c r="E52" s="24">
        <v>0.020246027678113787</v>
      </c>
      <c r="F52" s="24">
        <v>0.0046130189646335215</v>
      </c>
      <c r="G52" s="24">
        <v>0.0017939518195797027</v>
      </c>
      <c r="H52" s="24">
        <v>0.9449000512557663</v>
      </c>
      <c r="I52" s="24"/>
      <c r="J52" s="24">
        <v>0.0005125576627370579</v>
      </c>
      <c r="K52" s="24">
        <v>0.0007688364941055869</v>
      </c>
      <c r="L52" s="24">
        <v>0.0025627883136852894</v>
      </c>
    </row>
    <row r="53" spans="2:12" ht="12.75">
      <c r="B53" s="65" t="s">
        <v>92</v>
      </c>
      <c r="C53" s="60">
        <f>'[1]By type'!C53</f>
        <v>7570</v>
      </c>
      <c r="D53" s="24">
        <v>0.9213483146067416</v>
      </c>
      <c r="E53" s="24">
        <v>0.017184401850627893</v>
      </c>
      <c r="F53" s="24">
        <v>0.0029081295439524124</v>
      </c>
      <c r="G53" s="24">
        <v>0.0014540647719762062</v>
      </c>
      <c r="H53" s="24">
        <v>0.9428949107732981</v>
      </c>
      <c r="I53" s="24"/>
      <c r="J53" s="24">
        <v>0.00013218770654329148</v>
      </c>
      <c r="K53" s="24">
        <v>0.0011896893588896232</v>
      </c>
      <c r="L53" s="24">
        <v>0.0031725049570389954</v>
      </c>
    </row>
    <row r="54" spans="2:12" ht="12.75">
      <c r="B54" s="65" t="s">
        <v>93</v>
      </c>
      <c r="C54" s="60">
        <f>'[1]By type'!C54</f>
        <v>7030</v>
      </c>
      <c r="D54" s="24">
        <v>0.9124804326170485</v>
      </c>
      <c r="E54" s="24">
        <v>0.015226981642237085</v>
      </c>
      <c r="F54" s="24">
        <v>0.0008538494378824534</v>
      </c>
      <c r="G54" s="24">
        <v>0.0007115411982353779</v>
      </c>
      <c r="H54" s="24">
        <v>0.9292728048954034</v>
      </c>
      <c r="I54" s="24"/>
      <c r="J54" s="24">
        <v>0.00028461647929415115</v>
      </c>
      <c r="K54" s="24">
        <v>0.00128077415682368</v>
      </c>
      <c r="L54" s="24">
        <v>0.0027038565532944356</v>
      </c>
    </row>
    <row r="55" spans="2:12" ht="12.75">
      <c r="B55" s="65" t="s">
        <v>94</v>
      </c>
      <c r="C55" s="60">
        <f>'[1]By type'!C55</f>
        <v>2840</v>
      </c>
      <c r="D55" s="24">
        <v>0.879225352112676</v>
      </c>
      <c r="E55" s="24">
        <v>0.03450704225352113</v>
      </c>
      <c r="F55" s="24">
        <v>0.002112676056338028</v>
      </c>
      <c r="G55" s="24">
        <v>0.0038732394366197184</v>
      </c>
      <c r="H55" s="24">
        <v>0.9197183098591549</v>
      </c>
      <c r="I55" s="24"/>
      <c r="J55" s="24">
        <v>0.0024647887323943664</v>
      </c>
      <c r="K55" s="24">
        <v>0.002112676056338028</v>
      </c>
      <c r="L55" s="24">
        <v>0.0038732394366197184</v>
      </c>
    </row>
    <row r="56" spans="2:12" ht="12.75">
      <c r="B56" s="65" t="s">
        <v>95</v>
      </c>
      <c r="C56" s="60">
        <f>'[1]By type'!C56</f>
        <v>5280</v>
      </c>
      <c r="D56" s="24">
        <v>0.8785064442759667</v>
      </c>
      <c r="E56" s="24">
        <v>0.02558756633813495</v>
      </c>
      <c r="F56" s="24">
        <v>0.0009476876421531463</v>
      </c>
      <c r="G56" s="24">
        <v>0.0009476876421531463</v>
      </c>
      <c r="H56" s="24">
        <v>0.9059893858984079</v>
      </c>
      <c r="I56" s="24"/>
      <c r="J56" s="24">
        <v>0</v>
      </c>
      <c r="K56" s="24">
        <v>0.0011372251705837756</v>
      </c>
      <c r="L56" s="24">
        <v>0.0032221379833206974</v>
      </c>
    </row>
    <row r="57" spans="2:12" ht="12.75">
      <c r="B57" s="65" t="s">
        <v>96</v>
      </c>
      <c r="C57" s="60">
        <f>'[1]By type'!C57</f>
        <v>4670</v>
      </c>
      <c r="D57" s="24">
        <v>0.897172236503856</v>
      </c>
      <c r="E57" s="24">
        <v>0.04070265638389032</v>
      </c>
      <c r="F57" s="24">
        <v>0.001713796058269066</v>
      </c>
      <c r="G57" s="24">
        <v>0.000856898029134533</v>
      </c>
      <c r="H57" s="24">
        <v>0.9404455869751499</v>
      </c>
      <c r="I57" s="24"/>
      <c r="J57" s="24">
        <v>0.0010711225364181663</v>
      </c>
      <c r="K57" s="24">
        <v>0.001713796058269066</v>
      </c>
      <c r="L57" s="24">
        <v>0.0012853470437017994</v>
      </c>
    </row>
    <row r="58" spans="2:12" ht="12.75">
      <c r="B58" s="65" t="s">
        <v>97</v>
      </c>
      <c r="C58" s="60">
        <f>'[1]By type'!C58</f>
        <v>5370</v>
      </c>
      <c r="D58" s="24">
        <v>0.8874604061859512</v>
      </c>
      <c r="E58" s="24">
        <v>0.019936649897521894</v>
      </c>
      <c r="F58" s="24">
        <v>0.0005589714924538849</v>
      </c>
      <c r="G58" s="24">
        <v>0.0001863238308179616</v>
      </c>
      <c r="H58" s="24">
        <v>0.9081423514067449</v>
      </c>
      <c r="I58" s="24"/>
      <c r="J58" s="24">
        <v>0.005962362586174772</v>
      </c>
      <c r="K58" s="24">
        <v>0.002608533631451463</v>
      </c>
      <c r="L58" s="24">
        <v>0.002981181293087386</v>
      </c>
    </row>
    <row r="59" spans="2:12" ht="12.75">
      <c r="B59" s="65" t="s">
        <v>98</v>
      </c>
      <c r="C59" s="60">
        <f>'[1]By type'!C59</f>
        <v>5770</v>
      </c>
      <c r="D59" s="24">
        <v>0.8541233541233542</v>
      </c>
      <c r="E59" s="24">
        <v>0.010221760221760221</v>
      </c>
      <c r="F59" s="24">
        <v>0.00017325017325017325</v>
      </c>
      <c r="G59" s="24">
        <v>0</v>
      </c>
      <c r="H59" s="24">
        <v>0.8645183645183645</v>
      </c>
      <c r="I59" s="24"/>
      <c r="J59" s="24">
        <v>0.003465003465003465</v>
      </c>
      <c r="K59" s="24">
        <v>0.003465003465003465</v>
      </c>
      <c r="L59" s="24">
        <v>0.001386001386001386</v>
      </c>
    </row>
    <row r="60" spans="2:12" ht="12.75">
      <c r="B60" s="65" t="s">
        <v>99</v>
      </c>
      <c r="C60" s="60">
        <f>'[1]By type'!C60</f>
        <v>3910</v>
      </c>
      <c r="D60" s="24">
        <v>0.9117421335379893</v>
      </c>
      <c r="E60" s="24">
        <v>0.01586083397288309</v>
      </c>
      <c r="F60" s="24">
        <v>0.0020465592223074956</v>
      </c>
      <c r="G60" s="24">
        <v>0.0010232796111537478</v>
      </c>
      <c r="H60" s="24">
        <v>0.9306728063443336</v>
      </c>
      <c r="I60" s="24"/>
      <c r="J60" s="24">
        <v>0.00025581990278843696</v>
      </c>
      <c r="K60" s="24">
        <v>0.0010232796111537478</v>
      </c>
      <c r="L60" s="24">
        <v>0.0028140189306728063</v>
      </c>
    </row>
    <row r="61" spans="2:12" ht="12.75">
      <c r="B61" s="65" t="s">
        <v>100</v>
      </c>
      <c r="C61" s="60">
        <f>'[1]By type'!C61</f>
        <v>2440</v>
      </c>
      <c r="D61" s="24">
        <v>0.919672131147541</v>
      </c>
      <c r="E61" s="24">
        <v>0.021721311475409837</v>
      </c>
      <c r="F61" s="24">
        <v>0.000819672131147541</v>
      </c>
      <c r="G61" s="24">
        <v>0.0012295081967213116</v>
      </c>
      <c r="H61" s="24">
        <v>0.9434426229508197</v>
      </c>
      <c r="I61" s="24"/>
      <c r="J61" s="24">
        <v>0</v>
      </c>
      <c r="K61" s="24">
        <v>0.002459016393442623</v>
      </c>
      <c r="L61" s="24">
        <v>0.0004098360655737705</v>
      </c>
    </row>
    <row r="62" spans="1:12" ht="12.75">
      <c r="A62" s="55" t="s">
        <v>101</v>
      </c>
      <c r="B62" s="56"/>
      <c r="C62" s="57">
        <f>'[1]By type'!C62</f>
        <v>132790</v>
      </c>
      <c r="D62" s="76">
        <v>0.8608232671626954</v>
      </c>
      <c r="E62" s="76">
        <v>0.055042624333524116</v>
      </c>
      <c r="F62" s="76">
        <v>0.0034942916528601983</v>
      </c>
      <c r="G62" s="76">
        <v>0.0014986293942223694</v>
      </c>
      <c r="H62" s="76">
        <v>0.9208588125433022</v>
      </c>
      <c r="I62" s="75"/>
      <c r="J62" s="76">
        <v>0.0017847998313100582</v>
      </c>
      <c r="K62" s="76">
        <v>0.007756725005271561</v>
      </c>
      <c r="L62" s="76">
        <v>0.005429707503690093</v>
      </c>
    </row>
    <row r="63" spans="2:12" ht="12.75">
      <c r="B63" s="65" t="s">
        <v>102</v>
      </c>
      <c r="C63" s="60">
        <f>'[1]By type'!C63</f>
        <v>3890</v>
      </c>
      <c r="D63" s="24">
        <v>0.8568491390388076</v>
      </c>
      <c r="E63" s="24">
        <v>0.05705474171164225</v>
      </c>
      <c r="F63" s="24">
        <v>0.0015420200462606013</v>
      </c>
      <c r="G63" s="24">
        <v>0.00025700334104343357</v>
      </c>
      <c r="H63" s="24">
        <v>0.9157029041377538</v>
      </c>
      <c r="I63" s="24"/>
      <c r="J63" s="24">
        <v>0.013364173734258545</v>
      </c>
      <c r="K63" s="24">
        <v>0</v>
      </c>
      <c r="L63" s="24">
        <v>0.005397070161912105</v>
      </c>
    </row>
    <row r="64" spans="2:12" ht="12.75">
      <c r="B64" s="65" t="s">
        <v>103</v>
      </c>
      <c r="C64" s="60">
        <f>'[1]By type'!C64</f>
        <v>13140</v>
      </c>
      <c r="D64" s="24">
        <v>0.8686753404854295</v>
      </c>
      <c r="E64" s="24">
        <v>0.05683633873544853</v>
      </c>
      <c r="F64" s="24">
        <v>0.004260823251921174</v>
      </c>
      <c r="G64" s="24">
        <v>0.0009130335539831089</v>
      </c>
      <c r="H64" s="24">
        <v>0.9306855360267823</v>
      </c>
      <c r="I64" s="24"/>
      <c r="J64" s="24">
        <v>0.0028912729209465116</v>
      </c>
      <c r="K64" s="24">
        <v>0.0031195313094422887</v>
      </c>
      <c r="L64" s="24">
        <v>0.005326029064901468</v>
      </c>
    </row>
    <row r="65" spans="2:12" ht="12.75">
      <c r="B65" s="65" t="s">
        <v>104</v>
      </c>
      <c r="C65" s="60">
        <f>'[1]By type'!C65</f>
        <v>5790</v>
      </c>
      <c r="D65" s="24">
        <v>0.8506560773480663</v>
      </c>
      <c r="E65" s="24">
        <v>0.06629834254143646</v>
      </c>
      <c r="F65" s="24">
        <v>0.0025897790055248618</v>
      </c>
      <c r="G65" s="24">
        <v>0.00017265193370165745</v>
      </c>
      <c r="H65" s="24">
        <v>0.9197168508287292</v>
      </c>
      <c r="I65" s="24"/>
      <c r="J65" s="24">
        <v>0.0020718232044198894</v>
      </c>
      <c r="K65" s="24">
        <v>0.0013812154696132596</v>
      </c>
      <c r="L65" s="24">
        <v>0.0055248618784530384</v>
      </c>
    </row>
    <row r="66" spans="2:12" ht="12.75">
      <c r="B66" s="65" t="s">
        <v>105</v>
      </c>
      <c r="C66" s="60">
        <f>'[1]By type'!C66</f>
        <v>33100</v>
      </c>
      <c r="D66" s="24">
        <v>0.8500120860526952</v>
      </c>
      <c r="E66" s="24">
        <v>0.06411650954798163</v>
      </c>
      <c r="F66" s="24">
        <v>0.002719361856417694</v>
      </c>
      <c r="G66" s="24">
        <v>0.0009970993473531545</v>
      </c>
      <c r="H66" s="24">
        <v>0.9178450568044476</v>
      </c>
      <c r="I66" s="24"/>
      <c r="J66" s="24">
        <v>0.0007251631617113851</v>
      </c>
      <c r="K66" s="24">
        <v>0.012146482958665699</v>
      </c>
      <c r="L66" s="24">
        <v>0.004925066473289824</v>
      </c>
    </row>
    <row r="67" spans="2:12" ht="12.75">
      <c r="B67" s="65" t="s">
        <v>106</v>
      </c>
      <c r="C67" s="60">
        <f>'[1]By type'!C67</f>
        <v>25770</v>
      </c>
      <c r="D67" s="24">
        <v>0.8905188807389296</v>
      </c>
      <c r="E67" s="24">
        <v>0.03655838863662825</v>
      </c>
      <c r="F67" s="24">
        <v>0.0034540303488958747</v>
      </c>
      <c r="G67" s="24">
        <v>0.0024837971048239996</v>
      </c>
      <c r="H67" s="24">
        <v>0.9330150968292777</v>
      </c>
      <c r="I67" s="24"/>
      <c r="J67" s="24">
        <v>0.0018240384988551248</v>
      </c>
      <c r="K67" s="24">
        <v>0.005899018123956999</v>
      </c>
      <c r="L67" s="24">
        <v>0.005161640858462374</v>
      </c>
    </row>
    <row r="68" spans="2:12" ht="12.75">
      <c r="B68" s="65" t="s">
        <v>107</v>
      </c>
      <c r="C68" s="60">
        <f>'[1]By type'!C68</f>
        <v>5150</v>
      </c>
      <c r="D68" s="24">
        <v>0.8919076266252668</v>
      </c>
      <c r="E68" s="24">
        <v>0.03182612070638463</v>
      </c>
      <c r="F68" s="24">
        <v>0.00038812342324859306</v>
      </c>
      <c r="G68" s="24">
        <v>0.0013584319813700757</v>
      </c>
      <c r="H68" s="24">
        <v>0.9254803027362701</v>
      </c>
      <c r="I68" s="24"/>
      <c r="J68" s="24">
        <v>0.00038812342324859306</v>
      </c>
      <c r="K68" s="24">
        <v>0</v>
      </c>
      <c r="L68" s="24">
        <v>0.004657481078983117</v>
      </c>
    </row>
    <row r="69" spans="2:12" ht="12.75">
      <c r="B69" s="65" t="s">
        <v>108</v>
      </c>
      <c r="C69" s="60">
        <f>'[1]By type'!C69</f>
        <v>17950</v>
      </c>
      <c r="D69" s="24">
        <v>0.8467625097514766</v>
      </c>
      <c r="E69" s="24">
        <v>0.0673130502618968</v>
      </c>
      <c r="F69" s="24">
        <v>0.003064749804970467</v>
      </c>
      <c r="G69" s="24">
        <v>0.0010587317508079794</v>
      </c>
      <c r="H69" s="24">
        <v>0.9181990415691519</v>
      </c>
      <c r="I69" s="24"/>
      <c r="J69" s="24">
        <v>0.0002786136186336788</v>
      </c>
      <c r="K69" s="24">
        <v>0.01064304023180653</v>
      </c>
      <c r="L69" s="24">
        <v>0.005850885991307255</v>
      </c>
    </row>
    <row r="70" spans="2:12" ht="12.75">
      <c r="B70" s="65" t="s">
        <v>109</v>
      </c>
      <c r="C70" s="60">
        <f>'[1]By type'!C70</f>
        <v>4500</v>
      </c>
      <c r="D70" s="24">
        <v>0.8690053285968028</v>
      </c>
      <c r="E70" s="24">
        <v>0.03907637655417407</v>
      </c>
      <c r="F70" s="24">
        <v>0.0053285968028419185</v>
      </c>
      <c r="G70" s="24">
        <v>0.00022202486678507994</v>
      </c>
      <c r="H70" s="24">
        <v>0.9136323268206039</v>
      </c>
      <c r="I70" s="24"/>
      <c r="J70" s="24">
        <v>0.0019982238010657193</v>
      </c>
      <c r="K70" s="24">
        <v>0.011989342806394316</v>
      </c>
      <c r="L70" s="24">
        <v>0.009103019538188277</v>
      </c>
    </row>
    <row r="71" spans="2:12" ht="12.75">
      <c r="B71" s="65" t="s">
        <v>110</v>
      </c>
      <c r="C71" s="60">
        <f>'[1]By type'!C71</f>
        <v>4130</v>
      </c>
      <c r="D71" s="24">
        <v>0.8651331719128329</v>
      </c>
      <c r="E71" s="24">
        <v>0.044794188861985475</v>
      </c>
      <c r="F71" s="24">
        <v>0.005326876513317191</v>
      </c>
      <c r="G71" s="24">
        <v>0.0070217917675544795</v>
      </c>
      <c r="H71" s="24">
        <v>0.9222760290556901</v>
      </c>
      <c r="I71" s="24"/>
      <c r="J71" s="24">
        <v>0.0009685230024213075</v>
      </c>
      <c r="K71" s="24">
        <v>0.0029055690072639223</v>
      </c>
      <c r="L71" s="24">
        <v>0.00774818401937046</v>
      </c>
    </row>
    <row r="72" spans="2:12" ht="12.75">
      <c r="B72" s="65" t="s">
        <v>111</v>
      </c>
      <c r="C72" s="60">
        <f>'[1]By type'!C72</f>
        <v>15420</v>
      </c>
      <c r="D72" s="24">
        <v>0.8347064547518651</v>
      </c>
      <c r="E72" s="24">
        <v>0.060460590334090174</v>
      </c>
      <c r="F72" s="24">
        <v>0.00447615958481998</v>
      </c>
      <c r="G72" s="24">
        <v>0.0014271813168991242</v>
      </c>
      <c r="H72" s="24">
        <v>0.9010703859876743</v>
      </c>
      <c r="I72" s="24"/>
      <c r="J72" s="24">
        <v>0.0028543626337982483</v>
      </c>
      <c r="K72" s="24">
        <v>0.0038274408044112877</v>
      </c>
      <c r="L72" s="24">
        <v>0.005254622121310412</v>
      </c>
    </row>
    <row r="73" spans="2:12" ht="12.75">
      <c r="B73" s="65" t="s">
        <v>112</v>
      </c>
      <c r="C73" s="60">
        <f>'[1]By type'!C73</f>
        <v>3950</v>
      </c>
      <c r="D73" s="24">
        <v>0.8618071374335611</v>
      </c>
      <c r="E73" s="24">
        <v>0.057453809162237406</v>
      </c>
      <c r="F73" s="24">
        <v>0.009111617312072893</v>
      </c>
      <c r="G73" s="24">
        <v>0.002531004808909137</v>
      </c>
      <c r="H73" s="24">
        <v>0.9309035687167806</v>
      </c>
      <c r="I73" s="24"/>
      <c r="J73" s="24">
        <v>0</v>
      </c>
      <c r="K73" s="24">
        <v>0.02809415337889142</v>
      </c>
      <c r="L73" s="24">
        <v>0.00480890913692736</v>
      </c>
    </row>
    <row r="74" spans="1:12" ht="12.75">
      <c r="A74" s="55" t="s">
        <v>113</v>
      </c>
      <c r="B74" s="56"/>
      <c r="C74" s="57">
        <f>'[1]By type'!C74</f>
        <v>114790</v>
      </c>
      <c r="D74" s="76">
        <v>0.8383904381081811</v>
      </c>
      <c r="E74" s="76">
        <v>0.05567606652205351</v>
      </c>
      <c r="F74" s="76">
        <v>0.006620843460610338</v>
      </c>
      <c r="G74" s="76">
        <v>0.0013590152366515955</v>
      </c>
      <c r="H74" s="76">
        <v>0.9020463633274965</v>
      </c>
      <c r="I74" s="75"/>
      <c r="J74" s="76">
        <v>0.006220108198520764</v>
      </c>
      <c r="K74" s="76">
        <v>0.006873480908449416</v>
      </c>
      <c r="L74" s="76">
        <v>0.003859254806645236</v>
      </c>
    </row>
    <row r="75" spans="2:12" ht="12.75">
      <c r="B75" s="65" t="s">
        <v>114</v>
      </c>
      <c r="C75" s="60">
        <f>'[1]By type'!C75</f>
        <v>3280</v>
      </c>
      <c r="D75" s="24">
        <v>0.8678669514800122</v>
      </c>
      <c r="E75" s="24">
        <v>0.03387244430881904</v>
      </c>
      <c r="F75" s="24">
        <v>0.0091547146780592</v>
      </c>
      <c r="G75" s="24">
        <v>0.00274641440341776</v>
      </c>
      <c r="H75" s="24">
        <v>0.9136405248703082</v>
      </c>
      <c r="I75" s="24"/>
      <c r="J75" s="24">
        <v>0.00091547146780592</v>
      </c>
      <c r="K75" s="24">
        <v>0.00366188587122368</v>
      </c>
      <c r="L75" s="24">
        <v>0.0021361000915471468</v>
      </c>
    </row>
    <row r="76" spans="2:12" ht="12.75">
      <c r="B76" s="65" t="s">
        <v>115</v>
      </c>
      <c r="C76" s="60">
        <f>'[1]By type'!C76</f>
        <v>3400</v>
      </c>
      <c r="D76" s="24">
        <v>0.8357331766088745</v>
      </c>
      <c r="E76" s="24">
        <v>0.06699970614163973</v>
      </c>
      <c r="F76" s="24">
        <v>0.003820158683514546</v>
      </c>
      <c r="G76" s="24">
        <v>0.004995592124595945</v>
      </c>
      <c r="H76" s="24">
        <v>0.9115486335586247</v>
      </c>
      <c r="I76" s="24"/>
      <c r="J76" s="24">
        <v>0.0014692918013517484</v>
      </c>
      <c r="K76" s="24">
        <v>0.014692918013517485</v>
      </c>
      <c r="L76" s="24">
        <v>0.006758742286218043</v>
      </c>
    </row>
    <row r="77" spans="2:12" ht="12.75">
      <c r="B77" s="65" t="s">
        <v>116</v>
      </c>
      <c r="C77" s="60">
        <f>'[1]By type'!C77</f>
        <v>7870</v>
      </c>
      <c r="D77" s="24">
        <v>0.784443314692425</v>
      </c>
      <c r="E77" s="24">
        <v>0.07384341637010676</v>
      </c>
      <c r="F77" s="24">
        <v>0.004448398576512456</v>
      </c>
      <c r="G77" s="24">
        <v>0.0012709710218607015</v>
      </c>
      <c r="H77" s="24">
        <v>0.8640061006609049</v>
      </c>
      <c r="I77" s="24"/>
      <c r="J77" s="24">
        <v>0.003050330452465684</v>
      </c>
      <c r="K77" s="24">
        <v>0.005465175394001017</v>
      </c>
      <c r="L77" s="24">
        <v>0.002923233350279614</v>
      </c>
    </row>
    <row r="78" spans="2:12" ht="12.75">
      <c r="B78" s="65" t="s">
        <v>117</v>
      </c>
      <c r="C78" s="60">
        <f>'[1]By type'!C78</f>
        <v>12100</v>
      </c>
      <c r="D78" s="24">
        <v>0.8710637242747334</v>
      </c>
      <c r="E78" s="24">
        <v>0.030498388296553436</v>
      </c>
      <c r="F78" s="24">
        <v>0.008843706091412513</v>
      </c>
      <c r="G78" s="24">
        <v>0.0014050747995702124</v>
      </c>
      <c r="H78" s="24">
        <v>0.9118108934622696</v>
      </c>
      <c r="I78" s="24"/>
      <c r="J78" s="24">
        <v>0.009256963385403752</v>
      </c>
      <c r="K78" s="24">
        <v>0.0038019671047193984</v>
      </c>
      <c r="L78" s="24">
        <v>0.002644846681543929</v>
      </c>
    </row>
    <row r="79" spans="2:12" ht="12.75">
      <c r="B79" s="65" t="s">
        <v>118</v>
      </c>
      <c r="C79" s="60">
        <f>'[1]By type'!C79</f>
        <v>16320</v>
      </c>
      <c r="D79" s="24">
        <v>0.8415216858613085</v>
      </c>
      <c r="E79" s="24">
        <v>0.06824307767703994</v>
      </c>
      <c r="F79" s="24">
        <v>0.005145797598627788</v>
      </c>
      <c r="G79" s="24">
        <v>0.0006738544474393531</v>
      </c>
      <c r="H79" s="24">
        <v>0.9155844155844156</v>
      </c>
      <c r="I79" s="24"/>
      <c r="J79" s="24">
        <v>0.008331291350159274</v>
      </c>
      <c r="K79" s="24">
        <v>0.008208772359715757</v>
      </c>
      <c r="L79" s="24">
        <v>0.0030629747610879687</v>
      </c>
    </row>
    <row r="80" spans="2:12" ht="12.75">
      <c r="B80" s="65" t="s">
        <v>119</v>
      </c>
      <c r="C80" s="60">
        <f>'[1]By type'!C80</f>
        <v>8430</v>
      </c>
      <c r="D80" s="24">
        <v>0.841399762752076</v>
      </c>
      <c r="E80" s="24">
        <v>0.06975088967971531</v>
      </c>
      <c r="F80" s="24">
        <v>0.007829181494661922</v>
      </c>
      <c r="G80" s="24">
        <v>0.002491103202846975</v>
      </c>
      <c r="H80" s="24">
        <v>0.9214709371293002</v>
      </c>
      <c r="I80" s="24"/>
      <c r="J80" s="24">
        <v>0.00035587188612099647</v>
      </c>
      <c r="K80" s="24">
        <v>0.009134045077105576</v>
      </c>
      <c r="L80" s="24">
        <v>0.005100830367734282</v>
      </c>
    </row>
    <row r="81" spans="2:12" ht="12.75">
      <c r="B81" s="65" t="s">
        <v>120</v>
      </c>
      <c r="C81" s="60">
        <f>'[1]By type'!C81</f>
        <v>13120</v>
      </c>
      <c r="D81" s="24">
        <v>0.8264714852089051</v>
      </c>
      <c r="E81" s="24">
        <v>0.06450137236962489</v>
      </c>
      <c r="F81" s="24">
        <v>0.0022872827081427266</v>
      </c>
      <c r="G81" s="24">
        <v>0.000609942055504727</v>
      </c>
      <c r="H81" s="24">
        <v>0.8938700823421775</v>
      </c>
      <c r="I81" s="24"/>
      <c r="J81" s="24">
        <v>0.0009149130832570906</v>
      </c>
      <c r="K81" s="24">
        <v>0.006328148825861543</v>
      </c>
      <c r="L81" s="24">
        <v>0.003964623360780726</v>
      </c>
    </row>
    <row r="82" spans="2:12" ht="12.75">
      <c r="B82" s="65" t="s">
        <v>121</v>
      </c>
      <c r="C82" s="60">
        <f>'[1]By type'!C82</f>
        <v>40</v>
      </c>
      <c r="D82" s="24">
        <v>0.9459459459459459</v>
      </c>
      <c r="E82" s="24">
        <v>0.02702702702702703</v>
      </c>
      <c r="F82" s="24">
        <v>0</v>
      </c>
      <c r="G82" s="24">
        <v>0</v>
      </c>
      <c r="H82" s="24">
        <v>0.972972972972973</v>
      </c>
      <c r="I82" s="24"/>
      <c r="J82" s="24">
        <v>0</v>
      </c>
      <c r="K82" s="24">
        <v>0</v>
      </c>
      <c r="L82" s="24">
        <v>0</v>
      </c>
    </row>
    <row r="83" spans="2:12" ht="12.75">
      <c r="B83" s="65" t="s">
        <v>122</v>
      </c>
      <c r="C83" s="60">
        <f>'[1]By type'!C83</f>
        <v>4530</v>
      </c>
      <c r="D83" s="24">
        <v>0.885285682770792</v>
      </c>
      <c r="E83" s="24">
        <v>0.03242885506287227</v>
      </c>
      <c r="F83" s="24">
        <v>0.020075005515111405</v>
      </c>
      <c r="G83" s="24">
        <v>0.0024266490183101697</v>
      </c>
      <c r="H83" s="24">
        <v>0.9402161923670859</v>
      </c>
      <c r="I83" s="24"/>
      <c r="J83" s="24">
        <v>0.00816236487977057</v>
      </c>
      <c r="K83" s="24">
        <v>0.014339289653651003</v>
      </c>
      <c r="L83" s="24">
        <v>0.005956320317670417</v>
      </c>
    </row>
    <row r="84" spans="2:12" ht="12.75">
      <c r="B84" s="65" t="s">
        <v>123</v>
      </c>
      <c r="C84" s="60">
        <f>'[1]By type'!C84</f>
        <v>5550</v>
      </c>
      <c r="D84" s="24">
        <v>0.8238155287335616</v>
      </c>
      <c r="E84" s="24">
        <v>0.0702576112412178</v>
      </c>
      <c r="F84" s="24">
        <v>0.009727976941091695</v>
      </c>
      <c r="G84" s="24">
        <v>0.0014411817690506215</v>
      </c>
      <c r="H84" s="24">
        <v>0.9052422986849217</v>
      </c>
      <c r="I84" s="24"/>
      <c r="J84" s="24">
        <v>0.02810304449648712</v>
      </c>
      <c r="K84" s="24">
        <v>0.0019816249324446046</v>
      </c>
      <c r="L84" s="24">
        <v>0.004143397586020537</v>
      </c>
    </row>
    <row r="85" spans="2:12" ht="12.75">
      <c r="B85" s="65" t="s">
        <v>124</v>
      </c>
      <c r="C85" s="60">
        <f>'[1]By type'!C85</f>
        <v>3030</v>
      </c>
      <c r="D85" s="24">
        <v>0.8458745874587459</v>
      </c>
      <c r="E85" s="24">
        <v>0.06798679867986798</v>
      </c>
      <c r="F85" s="24">
        <v>0.005610561056105611</v>
      </c>
      <c r="G85" s="24">
        <v>0.0019801980198019802</v>
      </c>
      <c r="H85" s="24">
        <v>0.9214521452145215</v>
      </c>
      <c r="I85" s="24"/>
      <c r="J85" s="24">
        <v>0.0033003300330033004</v>
      </c>
      <c r="K85" s="24">
        <v>0.00957095709570957</v>
      </c>
      <c r="L85" s="24">
        <v>0.005940594059405941</v>
      </c>
    </row>
    <row r="86" spans="2:12" ht="12.75">
      <c r="B86" s="65" t="s">
        <v>125</v>
      </c>
      <c r="C86" s="60">
        <f>'[1]By type'!C86</f>
        <v>11910</v>
      </c>
      <c r="D86" s="24">
        <v>0.8248929201310153</v>
      </c>
      <c r="E86" s="24">
        <v>0.06206433190560175</v>
      </c>
      <c r="F86" s="24">
        <v>0.0031074158058285043</v>
      </c>
      <c r="G86" s="24">
        <v>0.0005039052658100278</v>
      </c>
      <c r="H86" s="24">
        <v>0.8905685731082557</v>
      </c>
      <c r="I86" s="24"/>
      <c r="J86" s="24">
        <v>0.011001931636852272</v>
      </c>
      <c r="K86" s="24">
        <v>0.013857394809775762</v>
      </c>
      <c r="L86" s="24">
        <v>0.004787100025195263</v>
      </c>
    </row>
    <row r="87" spans="2:12" ht="12.75">
      <c r="B87" s="65" t="s">
        <v>126</v>
      </c>
      <c r="C87" s="60">
        <f>'[1]By type'!C87</f>
        <v>6170</v>
      </c>
      <c r="D87" s="24">
        <v>0.7847526358475263</v>
      </c>
      <c r="E87" s="24">
        <v>0.05401459854014599</v>
      </c>
      <c r="F87" s="24">
        <v>0.00275750202757502</v>
      </c>
      <c r="G87" s="24">
        <v>0.0008110300081103001</v>
      </c>
      <c r="H87" s="24">
        <v>0.8423357664233576</v>
      </c>
      <c r="I87" s="24"/>
      <c r="J87" s="24">
        <v>0</v>
      </c>
      <c r="K87" s="24">
        <v>0.0017842660178426601</v>
      </c>
      <c r="L87" s="24">
        <v>0.0016220600162206002</v>
      </c>
    </row>
    <row r="88" spans="2:12" ht="12.75">
      <c r="B88" s="65" t="s">
        <v>127</v>
      </c>
      <c r="C88" s="60">
        <f>'[1]By type'!C88</f>
        <v>5140</v>
      </c>
      <c r="D88" s="24">
        <v>0.8382639159205917</v>
      </c>
      <c r="E88" s="24">
        <v>0.05469054106656286</v>
      </c>
      <c r="F88" s="24">
        <v>0.0029194239003503307</v>
      </c>
      <c r="G88" s="24">
        <v>0.00019462826002335538</v>
      </c>
      <c r="H88" s="24">
        <v>0.8960685091475282</v>
      </c>
      <c r="I88" s="24"/>
      <c r="J88" s="24">
        <v>0.00253016738030362</v>
      </c>
      <c r="K88" s="24">
        <v>0</v>
      </c>
      <c r="L88" s="24">
        <v>0.00506033476060724</v>
      </c>
    </row>
    <row r="89" spans="2:12" ht="12.75">
      <c r="B89" s="65" t="s">
        <v>128</v>
      </c>
      <c r="C89" s="60">
        <f>'[1]By type'!C89</f>
        <v>3150</v>
      </c>
      <c r="D89" s="24">
        <v>0.8792884371029225</v>
      </c>
      <c r="E89" s="24">
        <v>0.03335451080050826</v>
      </c>
      <c r="F89" s="24">
        <v>0.0022236340533672173</v>
      </c>
      <c r="G89" s="24">
        <v>0.0019059720457433292</v>
      </c>
      <c r="H89" s="24">
        <v>0.9167725540025413</v>
      </c>
      <c r="I89" s="24"/>
      <c r="J89" s="24">
        <v>0.021283354510800507</v>
      </c>
      <c r="K89" s="24">
        <v>0.0022236340533672173</v>
      </c>
      <c r="L89" s="24">
        <v>0.0028589580686149934</v>
      </c>
    </row>
    <row r="90" spans="2:12" ht="12.75">
      <c r="B90" s="65" t="s">
        <v>129</v>
      </c>
      <c r="C90" s="60">
        <f>'[1]By type'!C90</f>
        <v>10760</v>
      </c>
      <c r="D90" s="24">
        <v>0.8594258106475889</v>
      </c>
      <c r="E90" s="24">
        <v>0.032704636253832575</v>
      </c>
      <c r="F90" s="24">
        <v>0.014587011056396915</v>
      </c>
      <c r="G90" s="24">
        <v>0.0018582179689677599</v>
      </c>
      <c r="H90" s="24">
        <v>0.9085756759267862</v>
      </c>
      <c r="I90" s="24"/>
      <c r="J90" s="24">
        <v>0.00046455449224193997</v>
      </c>
      <c r="K90" s="24">
        <v>0.0052030103131097275</v>
      </c>
      <c r="L90" s="24">
        <v>0.003995168633280683</v>
      </c>
    </row>
    <row r="91" spans="1:12" ht="12.75">
      <c r="A91" s="55" t="s">
        <v>130</v>
      </c>
      <c r="B91" s="56"/>
      <c r="C91" s="57">
        <f>'[1]By type'!C91</f>
        <v>126530</v>
      </c>
      <c r="D91" s="76">
        <v>0.8415183510890526</v>
      </c>
      <c r="E91" s="76">
        <v>0.04473967059716119</v>
      </c>
      <c r="F91" s="76">
        <v>0.007879429709480607</v>
      </c>
      <c r="G91" s="76">
        <v>0.0016991749122751557</v>
      </c>
      <c r="H91" s="76">
        <v>0.8958366263079696</v>
      </c>
      <c r="I91" s="75"/>
      <c r="J91" s="76">
        <v>0.0004899946258653937</v>
      </c>
      <c r="K91" s="76">
        <v>0.00565074447570575</v>
      </c>
      <c r="L91" s="76">
        <v>0.0044178547719154046</v>
      </c>
    </row>
    <row r="92" spans="2:12" ht="12.75">
      <c r="B92" s="65" t="s">
        <v>131</v>
      </c>
      <c r="C92" s="60">
        <f>'[1]By type'!C92</f>
        <v>25440</v>
      </c>
      <c r="D92" s="24">
        <v>0.8478653982231308</v>
      </c>
      <c r="E92" s="24">
        <v>0.02472678669706738</v>
      </c>
      <c r="F92" s="24">
        <v>0.0022800534633225884</v>
      </c>
      <c r="G92" s="24">
        <v>0.00043242393269911155</v>
      </c>
      <c r="H92" s="24">
        <v>0.8753046623162198</v>
      </c>
      <c r="I92" s="24"/>
      <c r="J92" s="24">
        <v>0.00015724506643604056</v>
      </c>
      <c r="K92" s="24">
        <v>0.0014545168645333753</v>
      </c>
      <c r="L92" s="24">
        <v>0.002319364729931598</v>
      </c>
    </row>
    <row r="93" spans="2:12" ht="12.75">
      <c r="B93" s="65" t="s">
        <v>132</v>
      </c>
      <c r="C93" s="60">
        <f>'[1]By type'!C93</f>
        <v>7260</v>
      </c>
      <c r="D93" s="24">
        <v>0.8477332230949428</v>
      </c>
      <c r="E93" s="24">
        <v>0.04602452804189059</v>
      </c>
      <c r="F93" s="24">
        <v>0.008956869229709246</v>
      </c>
      <c r="G93" s="24">
        <v>0.00137797988149373</v>
      </c>
      <c r="H93" s="24">
        <v>0.9040926002480364</v>
      </c>
      <c r="I93" s="24"/>
      <c r="J93" s="24">
        <v>0.00041339396444811904</v>
      </c>
      <c r="K93" s="24">
        <v>0.00275595976298746</v>
      </c>
      <c r="L93" s="24">
        <v>0.004822929585228055</v>
      </c>
    </row>
    <row r="94" spans="2:12" ht="12.75">
      <c r="B94" s="65" t="s">
        <v>133</v>
      </c>
      <c r="C94" s="60">
        <f>'[1]By type'!C94</f>
        <v>7310</v>
      </c>
      <c r="D94" s="24">
        <v>0.8323066392881588</v>
      </c>
      <c r="E94" s="24">
        <v>0.06228610540725531</v>
      </c>
      <c r="F94" s="24">
        <v>0.00889801505817933</v>
      </c>
      <c r="G94" s="24">
        <v>0.0010951403148528405</v>
      </c>
      <c r="H94" s="24">
        <v>0.9045859000684463</v>
      </c>
      <c r="I94" s="24"/>
      <c r="J94" s="24">
        <v>0.0010951403148528405</v>
      </c>
      <c r="K94" s="24">
        <v>0.008350444900752908</v>
      </c>
      <c r="L94" s="24">
        <v>0.005886379192334017</v>
      </c>
    </row>
    <row r="95" spans="2:12" ht="12.75">
      <c r="B95" s="65" t="s">
        <v>134</v>
      </c>
      <c r="C95" s="60">
        <f>'[1]By type'!C95</f>
        <v>3890</v>
      </c>
      <c r="D95" s="24">
        <v>0.8609611924955024</v>
      </c>
      <c r="E95" s="24">
        <v>0.05654073502955539</v>
      </c>
      <c r="F95" s="24">
        <v>0.0010280133641737343</v>
      </c>
      <c r="G95" s="24">
        <v>0.003341043433564636</v>
      </c>
      <c r="H95" s="24">
        <v>0.9218709843227962</v>
      </c>
      <c r="I95" s="24"/>
      <c r="J95" s="24">
        <v>0.001799023387304035</v>
      </c>
      <c r="K95" s="24">
        <v>0</v>
      </c>
      <c r="L95" s="24">
        <v>0.005397070161912105</v>
      </c>
    </row>
    <row r="96" spans="2:12" ht="12.75">
      <c r="B96" s="65" t="s">
        <v>135</v>
      </c>
      <c r="C96" s="60">
        <f>'[1]By type'!C96</f>
        <v>7980</v>
      </c>
      <c r="D96" s="24">
        <v>0.8750156700513978</v>
      </c>
      <c r="E96" s="24">
        <v>0.03723204212109816</v>
      </c>
      <c r="F96" s="24">
        <v>0.005515858092014542</v>
      </c>
      <c r="G96" s="24">
        <v>0.0012536041118214867</v>
      </c>
      <c r="H96" s="24">
        <v>0.9190171743763319</v>
      </c>
      <c r="I96" s="24"/>
      <c r="J96" s="24">
        <v>0.00012536041118214867</v>
      </c>
      <c r="K96" s="24">
        <v>0.003384731101918014</v>
      </c>
      <c r="L96" s="24">
        <v>0.0066441017926538795</v>
      </c>
    </row>
    <row r="97" spans="2:12" ht="12.75">
      <c r="B97" s="65" t="s">
        <v>136</v>
      </c>
      <c r="C97" s="60">
        <f>'[1]By type'!C97</f>
        <v>5890</v>
      </c>
      <c r="D97" s="24">
        <v>0.8418280665987088</v>
      </c>
      <c r="E97" s="24">
        <v>0.0564050288820931</v>
      </c>
      <c r="F97" s="24">
        <v>0.014950730547060823</v>
      </c>
      <c r="G97" s="24">
        <v>0.004417261297995243</v>
      </c>
      <c r="H97" s="24">
        <v>0.917601087325858</v>
      </c>
      <c r="I97" s="24"/>
      <c r="J97" s="24">
        <v>0.0006795786612300374</v>
      </c>
      <c r="K97" s="24">
        <v>0.00815494393476045</v>
      </c>
      <c r="L97" s="24">
        <v>0.0033978933061501867</v>
      </c>
    </row>
    <row r="98" spans="2:12" ht="12.75">
      <c r="B98" s="65" t="s">
        <v>137</v>
      </c>
      <c r="C98" s="60">
        <f>'[1]By type'!C98</f>
        <v>4980</v>
      </c>
      <c r="D98" s="24">
        <v>0.8493068113321278</v>
      </c>
      <c r="E98" s="24">
        <v>0.06309021498894916</v>
      </c>
      <c r="F98" s="24">
        <v>0.01366284910588708</v>
      </c>
      <c r="G98" s="24">
        <v>0.0012055455093429777</v>
      </c>
      <c r="H98" s="24">
        <v>0.927265420936307</v>
      </c>
      <c r="I98" s="24"/>
      <c r="J98" s="24">
        <v>0.0014064697609001407</v>
      </c>
      <c r="K98" s="24">
        <v>0.0028129395218002813</v>
      </c>
      <c r="L98" s="24">
        <v>0.0028129395218002813</v>
      </c>
    </row>
    <row r="99" spans="2:12" ht="12.75">
      <c r="B99" s="65" t="s">
        <v>138</v>
      </c>
      <c r="C99" s="60">
        <f>'[1]By type'!C99</f>
        <v>18070</v>
      </c>
      <c r="D99" s="24">
        <v>0.8493855861839921</v>
      </c>
      <c r="E99" s="24">
        <v>0.059670098527620945</v>
      </c>
      <c r="F99" s="24">
        <v>0.008967120557954168</v>
      </c>
      <c r="G99" s="24">
        <v>0.0024908668216539354</v>
      </c>
      <c r="H99" s="24">
        <v>0.920513672091221</v>
      </c>
      <c r="I99" s="24"/>
      <c r="J99" s="24">
        <v>0.0006088785564042953</v>
      </c>
      <c r="K99" s="24">
        <v>0.00952064651832171</v>
      </c>
      <c r="L99" s="24">
        <v>0.004594265471050592</v>
      </c>
    </row>
    <row r="100" spans="2:12" ht="12.75">
      <c r="B100" s="65" t="s">
        <v>139</v>
      </c>
      <c r="C100" s="60">
        <f>'[1]By type'!C100</f>
        <v>5550</v>
      </c>
      <c r="D100" s="24">
        <v>0.8389540126239856</v>
      </c>
      <c r="E100" s="24">
        <v>0.07177637511271416</v>
      </c>
      <c r="F100" s="24">
        <v>0.014427412082957619</v>
      </c>
      <c r="G100" s="24">
        <v>0.00739404869251578</v>
      </c>
      <c r="H100" s="24">
        <v>0.9325518485121731</v>
      </c>
      <c r="I100" s="24"/>
      <c r="J100" s="24">
        <v>0.0003606853020739405</v>
      </c>
      <c r="K100" s="24">
        <v>0.005590622182146078</v>
      </c>
      <c r="L100" s="24">
        <v>0.006672678088367899</v>
      </c>
    </row>
    <row r="101" spans="2:12" ht="12.75">
      <c r="B101" s="65" t="s">
        <v>140</v>
      </c>
      <c r="C101" s="60">
        <f>'[1]By type'!C101</f>
        <v>4160</v>
      </c>
      <c r="D101" s="24">
        <v>0.6537536092396535</v>
      </c>
      <c r="E101" s="24">
        <v>0.03512993262752647</v>
      </c>
      <c r="F101" s="24">
        <v>0.006737247353224254</v>
      </c>
      <c r="G101" s="24">
        <v>0.0019249278152069298</v>
      </c>
      <c r="H101" s="24">
        <v>0.6975457170356112</v>
      </c>
      <c r="I101" s="24"/>
      <c r="J101" s="24">
        <v>0</v>
      </c>
      <c r="K101" s="24">
        <v>0.008662175168431183</v>
      </c>
      <c r="L101" s="24">
        <v>0.006256015399422521</v>
      </c>
    </row>
    <row r="102" spans="2:12" ht="12.75">
      <c r="B102" s="65" t="s">
        <v>141</v>
      </c>
      <c r="C102" s="60">
        <f>'[1]By type'!C102</f>
        <v>6750</v>
      </c>
      <c r="D102" s="24">
        <v>0.8728888888888889</v>
      </c>
      <c r="E102" s="24">
        <v>0.03111111111111111</v>
      </c>
      <c r="F102" s="24">
        <v>0.005185185185185185</v>
      </c>
      <c r="G102" s="24">
        <v>0.0002962962962962963</v>
      </c>
      <c r="H102" s="24">
        <v>0.9094814814814814</v>
      </c>
      <c r="I102" s="24"/>
      <c r="J102" s="24">
        <v>0.0002962962962962963</v>
      </c>
      <c r="K102" s="24">
        <v>0.0022222222222222222</v>
      </c>
      <c r="L102" s="24">
        <v>0.006814814814814815</v>
      </c>
    </row>
    <row r="103" spans="2:12" ht="12.75">
      <c r="B103" s="65" t="s">
        <v>142</v>
      </c>
      <c r="C103" s="60">
        <f>'[1]By type'!C103</f>
        <v>11310</v>
      </c>
      <c r="D103" s="24">
        <v>0.8248917174931495</v>
      </c>
      <c r="E103" s="24">
        <v>0.03040749580129055</v>
      </c>
      <c r="F103" s="24">
        <v>0.018916290992663308</v>
      </c>
      <c r="G103" s="24">
        <v>0.0009723327145761513</v>
      </c>
      <c r="H103" s="24">
        <v>0.8751878370016795</v>
      </c>
      <c r="I103" s="24"/>
      <c r="J103" s="24">
        <v>0.0007955449482895784</v>
      </c>
      <c r="K103" s="24">
        <v>0.004596481923450897</v>
      </c>
      <c r="L103" s="24">
        <v>0.0032705736763016</v>
      </c>
    </row>
    <row r="104" spans="2:12" ht="12.75">
      <c r="B104" s="65" t="s">
        <v>143</v>
      </c>
      <c r="C104" s="60">
        <f>'[1]By type'!C104</f>
        <v>6090</v>
      </c>
      <c r="D104" s="24">
        <v>0.8680452978828164</v>
      </c>
      <c r="E104" s="24">
        <v>0.014771048744460856</v>
      </c>
      <c r="F104" s="24">
        <v>0.0026259642212374855</v>
      </c>
      <c r="G104" s="24">
        <v>0.002461841457410143</v>
      </c>
      <c r="H104" s="24">
        <v>0.8879041523059248</v>
      </c>
      <c r="I104" s="24"/>
      <c r="J104" s="24">
        <v>0</v>
      </c>
      <c r="K104" s="24">
        <v>0.0011488593467914</v>
      </c>
      <c r="L104" s="24">
        <v>0.0036107008042015427</v>
      </c>
    </row>
    <row r="105" spans="2:12" ht="12.75">
      <c r="B105" s="65" t="s">
        <v>144</v>
      </c>
      <c r="C105" s="60">
        <f>'[1]By type'!C105</f>
        <v>11880</v>
      </c>
      <c r="D105" s="24">
        <v>0.8368412190604478</v>
      </c>
      <c r="E105" s="24">
        <v>0.06853005556490992</v>
      </c>
      <c r="F105" s="24">
        <v>0.00589324802155245</v>
      </c>
      <c r="G105" s="24">
        <v>0.0007577033170567436</v>
      </c>
      <c r="H105" s="24">
        <v>0.912022225963967</v>
      </c>
      <c r="I105" s="24"/>
      <c r="J105" s="24">
        <v>0.0003367570298029971</v>
      </c>
      <c r="K105" s="24">
        <v>0.016416905202896112</v>
      </c>
      <c r="L105" s="24">
        <v>0.005303923219397205</v>
      </c>
    </row>
    <row r="106" spans="1:12" ht="12.75">
      <c r="A106" s="55" t="s">
        <v>145</v>
      </c>
      <c r="B106" s="56"/>
      <c r="C106" s="57">
        <f>'[1]By type'!C106</f>
        <v>103400</v>
      </c>
      <c r="D106" s="76">
        <v>0.8491556896651773</v>
      </c>
      <c r="E106" s="76">
        <v>0.06012688833439719</v>
      </c>
      <c r="F106" s="76">
        <v>0.009642352850151841</v>
      </c>
      <c r="G106" s="76">
        <v>0.001595775546915801</v>
      </c>
      <c r="H106" s="76">
        <v>0.9205207063966421</v>
      </c>
      <c r="I106" s="75"/>
      <c r="J106" s="76">
        <v>0.0012282636027776165</v>
      </c>
      <c r="K106" s="76">
        <v>0.005802820170602913</v>
      </c>
      <c r="L106" s="76">
        <v>0.004719627072090369</v>
      </c>
    </row>
    <row r="107" spans="2:12" ht="12.75">
      <c r="B107" s="65" t="s">
        <v>146</v>
      </c>
      <c r="C107" s="60">
        <f>'[1]By type'!C107</f>
        <v>5510</v>
      </c>
      <c r="D107" s="24">
        <v>0.8037043762484111</v>
      </c>
      <c r="E107" s="24">
        <v>0.09315416742327946</v>
      </c>
      <c r="F107" s="24">
        <v>0.009805701834029417</v>
      </c>
      <c r="G107" s="24">
        <v>0.0034501543490103505</v>
      </c>
      <c r="H107" s="24">
        <v>0.9101143998547303</v>
      </c>
      <c r="I107" s="24"/>
      <c r="J107" s="24">
        <v>0.0012711094970038134</v>
      </c>
      <c r="K107" s="24">
        <v>0.008716179408026149</v>
      </c>
      <c r="L107" s="24">
        <v>0.005447612130016342</v>
      </c>
    </row>
    <row r="108" spans="2:12" ht="12.75">
      <c r="B108" s="65" t="s">
        <v>147</v>
      </c>
      <c r="C108" s="60">
        <f>'[1]By type'!C108</f>
        <v>17010</v>
      </c>
      <c r="D108" s="24">
        <v>0.8380476330491032</v>
      </c>
      <c r="E108" s="24">
        <v>0.06833284328138783</v>
      </c>
      <c r="F108" s="24">
        <v>0.01675977653631285</v>
      </c>
      <c r="G108" s="24">
        <v>0.0006468685680682153</v>
      </c>
      <c r="H108" s="24">
        <v>0.9237871214348721</v>
      </c>
      <c r="I108" s="24"/>
      <c r="J108" s="24">
        <v>0.0007056748015289621</v>
      </c>
      <c r="K108" s="24">
        <v>0.002528668038812114</v>
      </c>
      <c r="L108" s="24">
        <v>0.005645398412231697</v>
      </c>
    </row>
    <row r="109" spans="2:12" ht="12.75">
      <c r="B109" s="65" t="s">
        <v>148</v>
      </c>
      <c r="C109" s="60">
        <f>'[1]By type'!C109</f>
        <v>8520</v>
      </c>
      <c r="D109" s="24">
        <v>0.8650616559013505</v>
      </c>
      <c r="E109" s="24">
        <v>0.0358191426893717</v>
      </c>
      <c r="F109" s="24">
        <v>0.0024662360540223137</v>
      </c>
      <c r="G109" s="24">
        <v>0.0024662360540223137</v>
      </c>
      <c r="H109" s="24">
        <v>0.9058132706987669</v>
      </c>
      <c r="I109" s="24"/>
      <c r="J109" s="24">
        <v>0.0007046388725778039</v>
      </c>
      <c r="K109" s="24">
        <v>0.0021139166177334117</v>
      </c>
      <c r="L109" s="24">
        <v>0.007398708162066941</v>
      </c>
    </row>
    <row r="110" spans="2:12" ht="12.75">
      <c r="B110" s="65" t="s">
        <v>149</v>
      </c>
      <c r="C110" s="60">
        <f>'[1]By type'!C110</f>
        <v>14200</v>
      </c>
      <c r="D110" s="24">
        <v>0.839459231094212</v>
      </c>
      <c r="E110" s="24">
        <v>0.07907336994789466</v>
      </c>
      <c r="F110" s="24">
        <v>0.005280946345585129</v>
      </c>
      <c r="G110" s="24">
        <v>0.0019011406844106464</v>
      </c>
      <c r="H110" s="24">
        <v>0.9257146880721026</v>
      </c>
      <c r="I110" s="24"/>
      <c r="J110" s="24">
        <v>0.0047176454020560485</v>
      </c>
      <c r="K110" s="24">
        <v>0.005280946345585129</v>
      </c>
      <c r="L110" s="24">
        <v>0.0036614561329390226</v>
      </c>
    </row>
    <row r="111" spans="2:12" ht="12.75">
      <c r="B111" s="65" t="s">
        <v>150</v>
      </c>
      <c r="C111" s="60">
        <f>'[1]By type'!C111</f>
        <v>16890</v>
      </c>
      <c r="D111" s="24">
        <v>0.8688417811463761</v>
      </c>
      <c r="E111" s="24">
        <v>0.04956181904310753</v>
      </c>
      <c r="F111" s="24">
        <v>0.01332306963524396</v>
      </c>
      <c r="G111" s="24">
        <v>0.0027238275698720986</v>
      </c>
      <c r="H111" s="24">
        <v>0.9344504973945997</v>
      </c>
      <c r="I111" s="24"/>
      <c r="J111" s="24">
        <v>0.00023685457129322596</v>
      </c>
      <c r="K111" s="24">
        <v>0.012020369493131218</v>
      </c>
      <c r="L111" s="24">
        <v>0.00574372335386073</v>
      </c>
    </row>
    <row r="112" spans="2:12" ht="12.75">
      <c r="B112" s="65" t="s">
        <v>151</v>
      </c>
      <c r="C112" s="60">
        <f>'[1]By type'!C112</f>
        <v>16530</v>
      </c>
      <c r="D112" s="24">
        <v>0.8337365428813355</v>
      </c>
      <c r="E112" s="24">
        <v>0.05818313777670255</v>
      </c>
      <c r="F112" s="24">
        <v>0.0040522559574210715</v>
      </c>
      <c r="G112" s="24">
        <v>0.0012701100762066045</v>
      </c>
      <c r="H112" s="24">
        <v>0.8972420466916656</v>
      </c>
      <c r="I112" s="24"/>
      <c r="J112" s="24">
        <v>0.001693480101608806</v>
      </c>
      <c r="K112" s="24">
        <v>0.008951251965646546</v>
      </c>
      <c r="L112" s="24">
        <v>0.00483851457602516</v>
      </c>
    </row>
    <row r="113" spans="2:12" ht="12.75">
      <c r="B113" s="65" t="s">
        <v>152</v>
      </c>
      <c r="C113" s="66">
        <f>'[1]By type'!C113</f>
        <v>6450</v>
      </c>
      <c r="D113" s="150">
        <v>0.8821522716700264</v>
      </c>
      <c r="E113" s="150">
        <v>0.04651884013025275</v>
      </c>
      <c r="F113" s="150">
        <v>0.009924019227787254</v>
      </c>
      <c r="G113" s="150">
        <v>0.0006202512017367033</v>
      </c>
      <c r="H113" s="150">
        <v>0.939215382229803</v>
      </c>
      <c r="I113" s="150"/>
      <c r="J113" s="150">
        <v>0.0004651884013025275</v>
      </c>
      <c r="K113" s="150">
        <v>0.005272135214761979</v>
      </c>
      <c r="L113" s="150">
        <v>0.004496821212591099</v>
      </c>
    </row>
    <row r="114" spans="2:12" ht="12.75">
      <c r="B114" s="65" t="s">
        <v>153</v>
      </c>
      <c r="C114" s="66">
        <f>'[1]By type'!C114</f>
        <v>17680</v>
      </c>
      <c r="D114" s="150">
        <v>0.8590824234881485</v>
      </c>
      <c r="E114" s="150">
        <v>0.05645754370085422</v>
      </c>
      <c r="F114" s="150">
        <v>0.011540419754483227</v>
      </c>
      <c r="G114" s="150">
        <v>0.0009051309611359394</v>
      </c>
      <c r="H114" s="150">
        <v>0.9279855179046218</v>
      </c>
      <c r="I114" s="150"/>
      <c r="J114" s="150">
        <v>0</v>
      </c>
      <c r="K114" s="150">
        <v>0.0016971205521298864</v>
      </c>
      <c r="L114" s="150">
        <v>0.0020931153476268596</v>
      </c>
    </row>
    <row r="115" spans="2:12" ht="12.75">
      <c r="B115" s="65" t="s">
        <v>154</v>
      </c>
      <c r="C115" s="60">
        <f>'[1]By type'!C115</f>
        <v>620</v>
      </c>
      <c r="D115" s="24">
        <v>0.8099838969404187</v>
      </c>
      <c r="E115" s="24">
        <v>0.027375201288244767</v>
      </c>
      <c r="F115" s="24">
        <v>0.00322061191626409</v>
      </c>
      <c r="G115" s="24">
        <v>0</v>
      </c>
      <c r="H115" s="24">
        <v>0.8405797101449275</v>
      </c>
      <c r="I115" s="24"/>
      <c r="J115" s="24">
        <v>0</v>
      </c>
      <c r="K115" s="24">
        <v>0.001610305958132045</v>
      </c>
      <c r="L115" s="24">
        <v>0.00644122383252818</v>
      </c>
    </row>
    <row r="116" spans="1:12" ht="12.75">
      <c r="A116" s="55" t="s">
        <v>155</v>
      </c>
      <c r="B116" s="56"/>
      <c r="C116" s="57">
        <f>'[1]By type'!C116</f>
        <v>117630</v>
      </c>
      <c r="D116" s="76">
        <v>0.8467397772677038</v>
      </c>
      <c r="E116" s="76">
        <v>0.06630961489415965</v>
      </c>
      <c r="F116" s="76">
        <v>0.009359857179290998</v>
      </c>
      <c r="G116" s="76">
        <v>0.0025418685709427866</v>
      </c>
      <c r="H116" s="76">
        <v>0.9249511179120973</v>
      </c>
      <c r="I116" s="75"/>
      <c r="J116" s="76">
        <v>0.0007906146391226728</v>
      </c>
      <c r="K116" s="76">
        <v>0.004930714953668282</v>
      </c>
      <c r="L116" s="76">
        <v>0.006545949162628581</v>
      </c>
    </row>
    <row r="117" spans="2:12" ht="12.75">
      <c r="B117" s="65" t="s">
        <v>156</v>
      </c>
      <c r="C117" s="60">
        <f>'[1]By type'!C117</f>
        <v>4990</v>
      </c>
      <c r="D117" s="24">
        <v>0.823246492985972</v>
      </c>
      <c r="E117" s="24">
        <v>0.07835671342685371</v>
      </c>
      <c r="F117" s="24">
        <v>0.009819639278557115</v>
      </c>
      <c r="G117" s="24">
        <v>0.0004008016032064128</v>
      </c>
      <c r="H117" s="24">
        <v>0.9118236472945892</v>
      </c>
      <c r="I117" s="24"/>
      <c r="J117" s="24">
        <v>0</v>
      </c>
      <c r="K117" s="24">
        <v>0.00501002004008016</v>
      </c>
      <c r="L117" s="24">
        <v>0.008817635270541082</v>
      </c>
    </row>
    <row r="118" spans="2:12" ht="12.75">
      <c r="B118" s="65" t="s">
        <v>157</v>
      </c>
      <c r="C118" s="60">
        <f>'[1]By type'!C118</f>
        <v>13490</v>
      </c>
      <c r="D118" s="24">
        <v>0.8570475767007559</v>
      </c>
      <c r="E118" s="24">
        <v>0.052171335408329626</v>
      </c>
      <c r="F118" s="24">
        <v>0.008744627241737067</v>
      </c>
      <c r="G118" s="24">
        <v>0.0014821402104639098</v>
      </c>
      <c r="H118" s="24">
        <v>0.9194456795612865</v>
      </c>
      <c r="I118" s="24"/>
      <c r="J118" s="24">
        <v>0.00029642804209278195</v>
      </c>
      <c r="K118" s="24">
        <v>0.00674373795761079</v>
      </c>
      <c r="L118" s="24">
        <v>0.004816955684007707</v>
      </c>
    </row>
    <row r="119" spans="2:12" ht="12.75">
      <c r="B119" s="65" t="s">
        <v>158</v>
      </c>
      <c r="C119" s="60">
        <f>'[1]By type'!C119</f>
        <v>5010</v>
      </c>
      <c r="D119" s="24">
        <v>0.8407503492316902</v>
      </c>
      <c r="E119" s="24">
        <v>0.08301736180403113</v>
      </c>
      <c r="F119" s="24">
        <v>0.004789463181001796</v>
      </c>
      <c r="G119" s="24">
        <v>0.004190780283376571</v>
      </c>
      <c r="H119" s="24">
        <v>0.9327479545000997</v>
      </c>
      <c r="I119" s="24"/>
      <c r="J119" s="24">
        <v>0.0007982438635002994</v>
      </c>
      <c r="K119" s="24">
        <v>0.006984633805627619</v>
      </c>
      <c r="L119" s="24">
        <v>0.0055877070445020955</v>
      </c>
    </row>
    <row r="120" spans="2:12" ht="12.75">
      <c r="B120" s="65" t="s">
        <v>159</v>
      </c>
      <c r="C120" s="60">
        <f>'[1]By type'!C120</f>
        <v>6930</v>
      </c>
      <c r="D120" s="24">
        <v>0.8216606498194946</v>
      </c>
      <c r="E120" s="24">
        <v>0.07913357400722022</v>
      </c>
      <c r="F120" s="24">
        <v>0.0207942238267148</v>
      </c>
      <c r="G120" s="24">
        <v>0.003176895306859206</v>
      </c>
      <c r="H120" s="24">
        <v>0.9247653429602888</v>
      </c>
      <c r="I120" s="24"/>
      <c r="J120" s="24">
        <v>0</v>
      </c>
      <c r="K120" s="24">
        <v>0.004620938628158845</v>
      </c>
      <c r="L120" s="24">
        <v>0.007220216606498195</v>
      </c>
    </row>
    <row r="121" spans="2:12" ht="12.75">
      <c r="B121" s="65" t="s">
        <v>160</v>
      </c>
      <c r="C121" s="60">
        <f>'[1]By type'!C121</f>
        <v>7510</v>
      </c>
      <c r="D121" s="24">
        <v>0.8546689756227521</v>
      </c>
      <c r="E121" s="24">
        <v>0.08485413613960303</v>
      </c>
      <c r="F121" s="24">
        <v>0.008525376315438924</v>
      </c>
      <c r="G121" s="24">
        <v>0.0015985080591447982</v>
      </c>
      <c r="H121" s="24">
        <v>0.9496469961369388</v>
      </c>
      <c r="I121" s="24"/>
      <c r="J121" s="24">
        <v>0.00039962701478619956</v>
      </c>
      <c r="K121" s="24">
        <v>0.0031970161182895964</v>
      </c>
      <c r="L121" s="24">
        <v>0.00293059810843213</v>
      </c>
    </row>
    <row r="122" spans="2:12" ht="12.75">
      <c r="B122" s="65" t="s">
        <v>161</v>
      </c>
      <c r="C122" s="60">
        <f>'[1]By type'!C122</f>
        <v>5940</v>
      </c>
      <c r="D122" s="24">
        <v>0.8183041722745625</v>
      </c>
      <c r="E122" s="24">
        <v>0.10060565275908478</v>
      </c>
      <c r="F122" s="24">
        <v>0.008411843876177659</v>
      </c>
      <c r="G122" s="24">
        <v>0.0015141318977119785</v>
      </c>
      <c r="H122" s="24">
        <v>0.928835800807537</v>
      </c>
      <c r="I122" s="24"/>
      <c r="J122" s="24">
        <v>0.00016823687752355316</v>
      </c>
      <c r="K122" s="24">
        <v>0.0038694481830417226</v>
      </c>
      <c r="L122" s="24">
        <v>0.007738896366083445</v>
      </c>
    </row>
    <row r="123" spans="2:12" ht="12.75">
      <c r="B123" s="65" t="s">
        <v>162</v>
      </c>
      <c r="C123" s="60">
        <f>'[1]By type'!C123</f>
        <v>10320</v>
      </c>
      <c r="D123" s="24">
        <v>0.8317983519146873</v>
      </c>
      <c r="E123" s="24">
        <v>0.08288899660688318</v>
      </c>
      <c r="F123" s="24">
        <v>0.00465341735336888</v>
      </c>
      <c r="G123" s="24">
        <v>0.004071740184197771</v>
      </c>
      <c r="H123" s="24">
        <v>0.9234125060591372</v>
      </c>
      <c r="I123" s="24"/>
      <c r="J123" s="24">
        <v>0.004168686379059622</v>
      </c>
      <c r="K123" s="24">
        <v>0.008919049927290354</v>
      </c>
      <c r="L123" s="24">
        <v>0.006010664081434804</v>
      </c>
    </row>
    <row r="124" spans="2:12" ht="12.75">
      <c r="B124" s="65" t="s">
        <v>163</v>
      </c>
      <c r="C124" s="60">
        <f>'[1]By type'!C124</f>
        <v>14990</v>
      </c>
      <c r="D124" s="24">
        <v>0.8685035692841417</v>
      </c>
      <c r="E124" s="24">
        <v>0.04389885916338648</v>
      </c>
      <c r="F124" s="24">
        <v>0.0103409166722263</v>
      </c>
      <c r="G124" s="24">
        <v>0.004403229034625392</v>
      </c>
      <c r="H124" s="24">
        <v>0.9271465741543798</v>
      </c>
      <c r="I124" s="24"/>
      <c r="J124" s="24">
        <v>0.0015344586029755155</v>
      </c>
      <c r="K124" s="24">
        <v>0.002001467743011542</v>
      </c>
      <c r="L124" s="24">
        <v>0.006471412369070652</v>
      </c>
    </row>
    <row r="125" spans="2:12" ht="12.75">
      <c r="B125" s="65" t="s">
        <v>164</v>
      </c>
      <c r="C125" s="60">
        <f>'[1]By type'!C125</f>
        <v>3920</v>
      </c>
      <c r="D125" s="24">
        <v>0.8521539638032118</v>
      </c>
      <c r="E125" s="24">
        <v>0.06678562324751466</v>
      </c>
      <c r="F125" s="24">
        <v>0.0015294417537598777</v>
      </c>
      <c r="G125" s="24">
        <v>0.0017843487127198571</v>
      </c>
      <c r="H125" s="24">
        <v>0.9222533775172063</v>
      </c>
      <c r="I125" s="24"/>
      <c r="J125" s="24">
        <v>0.002039255671679837</v>
      </c>
      <c r="K125" s="24">
        <v>0.004333418302319653</v>
      </c>
      <c r="L125" s="24">
        <v>0.010451185317359163</v>
      </c>
    </row>
    <row r="126" spans="2:12" ht="12.75">
      <c r="B126" s="65" t="s">
        <v>165</v>
      </c>
      <c r="C126" s="60">
        <f>'[1]By type'!C126</f>
        <v>3800</v>
      </c>
      <c r="D126" s="24">
        <v>0.8708574434508154</v>
      </c>
      <c r="E126" s="24">
        <v>0.04418726985796949</v>
      </c>
      <c r="F126" s="24">
        <v>0.008153603366649132</v>
      </c>
      <c r="G126" s="24">
        <v>0.003945291951604419</v>
      </c>
      <c r="H126" s="24">
        <v>0.9271436086270384</v>
      </c>
      <c r="I126" s="24"/>
      <c r="J126" s="24">
        <v>0</v>
      </c>
      <c r="K126" s="24">
        <v>0.003156233561283535</v>
      </c>
      <c r="L126" s="24">
        <v>0.0071015255128879535</v>
      </c>
    </row>
    <row r="127" spans="2:12" ht="12.75">
      <c r="B127" s="65" t="s">
        <v>166</v>
      </c>
      <c r="C127" s="60">
        <f>'[1]By type'!C127</f>
        <v>11920</v>
      </c>
      <c r="D127" s="24">
        <v>0.863781244757591</v>
      </c>
      <c r="E127" s="24">
        <v>0.03824861600402617</v>
      </c>
      <c r="F127" s="24">
        <v>0.008303975842979365</v>
      </c>
      <c r="G127" s="24">
        <v>0.0005032712632108706</v>
      </c>
      <c r="H127" s="24">
        <v>0.9108371078678074</v>
      </c>
      <c r="I127" s="24"/>
      <c r="J127" s="24">
        <v>0.0002516356316054353</v>
      </c>
      <c r="K127" s="24">
        <v>0.0009226639825532629</v>
      </c>
      <c r="L127" s="24">
        <v>0.003187384667002181</v>
      </c>
    </row>
    <row r="128" spans="2:12" ht="12.75">
      <c r="B128" s="65" t="s">
        <v>167</v>
      </c>
      <c r="C128" s="60">
        <f>'[1]By type'!C128</f>
        <v>6350</v>
      </c>
      <c r="D128" s="24">
        <v>0.8306019539867633</v>
      </c>
      <c r="E128" s="24">
        <v>0.069335014182162</v>
      </c>
      <c r="F128" s="24">
        <v>0.025055152852190357</v>
      </c>
      <c r="G128" s="24">
        <v>0.0009454774661203908</v>
      </c>
      <c r="H128" s="24">
        <v>0.925937598487236</v>
      </c>
      <c r="I128" s="24"/>
      <c r="J128" s="24">
        <v>0</v>
      </c>
      <c r="K128" s="24">
        <v>0.008036558462023322</v>
      </c>
      <c r="L128" s="24">
        <v>0.00882445635045698</v>
      </c>
    </row>
    <row r="129" spans="2:12" ht="12.75">
      <c r="B129" s="65" t="s">
        <v>168</v>
      </c>
      <c r="C129" s="60">
        <f>'[1]By type'!C129</f>
        <v>11540</v>
      </c>
      <c r="D129" s="24">
        <v>0.82842287694974</v>
      </c>
      <c r="E129" s="24">
        <v>0.08440207972270364</v>
      </c>
      <c r="F129" s="24">
        <v>0.00268630849220104</v>
      </c>
      <c r="G129" s="24">
        <v>0.0029462738301559792</v>
      </c>
      <c r="H129" s="24">
        <v>0.9184575389948006</v>
      </c>
      <c r="I129" s="24"/>
      <c r="J129" s="24">
        <v>0.0003466204506065858</v>
      </c>
      <c r="K129" s="24">
        <v>0.008838821490467937</v>
      </c>
      <c r="L129" s="24">
        <v>0.010138648180242635</v>
      </c>
    </row>
    <row r="130" spans="2:12" ht="12.75">
      <c r="B130" s="65" t="s">
        <v>169</v>
      </c>
      <c r="C130" s="60">
        <f>'[1]By type'!C130</f>
        <v>7200</v>
      </c>
      <c r="D130" s="24">
        <v>0.8571627066833403</v>
      </c>
      <c r="E130" s="24">
        <v>0.06252605252188412</v>
      </c>
      <c r="F130" s="24">
        <v>0.00736417951924413</v>
      </c>
      <c r="G130" s="24">
        <v>0.003334722801167153</v>
      </c>
      <c r="H130" s="24">
        <v>0.9303876615256357</v>
      </c>
      <c r="I130" s="24"/>
      <c r="J130" s="24">
        <v>0</v>
      </c>
      <c r="K130" s="24">
        <v>0.0036126163679310822</v>
      </c>
      <c r="L130" s="24">
        <v>0.006530498818952341</v>
      </c>
    </row>
    <row r="131" spans="2:12" ht="12.75">
      <c r="B131" s="65" t="s">
        <v>170</v>
      </c>
      <c r="C131" s="60">
        <f>'[1]By type'!C131</f>
        <v>3730</v>
      </c>
      <c r="D131" s="24">
        <v>0.8579865771812081</v>
      </c>
      <c r="E131" s="24">
        <v>0.06523489932885906</v>
      </c>
      <c r="F131" s="24">
        <v>0.01879194630872483</v>
      </c>
      <c r="G131" s="24">
        <v>0.00348993288590604</v>
      </c>
      <c r="H131" s="24">
        <v>0.945503355704698</v>
      </c>
      <c r="I131" s="24"/>
      <c r="J131" s="24">
        <v>0</v>
      </c>
      <c r="K131" s="24">
        <v>0.0024161073825503354</v>
      </c>
      <c r="L131" s="24">
        <v>0.008053691275167786</v>
      </c>
    </row>
    <row r="132" spans="1:12" ht="12.75">
      <c r="A132" s="55" t="s">
        <v>171</v>
      </c>
      <c r="B132" s="56"/>
      <c r="C132" s="57">
        <f>'[1]By type'!C132</f>
        <v>161310</v>
      </c>
      <c r="D132" s="76">
        <v>0.8454299742114659</v>
      </c>
      <c r="E132" s="76">
        <v>0.055556933148184884</v>
      </c>
      <c r="F132" s="76">
        <v>0.007073249355286649</v>
      </c>
      <c r="G132" s="76">
        <v>0.0020581233882166236</v>
      </c>
      <c r="H132" s="76">
        <v>0.9101182801031541</v>
      </c>
      <c r="I132" s="75"/>
      <c r="J132" s="76">
        <v>0.001084854195596112</v>
      </c>
      <c r="K132" s="76">
        <v>0.007308817694901805</v>
      </c>
      <c r="L132" s="76">
        <v>0.00581481848839516</v>
      </c>
    </row>
    <row r="133" spans="2:12" ht="12.75">
      <c r="B133" s="65" t="s">
        <v>172</v>
      </c>
      <c r="C133" s="60">
        <f>'[1]By type'!C133</f>
        <v>3890</v>
      </c>
      <c r="D133" s="24">
        <v>0.8759311584895967</v>
      </c>
      <c r="E133" s="24">
        <v>0.03981505265861803</v>
      </c>
      <c r="F133" s="24">
        <v>0.003853069612124326</v>
      </c>
      <c r="G133" s="24">
        <v>0.0046236835345491905</v>
      </c>
      <c r="H133" s="24">
        <v>0.9242229642948883</v>
      </c>
      <c r="I133" s="24"/>
      <c r="J133" s="24">
        <v>0.0012843565373747753</v>
      </c>
      <c r="K133" s="24">
        <v>0.004366812227074236</v>
      </c>
      <c r="L133" s="24">
        <v>0.0061649113793989215</v>
      </c>
    </row>
    <row r="134" spans="2:12" ht="12.75">
      <c r="B134" s="65" t="s">
        <v>173</v>
      </c>
      <c r="C134" s="73">
        <f>'[1]By type'!C134</f>
        <v>3390</v>
      </c>
      <c r="D134" s="24">
        <v>0.8184769775678866</v>
      </c>
      <c r="E134" s="24">
        <v>0.05844155844155844</v>
      </c>
      <c r="F134" s="24">
        <v>0.02715466351829988</v>
      </c>
      <c r="G134" s="24">
        <v>0.0011806375442739079</v>
      </c>
      <c r="H134" s="24">
        <v>0.9052538370720189</v>
      </c>
      <c r="I134" s="24"/>
      <c r="J134" s="24">
        <v>0.00029515938606847696</v>
      </c>
      <c r="K134" s="24">
        <v>0.016824085005903187</v>
      </c>
      <c r="L134" s="24">
        <v>0.01269185360094451</v>
      </c>
    </row>
    <row r="135" spans="2:12" ht="12.75">
      <c r="B135" s="65" t="s">
        <v>174</v>
      </c>
      <c r="C135" s="60">
        <f>'[1]By type'!C135</f>
        <v>6980</v>
      </c>
      <c r="D135" s="24">
        <v>0.8678136200716846</v>
      </c>
      <c r="E135" s="24">
        <v>0.044731182795698925</v>
      </c>
      <c r="F135" s="24">
        <v>0.0014336917562724014</v>
      </c>
      <c r="G135" s="24">
        <v>0.0011469534050179211</v>
      </c>
      <c r="H135" s="24">
        <v>0.9151254480286738</v>
      </c>
      <c r="I135" s="24"/>
      <c r="J135" s="24">
        <v>0.0008602150537634409</v>
      </c>
      <c r="K135" s="24">
        <v>0.004301075268817204</v>
      </c>
      <c r="L135" s="24">
        <v>0.005161290322580645</v>
      </c>
    </row>
    <row r="136" spans="2:12" ht="12.75">
      <c r="B136" s="65" t="s">
        <v>175</v>
      </c>
      <c r="C136" s="60">
        <f>'[1]By type'!C136</f>
        <v>4510</v>
      </c>
      <c r="D136" s="24">
        <v>0.8805672501661865</v>
      </c>
      <c r="E136" s="24">
        <v>0.056281852426323956</v>
      </c>
      <c r="F136" s="24">
        <v>0.0006647462884998893</v>
      </c>
      <c r="G136" s="24">
        <v>0.00022158209616662973</v>
      </c>
      <c r="H136" s="24">
        <v>0.937735430977177</v>
      </c>
      <c r="I136" s="24"/>
      <c r="J136" s="24">
        <v>0.0008863283846665189</v>
      </c>
      <c r="K136" s="24">
        <v>0.009306448038998449</v>
      </c>
      <c r="L136" s="24">
        <v>0.005317970307999114</v>
      </c>
    </row>
    <row r="137" spans="2:12" ht="12.75">
      <c r="B137" s="65" t="s">
        <v>176</v>
      </c>
      <c r="C137" s="60">
        <f>'[1]By type'!C137</f>
        <v>7590</v>
      </c>
      <c r="D137" s="24">
        <v>0.8849195887160559</v>
      </c>
      <c r="E137" s="24">
        <v>0.053915106775639335</v>
      </c>
      <c r="F137" s="24">
        <v>0.017400474558397046</v>
      </c>
      <c r="G137" s="24">
        <v>0.0009227524387028737</v>
      </c>
      <c r="H137" s="24">
        <v>0.9571579224887952</v>
      </c>
      <c r="I137" s="24"/>
      <c r="J137" s="24">
        <v>0</v>
      </c>
      <c r="K137" s="24">
        <v>0.003427366200896388</v>
      </c>
      <c r="L137" s="24">
        <v>0.004613762193514368</v>
      </c>
    </row>
    <row r="138" spans="2:12" ht="12.75">
      <c r="B138" s="65" t="s">
        <v>177</v>
      </c>
      <c r="C138" s="60">
        <f>'[1]By type'!C138</f>
        <v>7090</v>
      </c>
      <c r="D138" s="24">
        <v>0.8836717428087987</v>
      </c>
      <c r="E138" s="24">
        <v>0.046813310772701636</v>
      </c>
      <c r="F138" s="24">
        <v>0.010434292160180485</v>
      </c>
      <c r="G138" s="24">
        <v>0.0011280315848843769</v>
      </c>
      <c r="H138" s="24">
        <v>0.9420473773265652</v>
      </c>
      <c r="I138" s="24"/>
      <c r="J138" s="24">
        <v>0</v>
      </c>
      <c r="K138" s="24">
        <v>0.009588268471517203</v>
      </c>
      <c r="L138" s="24">
        <v>0.0060631697687535254</v>
      </c>
    </row>
    <row r="139" spans="2:12" ht="12.75">
      <c r="B139" s="65" t="s">
        <v>178</v>
      </c>
      <c r="C139" s="60">
        <f>'[1]By type'!C139</f>
        <v>10770</v>
      </c>
      <c r="D139" s="24">
        <v>0.792239138507241</v>
      </c>
      <c r="E139" s="24">
        <v>0.10248793167471222</v>
      </c>
      <c r="F139" s="24">
        <v>0.026271815818789453</v>
      </c>
      <c r="G139" s="24">
        <v>0.0012068325287783142</v>
      </c>
      <c r="H139" s="24">
        <v>0.9222057185295209</v>
      </c>
      <c r="I139" s="24"/>
      <c r="J139" s="24">
        <v>0</v>
      </c>
      <c r="K139" s="24">
        <v>0.01188265874489417</v>
      </c>
      <c r="L139" s="24">
        <v>0.006591162272558485</v>
      </c>
    </row>
    <row r="140" spans="2:12" ht="12.75">
      <c r="B140" s="65" t="s">
        <v>179</v>
      </c>
      <c r="C140" s="60">
        <f>'[1]By type'!C140</f>
        <v>3070</v>
      </c>
      <c r="D140" s="24">
        <v>0.853515625</v>
      </c>
      <c r="E140" s="24">
        <v>0.06477864583333333</v>
      </c>
      <c r="F140" s="24">
        <v>0.006510416666666667</v>
      </c>
      <c r="G140" s="24">
        <v>0.0016276041666666667</v>
      </c>
      <c r="H140" s="24">
        <v>0.9264322916666666</v>
      </c>
      <c r="I140" s="24"/>
      <c r="J140" s="24">
        <v>0</v>
      </c>
      <c r="K140" s="24">
        <v>0.005533854166666667</v>
      </c>
      <c r="L140" s="24">
        <v>0.004231770833333333</v>
      </c>
    </row>
    <row r="141" spans="2:12" ht="12.75">
      <c r="B141" s="65" t="s">
        <v>180</v>
      </c>
      <c r="C141" s="60">
        <f>'[1]By type'!C141</f>
        <v>3820</v>
      </c>
      <c r="D141" s="24">
        <v>0.8018867924528302</v>
      </c>
      <c r="E141" s="24">
        <v>0.057914046121593295</v>
      </c>
      <c r="F141" s="24">
        <v>0.005765199161425576</v>
      </c>
      <c r="G141" s="24">
        <v>0.0041928721174004195</v>
      </c>
      <c r="H141" s="24">
        <v>0.8697589098532494</v>
      </c>
      <c r="I141" s="24"/>
      <c r="J141" s="24">
        <v>0.0002620545073375262</v>
      </c>
      <c r="K141" s="24">
        <v>0.00890985324947589</v>
      </c>
      <c r="L141" s="24">
        <v>0.006551362683438155</v>
      </c>
    </row>
    <row r="142" spans="2:12" ht="12.75">
      <c r="B142" s="65" t="s">
        <v>181</v>
      </c>
      <c r="C142" s="60">
        <f>'[1]By type'!C142</f>
        <v>26730</v>
      </c>
      <c r="D142" s="24">
        <v>0.8309137169797202</v>
      </c>
      <c r="E142" s="24">
        <v>0.0636084711516875</v>
      </c>
      <c r="F142" s="24">
        <v>0.005013844196662426</v>
      </c>
      <c r="G142" s="24">
        <v>0.0019456708822869115</v>
      </c>
      <c r="H142" s="24">
        <v>0.9014817032103569</v>
      </c>
      <c r="I142" s="24"/>
      <c r="J142" s="24">
        <v>0.005051260944398713</v>
      </c>
      <c r="K142" s="24">
        <v>0.008007184015565367</v>
      </c>
      <c r="L142" s="24">
        <v>0.005874429394597021</v>
      </c>
    </row>
    <row r="143" spans="2:12" ht="12.75">
      <c r="B143" s="65" t="s">
        <v>182</v>
      </c>
      <c r="C143" s="60">
        <f>'[1]By type'!C143</f>
        <v>10040</v>
      </c>
      <c r="D143" s="24">
        <v>0.8142615277362812</v>
      </c>
      <c r="E143" s="24">
        <v>0.0429240115526342</v>
      </c>
      <c r="F143" s="24">
        <v>0.002589383527537098</v>
      </c>
      <c r="G143" s="24">
        <v>0.0037844836171696044</v>
      </c>
      <c r="H143" s="24">
        <v>0.8635594064336222</v>
      </c>
      <c r="I143" s="24"/>
      <c r="J143" s="24">
        <v>0.0003983666965441689</v>
      </c>
      <c r="K143" s="24">
        <v>0.0037844836171696044</v>
      </c>
      <c r="L143" s="24">
        <v>0.005178767055074196</v>
      </c>
    </row>
    <row r="144" spans="2:12" ht="12.75">
      <c r="B144" s="65" t="s">
        <v>183</v>
      </c>
      <c r="C144" s="60">
        <f>'[1]By type'!C144</f>
        <v>10580</v>
      </c>
      <c r="D144" s="24">
        <v>0.8155082742316785</v>
      </c>
      <c r="E144" s="24">
        <v>0.028463356973995272</v>
      </c>
      <c r="F144" s="24">
        <v>0.000756501182033097</v>
      </c>
      <c r="G144" s="24">
        <v>0.003120567375886525</v>
      </c>
      <c r="H144" s="24">
        <v>0.8478486997635933</v>
      </c>
      <c r="I144" s="24"/>
      <c r="J144" s="24">
        <v>0.00028368794326241134</v>
      </c>
      <c r="K144" s="24">
        <v>0.006052009456264776</v>
      </c>
      <c r="L144" s="24">
        <v>0.008037825059101654</v>
      </c>
    </row>
    <row r="145" spans="2:12" ht="12.75">
      <c r="B145" s="65" t="s">
        <v>184</v>
      </c>
      <c r="C145" s="60">
        <f>'[1]By type'!C145</f>
        <v>6150</v>
      </c>
      <c r="D145" s="24">
        <v>0.8842961757526444</v>
      </c>
      <c r="E145" s="24">
        <v>0.03254678600488202</v>
      </c>
      <c r="F145" s="24">
        <v>0.002278275020341741</v>
      </c>
      <c r="G145" s="24">
        <v>0.00048820179007323027</v>
      </c>
      <c r="H145" s="24">
        <v>0.9196094385679414</v>
      </c>
      <c r="I145" s="24"/>
      <c r="J145" s="24">
        <v>0</v>
      </c>
      <c r="K145" s="24">
        <v>0.0029292107404393815</v>
      </c>
      <c r="L145" s="24">
        <v>0.0032546786004882017</v>
      </c>
    </row>
    <row r="146" spans="2:12" ht="12.75">
      <c r="B146" s="65" t="s">
        <v>185</v>
      </c>
      <c r="C146" s="60">
        <f>'[1]By type'!C146</f>
        <v>5250</v>
      </c>
      <c r="D146" s="24">
        <v>0.8781184536278804</v>
      </c>
      <c r="E146" s="24">
        <v>0.04018282231955818</v>
      </c>
      <c r="F146" s="24">
        <v>0.0034279184917158636</v>
      </c>
      <c r="G146" s="24">
        <v>0.00304703865930299</v>
      </c>
      <c r="H146" s="24">
        <v>0.9247762330984575</v>
      </c>
      <c r="I146" s="24"/>
      <c r="J146" s="24">
        <v>0.00038087983241287375</v>
      </c>
      <c r="K146" s="24">
        <v>0.0076175966482574745</v>
      </c>
      <c r="L146" s="24">
        <v>0.0034279184917158636</v>
      </c>
    </row>
    <row r="147" spans="2:12" ht="12.75">
      <c r="B147" s="65" t="s">
        <v>186</v>
      </c>
      <c r="C147" s="60">
        <f>'[1]By type'!C147</f>
        <v>4850</v>
      </c>
      <c r="D147" s="24">
        <v>0.8223046794475366</v>
      </c>
      <c r="E147" s="24">
        <v>0.07256235827664399</v>
      </c>
      <c r="F147" s="24">
        <v>0.013811585240156668</v>
      </c>
      <c r="G147" s="24">
        <v>0.005772005772005772</v>
      </c>
      <c r="H147" s="24">
        <v>0.914450628736343</v>
      </c>
      <c r="I147" s="24"/>
      <c r="J147" s="24">
        <v>0</v>
      </c>
      <c r="K147" s="24">
        <v>0.01443001443001443</v>
      </c>
      <c r="L147" s="24">
        <v>0.00927643784786642</v>
      </c>
    </row>
    <row r="148" spans="2:12" ht="12.75">
      <c r="B148" s="65" t="s">
        <v>187</v>
      </c>
      <c r="C148" s="60">
        <f>'[1]By type'!C148</f>
        <v>5990</v>
      </c>
      <c r="D148" s="24">
        <v>0.8675684702738811</v>
      </c>
      <c r="E148" s="24">
        <v>0.051269205076820305</v>
      </c>
      <c r="F148" s="24">
        <v>0.011857047428189714</v>
      </c>
      <c r="G148" s="24">
        <v>0.003006012024048096</v>
      </c>
      <c r="H148" s="24">
        <v>0.9337007348029392</v>
      </c>
      <c r="I148" s="24"/>
      <c r="J148" s="24">
        <v>0</v>
      </c>
      <c r="K148" s="24">
        <v>0.006847027388109553</v>
      </c>
      <c r="L148" s="24">
        <v>0.005177020708082832</v>
      </c>
    </row>
    <row r="149" spans="2:12" ht="12.75">
      <c r="B149" s="65" t="s">
        <v>188</v>
      </c>
      <c r="C149" s="60">
        <f>'[1]By type'!C149</f>
        <v>4090</v>
      </c>
      <c r="D149" s="24">
        <v>0.8486182440694546</v>
      </c>
      <c r="E149" s="24">
        <v>0.06040596722915138</v>
      </c>
      <c r="F149" s="24">
        <v>0.0070921985815602835</v>
      </c>
      <c r="G149" s="24">
        <v>0.00293470286133529</v>
      </c>
      <c r="H149" s="24">
        <v>0.9190511127415016</v>
      </c>
      <c r="I149" s="24"/>
      <c r="J149" s="24">
        <v>0</v>
      </c>
      <c r="K149" s="24">
        <v>0.00880410858400587</v>
      </c>
      <c r="L149" s="24">
        <v>0.011494252873563218</v>
      </c>
    </row>
    <row r="150" spans="2:12" ht="12.75">
      <c r="B150" s="65" t="s">
        <v>189</v>
      </c>
      <c r="C150" s="60">
        <f>'[1]By type'!C150</f>
        <v>6380</v>
      </c>
      <c r="D150" s="24">
        <v>0.828526645768025</v>
      </c>
      <c r="E150" s="24">
        <v>0.05987460815047022</v>
      </c>
      <c r="F150" s="24">
        <v>0.0012539184952978057</v>
      </c>
      <c r="G150" s="24">
        <v>0.0009404388714733542</v>
      </c>
      <c r="H150" s="24">
        <v>0.8905956112852664</v>
      </c>
      <c r="I150" s="24"/>
      <c r="J150" s="24">
        <v>0.00109717868338558</v>
      </c>
      <c r="K150" s="24">
        <v>0.0040752351097178684</v>
      </c>
      <c r="L150" s="24">
        <v>0.0034482758620689655</v>
      </c>
    </row>
    <row r="151" spans="2:12" ht="12.75">
      <c r="B151" s="65" t="s">
        <v>190</v>
      </c>
      <c r="C151" s="60">
        <f>'[1]By type'!C151</f>
        <v>5350</v>
      </c>
      <c r="D151" s="24">
        <v>0.8789522918615529</v>
      </c>
      <c r="E151" s="24">
        <v>0.03554724041159962</v>
      </c>
      <c r="F151" s="24">
        <v>0.002806361085126286</v>
      </c>
      <c r="G151" s="24">
        <v>0.0007483629560336763</v>
      </c>
      <c r="H151" s="24">
        <v>0.9180542563143125</v>
      </c>
      <c r="I151" s="24"/>
      <c r="J151" s="24">
        <v>0.00018709073900841907</v>
      </c>
      <c r="K151" s="24">
        <v>0.005238540692235735</v>
      </c>
      <c r="L151" s="24">
        <v>0.0031805425631431243</v>
      </c>
    </row>
    <row r="152" spans="2:12" ht="12.75">
      <c r="B152" s="65" t="s">
        <v>191</v>
      </c>
      <c r="C152" s="60">
        <f>'[1]By type'!C152</f>
        <v>5500</v>
      </c>
      <c r="D152" s="24">
        <v>0.8505182760501909</v>
      </c>
      <c r="E152" s="24">
        <v>0.04709947263138752</v>
      </c>
      <c r="F152" s="24">
        <v>0.0009092562284051646</v>
      </c>
      <c r="G152" s="24">
        <v>0.0001818512456810329</v>
      </c>
      <c r="H152" s="24">
        <v>0.8987088561556646</v>
      </c>
      <c r="I152" s="24"/>
      <c r="J152" s="24">
        <v>0</v>
      </c>
      <c r="K152" s="24">
        <v>0.004546281142025823</v>
      </c>
      <c r="L152" s="24">
        <v>0.004182578650663757</v>
      </c>
    </row>
    <row r="153" spans="2:12" ht="12.75">
      <c r="B153" s="65" t="s">
        <v>192</v>
      </c>
      <c r="C153" s="60">
        <f>'[1]By type'!C153</f>
        <v>4840</v>
      </c>
      <c r="D153" s="24">
        <v>0.868855844692276</v>
      </c>
      <c r="E153" s="24">
        <v>0.06897976042957456</v>
      </c>
      <c r="F153" s="24">
        <v>0.007228418009087154</v>
      </c>
      <c r="G153" s="24">
        <v>0.006402313093762908</v>
      </c>
      <c r="H153" s="24">
        <v>0.9514663362247006</v>
      </c>
      <c r="I153" s="24"/>
      <c r="J153" s="24">
        <v>0.00020652622883106156</v>
      </c>
      <c r="K153" s="24">
        <v>0.012804626187525816</v>
      </c>
      <c r="L153" s="24">
        <v>0.004337050805452293</v>
      </c>
    </row>
    <row r="154" spans="2:12" ht="12.75">
      <c r="B154" s="65" t="s">
        <v>193</v>
      </c>
      <c r="C154" s="60">
        <f>'[1]By type'!C154</f>
        <v>7100</v>
      </c>
      <c r="D154" s="24">
        <v>0.8361025063362433</v>
      </c>
      <c r="E154" s="24">
        <v>0.07659814136862855</v>
      </c>
      <c r="F154" s="24">
        <v>0.0029569135454801465</v>
      </c>
      <c r="G154" s="24">
        <v>0.000563221627710504</v>
      </c>
      <c r="H154" s="24">
        <v>0.9162207828780625</v>
      </c>
      <c r="I154" s="24"/>
      <c r="J154" s="24">
        <v>0.00042241622078287804</v>
      </c>
      <c r="K154" s="24">
        <v>0.007321881160236553</v>
      </c>
      <c r="L154" s="24">
        <v>0.005350605463249789</v>
      </c>
    </row>
    <row r="155" spans="2:12" ht="12.75">
      <c r="B155" s="65" t="s">
        <v>194</v>
      </c>
      <c r="C155" s="60">
        <f>'[1]By type'!C155</f>
        <v>7370</v>
      </c>
      <c r="D155" s="24">
        <v>0.8764075430742098</v>
      </c>
      <c r="E155" s="24">
        <v>0.04341337674671008</v>
      </c>
      <c r="F155" s="24">
        <v>0.005291005291005291</v>
      </c>
      <c r="G155" s="24">
        <v>0.000814000814000814</v>
      </c>
      <c r="H155" s="24">
        <v>0.9259259259259259</v>
      </c>
      <c r="I155" s="24"/>
      <c r="J155" s="24">
        <v>0.000271333604666938</v>
      </c>
      <c r="K155" s="24">
        <v>0.006240672907339574</v>
      </c>
      <c r="L155" s="24">
        <v>0.006512006512006512</v>
      </c>
    </row>
    <row r="156" spans="1:12" ht="12.75">
      <c r="A156" s="55" t="s">
        <v>195</v>
      </c>
      <c r="B156" s="56"/>
      <c r="C156" s="57">
        <f>'[1]By type'!C156</f>
        <v>57620</v>
      </c>
      <c r="D156" s="76">
        <v>0.8476276422199854</v>
      </c>
      <c r="E156" s="76">
        <v>0.07448543958904585</v>
      </c>
      <c r="F156" s="76">
        <v>0.007028565478463087</v>
      </c>
      <c r="G156" s="76">
        <v>0.0038006317031689285</v>
      </c>
      <c r="H156" s="76">
        <v>0.9329422789906633</v>
      </c>
      <c r="I156" s="75"/>
      <c r="J156" s="76">
        <v>0.0005206344798861546</v>
      </c>
      <c r="K156" s="76">
        <v>0.006802957203845754</v>
      </c>
      <c r="L156" s="76">
        <v>0.008069834438235396</v>
      </c>
    </row>
    <row r="157" spans="2:12" ht="12.75">
      <c r="B157" s="65" t="s">
        <v>196</v>
      </c>
      <c r="C157" s="60">
        <f>'[1]By type'!C157</f>
        <v>11120</v>
      </c>
      <c r="D157" s="24">
        <v>0.8392230914486107</v>
      </c>
      <c r="E157" s="24">
        <v>0.07679165542667027</v>
      </c>
      <c r="F157" s="24">
        <v>0.004945598417408506</v>
      </c>
      <c r="G157" s="24">
        <v>0.004226238647603632</v>
      </c>
      <c r="H157" s="24">
        <v>0.9251865839402932</v>
      </c>
      <c r="I157" s="24"/>
      <c r="J157" s="24">
        <v>0.0008092797410304828</v>
      </c>
      <c r="K157" s="24">
        <v>0.000449599856128046</v>
      </c>
      <c r="L157" s="24">
        <v>0.008902077151335312</v>
      </c>
    </row>
    <row r="158" spans="2:12" ht="12.75">
      <c r="B158" s="65" t="s">
        <v>197</v>
      </c>
      <c r="C158" s="73">
        <f>'[1]By type'!C158</f>
        <v>2410</v>
      </c>
      <c r="D158" s="24">
        <v>0.8700166112956811</v>
      </c>
      <c r="E158" s="24">
        <v>0.055232558139534885</v>
      </c>
      <c r="F158" s="24">
        <v>0.006229235880398671</v>
      </c>
      <c r="G158" s="24">
        <v>0.0070598006644518275</v>
      </c>
      <c r="H158" s="24">
        <v>0.9385382059800664</v>
      </c>
      <c r="I158" s="24"/>
      <c r="J158" s="24">
        <v>0.0008305647840531562</v>
      </c>
      <c r="K158" s="24">
        <v>0.0070598006644518275</v>
      </c>
      <c r="L158" s="24">
        <v>0.007475083056478406</v>
      </c>
    </row>
    <row r="159" spans="2:12" ht="12.75">
      <c r="B159" s="65" t="s">
        <v>198</v>
      </c>
      <c r="C159" s="60">
        <f>'[1]By type'!C159</f>
        <v>4130</v>
      </c>
      <c r="D159" s="24">
        <v>0.8353510895883777</v>
      </c>
      <c r="E159" s="24">
        <v>0.09782082324455206</v>
      </c>
      <c r="F159" s="24">
        <v>0.004116222760290557</v>
      </c>
      <c r="G159" s="24">
        <v>0.0029055690072639223</v>
      </c>
      <c r="H159" s="24">
        <v>0.9401937046004842</v>
      </c>
      <c r="I159" s="24"/>
      <c r="J159" s="24">
        <v>0.00024213075060532688</v>
      </c>
      <c r="K159" s="24">
        <v>0.007990314769975786</v>
      </c>
      <c r="L159" s="24">
        <v>0.007263922518159807</v>
      </c>
    </row>
    <row r="160" spans="2:12" ht="12.75">
      <c r="B160" s="65" t="s">
        <v>199</v>
      </c>
      <c r="C160" s="60">
        <f>'[1]By type'!C160</f>
        <v>2310</v>
      </c>
      <c r="D160" s="24">
        <v>0.8656263545730386</v>
      </c>
      <c r="E160" s="24">
        <v>0.06805374945817079</v>
      </c>
      <c r="F160" s="24">
        <v>0.007368877329865626</v>
      </c>
      <c r="G160" s="24">
        <v>0.003034243606415258</v>
      </c>
      <c r="H160" s="24">
        <v>0.9440832249674902</v>
      </c>
      <c r="I160" s="24"/>
      <c r="J160" s="24">
        <v>0.0017338534893801473</v>
      </c>
      <c r="K160" s="24">
        <v>0.006068487212830516</v>
      </c>
      <c r="L160" s="24">
        <v>0.006501950585175552</v>
      </c>
    </row>
    <row r="161" spans="2:12" ht="12.75">
      <c r="B161" s="65" t="s">
        <v>200</v>
      </c>
      <c r="C161" s="60">
        <f>'[1]By type'!C161</f>
        <v>3270</v>
      </c>
      <c r="D161" s="24">
        <v>0.8480857580398162</v>
      </c>
      <c r="E161" s="24">
        <v>0.055130168453292494</v>
      </c>
      <c r="F161" s="24">
        <v>0.003675344563552833</v>
      </c>
      <c r="G161" s="24">
        <v>0.005206738131699847</v>
      </c>
      <c r="H161" s="24">
        <v>0.9120980091883614</v>
      </c>
      <c r="I161" s="24"/>
      <c r="J161" s="24">
        <v>0.0018376722817764165</v>
      </c>
      <c r="K161" s="24">
        <v>0.010413476263399694</v>
      </c>
      <c r="L161" s="24">
        <v>0.01225114854517611</v>
      </c>
    </row>
    <row r="162" spans="2:12" ht="12.75">
      <c r="B162" s="65" t="s">
        <v>201</v>
      </c>
      <c r="C162" s="60">
        <f>'[1]By type'!C162</f>
        <v>5600</v>
      </c>
      <c r="D162" s="24">
        <v>0.8406573776348696</v>
      </c>
      <c r="E162" s="24">
        <v>0.06538049303322616</v>
      </c>
      <c r="F162" s="24">
        <v>0.01518399428367274</v>
      </c>
      <c r="G162" s="24">
        <v>0.006966773847802787</v>
      </c>
      <c r="H162" s="24">
        <v>0.9281886387995713</v>
      </c>
      <c r="I162" s="24"/>
      <c r="J162" s="24">
        <v>0.0001786352268667381</v>
      </c>
      <c r="K162" s="24">
        <v>0.007502679528403001</v>
      </c>
      <c r="L162" s="24">
        <v>0.00839585566273669</v>
      </c>
    </row>
    <row r="163" spans="2:12" ht="12.75">
      <c r="B163" s="65" t="s">
        <v>202</v>
      </c>
      <c r="C163" s="60">
        <f>'[1]By type'!C163</f>
        <v>4480</v>
      </c>
      <c r="D163" s="24">
        <v>0.8692256192814104</v>
      </c>
      <c r="E163" s="24">
        <v>0.07342111135907163</v>
      </c>
      <c r="F163" s="24">
        <v>0.00624860522204865</v>
      </c>
      <c r="G163" s="24">
        <v>0.003124302611024325</v>
      </c>
      <c r="H163" s="24">
        <v>0.952019638473555</v>
      </c>
      <c r="I163" s="24"/>
      <c r="J163" s="24">
        <v>0.0002231644722160232</v>
      </c>
      <c r="K163" s="24">
        <v>0.009596072305288998</v>
      </c>
      <c r="L163" s="24">
        <v>0.00557911180540058</v>
      </c>
    </row>
    <row r="164" spans="2:12" ht="12.75">
      <c r="B164" s="65" t="s">
        <v>203</v>
      </c>
      <c r="C164" s="60">
        <f>'[1]By type'!C164</f>
        <v>7080</v>
      </c>
      <c r="D164" s="24">
        <v>0.8449469964664311</v>
      </c>
      <c r="E164" s="24">
        <v>0.08452296819787986</v>
      </c>
      <c r="F164" s="24">
        <v>0.003957597173144876</v>
      </c>
      <c r="G164" s="24">
        <v>0.0011307420494699647</v>
      </c>
      <c r="H164" s="24">
        <v>0.9345583038869258</v>
      </c>
      <c r="I164" s="24"/>
      <c r="J164" s="24">
        <v>0.0001413427561837456</v>
      </c>
      <c r="K164" s="24">
        <v>0.00932862190812721</v>
      </c>
      <c r="L164" s="24">
        <v>0.00607773851590106</v>
      </c>
    </row>
    <row r="165" spans="2:12" ht="12.75">
      <c r="B165" s="65" t="s">
        <v>204</v>
      </c>
      <c r="C165" s="60">
        <f>'[1]By type'!C165</f>
        <v>3100</v>
      </c>
      <c r="D165" s="24">
        <v>0.8610662358642972</v>
      </c>
      <c r="E165" s="24">
        <v>0.06203554119547657</v>
      </c>
      <c r="F165" s="24">
        <v>0.00840064620355412</v>
      </c>
      <c r="G165" s="24">
        <v>0.003554119547657512</v>
      </c>
      <c r="H165" s="24">
        <v>0.9350565428109855</v>
      </c>
      <c r="I165" s="24"/>
      <c r="J165" s="24">
        <v>0.0009693053311793214</v>
      </c>
      <c r="K165" s="24">
        <v>0.0038772213247172858</v>
      </c>
      <c r="L165" s="24">
        <v>0.010662358642972537</v>
      </c>
    </row>
    <row r="166" spans="2:12" ht="12.75">
      <c r="B166" s="65" t="s">
        <v>205</v>
      </c>
      <c r="C166" s="60">
        <f>'[1]By type'!C166</f>
        <v>3350</v>
      </c>
      <c r="D166" s="24">
        <v>0.8381123058542413</v>
      </c>
      <c r="E166" s="24">
        <v>0.0955794504181601</v>
      </c>
      <c r="F166" s="24">
        <v>0.008363201911589008</v>
      </c>
      <c r="G166" s="24">
        <v>0.0014934289127837516</v>
      </c>
      <c r="H166" s="24">
        <v>0.9435483870967742</v>
      </c>
      <c r="I166" s="24"/>
      <c r="J166" s="24">
        <v>0.0002986857825567503</v>
      </c>
      <c r="K166" s="24">
        <v>0.009259259259259259</v>
      </c>
      <c r="L166" s="24">
        <v>0.006571087216248507</v>
      </c>
    </row>
    <row r="167" spans="2:12" ht="12.75">
      <c r="B167" s="65" t="s">
        <v>206</v>
      </c>
      <c r="C167" s="60">
        <f>'[1]By type'!C167</f>
        <v>4430</v>
      </c>
      <c r="D167" s="24">
        <v>0.8618821936357481</v>
      </c>
      <c r="E167" s="24">
        <v>0.05664635522455427</v>
      </c>
      <c r="F167" s="24">
        <v>0.009930038366057324</v>
      </c>
      <c r="G167" s="24">
        <v>0.004965019183028662</v>
      </c>
      <c r="H167" s="24">
        <v>0.9334236064093884</v>
      </c>
      <c r="I167" s="24"/>
      <c r="J167" s="24">
        <v>0</v>
      </c>
      <c r="K167" s="24">
        <v>0.005416384563303994</v>
      </c>
      <c r="L167" s="24">
        <v>0.007673211464680659</v>
      </c>
    </row>
    <row r="168" spans="2:12" ht="12.75">
      <c r="B168" s="65" t="s">
        <v>207</v>
      </c>
      <c r="C168" s="60">
        <f>'[1]By type'!C168</f>
        <v>6360</v>
      </c>
      <c r="D168" s="24">
        <v>0.8374980355178375</v>
      </c>
      <c r="E168" s="24">
        <v>0.07983655508407983</v>
      </c>
      <c r="F168" s="24">
        <v>0.007857928650007858</v>
      </c>
      <c r="G168" s="24">
        <v>0.0031431714600031434</v>
      </c>
      <c r="H168" s="24">
        <v>0.9283356907119283</v>
      </c>
      <c r="I168" s="24"/>
      <c r="J168" s="24">
        <v>0.00015715857300015716</v>
      </c>
      <c r="K168" s="24">
        <v>0.011158258683011159</v>
      </c>
      <c r="L168" s="24">
        <v>0.009272355807009273</v>
      </c>
    </row>
    <row r="169" spans="4:12" ht="12.75">
      <c r="D169" s="24"/>
      <c r="E169" s="24"/>
      <c r="F169" s="24"/>
      <c r="G169" s="24"/>
      <c r="H169" s="24"/>
      <c r="I169" s="24"/>
      <c r="J169" s="24"/>
      <c r="K169" s="24"/>
      <c r="L169" s="24"/>
    </row>
    <row r="170" spans="2:12" ht="12.75">
      <c r="B170" s="77"/>
      <c r="C170" s="60"/>
      <c r="D170" s="24"/>
      <c r="E170" s="24"/>
      <c r="F170" s="24"/>
      <c r="G170" s="24"/>
      <c r="H170" s="24"/>
      <c r="I170" s="24"/>
      <c r="J170" s="24"/>
      <c r="K170" s="24"/>
      <c r="L170" s="24"/>
    </row>
    <row r="173" ht="12.75">
      <c r="B173" s="74"/>
    </row>
  </sheetData>
  <sheetProtection/>
  <mergeCells count="3">
    <mergeCell ref="C5:C6"/>
    <mergeCell ref="D5:H5"/>
    <mergeCell ref="J5:L5"/>
  </mergeCells>
  <conditionalFormatting sqref="C3:C4">
    <cfRule type="iconSet" priority="1" dxfId="0">
      <iconSet iconSet="3Arrows">
        <cfvo type="percent" val="0"/>
        <cfvo type="percent" val="33"/>
        <cfvo type="percent" val="67"/>
      </iconSet>
    </cfRule>
  </conditionalFormatting>
  <printOptions/>
  <pageMargins left="0.7000000000000001" right="0.7000000000000001" top="0.75" bottom="0.75" header="0.30000000000000004" footer="0.30000000000000004"/>
  <pageSetup fitToHeight="0" fitToWidth="0" horizontalDpi="600" verticalDpi="600" orientation="portrait" paperSize="9" scale="72" r:id="rId1"/>
</worksheet>
</file>

<file path=xl/worksheets/sheet4.xml><?xml version="1.0" encoding="utf-8"?>
<worksheet xmlns="http://schemas.openxmlformats.org/spreadsheetml/2006/main" xmlns:r="http://schemas.openxmlformats.org/officeDocument/2006/relationships">
  <dimension ref="A1:M175"/>
  <sheetViews>
    <sheetView zoomScale="85" zoomScaleNormal="85" zoomScalePageLayoutView="0" workbookViewId="0" topLeftCell="A43">
      <selection activeCell="F74" sqref="F74"/>
    </sheetView>
  </sheetViews>
  <sheetFormatPr defaultColWidth="9.140625" defaultRowHeight="12.75"/>
  <cols>
    <col min="1" max="1" width="1.7109375" style="0" customWidth="1"/>
    <col min="2" max="2" width="21.7109375" style="0" customWidth="1"/>
    <col min="3" max="3" width="12.7109375" style="0" customWidth="1"/>
    <col min="4" max="6" width="10.7109375" style="0" customWidth="1"/>
    <col min="7" max="7" width="3.7109375" style="0" customWidth="1"/>
    <col min="8" max="8" width="12.7109375" style="0" customWidth="1"/>
    <col min="9" max="11" width="10.7109375" style="0" customWidth="1"/>
    <col min="12" max="12" width="3.57421875" style="23" customWidth="1"/>
    <col min="13" max="13" width="10.28125" style="0" bestFit="1" customWidth="1"/>
  </cols>
  <sheetData>
    <row r="1" ht="15.75">
      <c r="A1" s="44" t="s">
        <v>279</v>
      </c>
    </row>
    <row r="3" spans="1:12" ht="15.75">
      <c r="A3" s="44" t="s">
        <v>31</v>
      </c>
      <c r="B3" s="78"/>
      <c r="C3" s="79"/>
      <c r="D3" s="79"/>
      <c r="E3" s="79"/>
      <c r="F3" s="79"/>
      <c r="G3" s="79"/>
      <c r="H3" s="79"/>
      <c r="I3" s="79"/>
      <c r="J3" s="79"/>
      <c r="K3" s="79"/>
      <c r="L3" s="80"/>
    </row>
    <row r="4" spans="1:12" ht="15.75">
      <c r="A4" s="44"/>
      <c r="B4" s="78"/>
      <c r="C4" s="79"/>
      <c r="D4" s="79"/>
      <c r="E4" s="79"/>
      <c r="F4" s="79"/>
      <c r="G4" s="79"/>
      <c r="H4" s="79"/>
      <c r="I4" s="79"/>
      <c r="J4" s="79"/>
      <c r="K4" s="79"/>
      <c r="L4" s="80"/>
    </row>
    <row r="5" spans="3:12" ht="28.5" customHeight="1">
      <c r="C5" s="153" t="s">
        <v>212</v>
      </c>
      <c r="D5" s="154" t="s">
        <v>213</v>
      </c>
      <c r="E5" s="154"/>
      <c r="F5" s="154"/>
      <c r="G5" s="81"/>
      <c r="H5" s="153" t="s">
        <v>214</v>
      </c>
      <c r="I5" s="154" t="s">
        <v>215</v>
      </c>
      <c r="J5" s="154"/>
      <c r="K5" s="154"/>
      <c r="L5" s="82"/>
    </row>
    <row r="6" spans="1:12" ht="14.25" customHeight="1">
      <c r="A6" s="46"/>
      <c r="B6" s="46"/>
      <c r="C6" s="159"/>
      <c r="D6" s="83" t="s">
        <v>216</v>
      </c>
      <c r="E6" s="83" t="s">
        <v>217</v>
      </c>
      <c r="F6" s="83" t="s">
        <v>45</v>
      </c>
      <c r="G6" s="47"/>
      <c r="H6" s="154"/>
      <c r="I6" s="83" t="s">
        <v>216</v>
      </c>
      <c r="J6" s="83" t="s">
        <v>217</v>
      </c>
      <c r="K6" s="83" t="s">
        <v>45</v>
      </c>
      <c r="L6" s="49"/>
    </row>
    <row r="7" spans="1:13" ht="13.5" customHeight="1">
      <c r="A7" s="50" t="s">
        <v>46</v>
      </c>
      <c r="C7" s="84">
        <v>580340</v>
      </c>
      <c r="D7" s="85">
        <v>0.9548859598527412</v>
      </c>
      <c r="E7" s="85">
        <v>0.9430681373276991</v>
      </c>
      <c r="F7" s="85">
        <v>0.9488264617749281</v>
      </c>
      <c r="G7" s="85"/>
      <c r="H7" s="84">
        <v>590290</v>
      </c>
      <c r="I7" s="85">
        <v>0.8876267691867584</v>
      </c>
      <c r="J7" s="85">
        <v>0.8626031687057137</v>
      </c>
      <c r="K7" s="85">
        <v>0.8748907320444796</v>
      </c>
      <c r="L7" s="86"/>
      <c r="M7" s="45"/>
    </row>
    <row r="8" spans="1:12" ht="13.5" customHeight="1">
      <c r="A8" s="55" t="s">
        <v>47</v>
      </c>
      <c r="B8" s="56"/>
      <c r="C8" s="87">
        <v>92590</v>
      </c>
      <c r="D8" s="88">
        <v>0.9488810049757904</v>
      </c>
      <c r="E8" s="88">
        <v>0.9378413854426896</v>
      </c>
      <c r="F8" s="88">
        <v>0.943243797859357</v>
      </c>
      <c r="G8" s="88"/>
      <c r="H8" s="89">
        <v>94720</v>
      </c>
      <c r="I8" s="88">
        <v>0.8584552420759317</v>
      </c>
      <c r="J8" s="88">
        <v>0.8330235055975544</v>
      </c>
      <c r="K8" s="88">
        <v>0.845647078696763</v>
      </c>
      <c r="L8" s="86"/>
    </row>
    <row r="9" spans="2:12" ht="13.5" customHeight="1">
      <c r="B9" t="s">
        <v>48</v>
      </c>
      <c r="C9" s="90">
        <v>1180</v>
      </c>
      <c r="D9" s="91">
        <v>0.9611829944547134</v>
      </c>
      <c r="E9" s="91">
        <v>0.9544025157232704</v>
      </c>
      <c r="F9" s="91">
        <v>0.9575191163976211</v>
      </c>
      <c r="G9" s="91"/>
      <c r="H9" s="92">
        <v>1280</v>
      </c>
      <c r="I9" s="91">
        <v>0.9226973684210527</v>
      </c>
      <c r="J9" s="91">
        <v>0.8516320474777448</v>
      </c>
      <c r="K9" s="91">
        <v>0.8853354134165367</v>
      </c>
      <c r="L9" s="93"/>
    </row>
    <row r="10" spans="2:12" ht="13.5" customHeight="1">
      <c r="B10" t="s">
        <v>49</v>
      </c>
      <c r="C10" s="90">
        <v>2380</v>
      </c>
      <c r="D10" s="91">
        <v>0.9616695059625213</v>
      </c>
      <c r="E10" s="91">
        <v>0.9668874172185431</v>
      </c>
      <c r="F10" s="91">
        <v>0.9643157010915198</v>
      </c>
      <c r="G10" s="91"/>
      <c r="H10" s="92">
        <v>2470</v>
      </c>
      <c r="I10" s="91">
        <v>0.894566098945661</v>
      </c>
      <c r="J10" s="91">
        <v>0.8801619433198381</v>
      </c>
      <c r="K10" s="91">
        <v>0.8873581847649918</v>
      </c>
      <c r="L10" s="93"/>
    </row>
    <row r="11" spans="2:12" ht="13.5" customHeight="1">
      <c r="B11" t="s">
        <v>50</v>
      </c>
      <c r="C11" s="90">
        <v>6020</v>
      </c>
      <c r="D11" s="91">
        <v>0.9645217391304348</v>
      </c>
      <c r="E11" s="91">
        <v>0.952017794725135</v>
      </c>
      <c r="F11" s="91">
        <v>0.9579873796081037</v>
      </c>
      <c r="G11" s="91"/>
      <c r="H11" s="92">
        <v>5990</v>
      </c>
      <c r="I11" s="91">
        <v>0.9442105263157895</v>
      </c>
      <c r="J11" s="91">
        <v>0.9467304625199362</v>
      </c>
      <c r="K11" s="91">
        <v>0.945530492898914</v>
      </c>
      <c r="L11" s="93"/>
    </row>
    <row r="12" spans="2:12" ht="13.5" customHeight="1">
      <c r="B12" t="s">
        <v>51</v>
      </c>
      <c r="C12" s="90">
        <v>5600</v>
      </c>
      <c r="D12" s="91">
        <v>0.9610909090909091</v>
      </c>
      <c r="E12" s="91">
        <v>0.958640028040659</v>
      </c>
      <c r="F12" s="91">
        <v>0.9598429412814563</v>
      </c>
      <c r="G12" s="91"/>
      <c r="H12" s="92">
        <v>5760</v>
      </c>
      <c r="I12" s="91">
        <v>0.8949044585987261</v>
      </c>
      <c r="J12" s="91">
        <v>0.8784887678692989</v>
      </c>
      <c r="K12" s="91">
        <v>0.8865371269951423</v>
      </c>
      <c r="L12" s="93"/>
    </row>
    <row r="13" spans="2:12" ht="13.5" customHeight="1">
      <c r="B13" t="s">
        <v>52</v>
      </c>
      <c r="C13" s="90">
        <v>13550</v>
      </c>
      <c r="D13" s="91">
        <v>0.952719797596458</v>
      </c>
      <c r="E13" s="91">
        <v>0.9472684779433246</v>
      </c>
      <c r="F13" s="91">
        <v>0.9497342781222321</v>
      </c>
      <c r="G13" s="91"/>
      <c r="H13" s="92">
        <v>13740</v>
      </c>
      <c r="I13" s="91">
        <v>0.8609593199757134</v>
      </c>
      <c r="J13" s="91">
        <v>0.826592082616179</v>
      </c>
      <c r="K13" s="91">
        <v>0.8441274923591908</v>
      </c>
      <c r="L13" s="93"/>
    </row>
    <row r="14" spans="2:12" ht="13.5" customHeight="1">
      <c r="B14" t="s">
        <v>53</v>
      </c>
      <c r="C14" s="90">
        <v>1460</v>
      </c>
      <c r="D14" s="91">
        <v>0.9874476987447699</v>
      </c>
      <c r="E14" s="91">
        <v>0.9735006973500697</v>
      </c>
      <c r="F14" s="91">
        <v>0.979381443298969</v>
      </c>
      <c r="G14" s="91"/>
      <c r="H14" s="92">
        <v>1460</v>
      </c>
      <c r="I14" s="91">
        <v>0.9011299435028248</v>
      </c>
      <c r="J14" s="91">
        <v>0.8968792401628223</v>
      </c>
      <c r="K14" s="91">
        <v>0.8992460589444825</v>
      </c>
      <c r="L14" s="93"/>
    </row>
    <row r="15" spans="2:12" ht="13.5" customHeight="1">
      <c r="B15" t="s">
        <v>54</v>
      </c>
      <c r="C15" s="90">
        <v>17150</v>
      </c>
      <c r="D15" s="91">
        <v>0.9337479071992346</v>
      </c>
      <c r="E15" s="91">
        <v>0.9175774134790529</v>
      </c>
      <c r="F15" s="91">
        <v>0.925463664994751</v>
      </c>
      <c r="G15" s="91"/>
      <c r="H15" s="92">
        <v>17750</v>
      </c>
      <c r="I15" s="91">
        <v>0.8411622832203974</v>
      </c>
      <c r="J15" s="91">
        <v>0.8113938053097345</v>
      </c>
      <c r="K15" s="91">
        <v>0.8259522199684471</v>
      </c>
      <c r="L15" s="93"/>
    </row>
    <row r="16" spans="2:12" ht="13.5" customHeight="1">
      <c r="B16" t="s">
        <v>55</v>
      </c>
      <c r="C16" s="90">
        <v>3420</v>
      </c>
      <c r="D16" s="91">
        <v>0.9390029325513196</v>
      </c>
      <c r="E16" s="91">
        <v>0.9300291545189504</v>
      </c>
      <c r="F16" s="91">
        <v>0.9342681858019282</v>
      </c>
      <c r="G16" s="91"/>
      <c r="H16" s="92">
        <v>3450</v>
      </c>
      <c r="I16" s="91">
        <v>0.8506375227686703</v>
      </c>
      <c r="J16" s="91">
        <v>0.8283333333333334</v>
      </c>
      <c r="K16" s="91">
        <v>0.8385507246376812</v>
      </c>
      <c r="L16" s="93"/>
    </row>
    <row r="17" spans="2:12" ht="13.5" customHeight="1">
      <c r="B17" t="s">
        <v>56</v>
      </c>
      <c r="C17" s="90">
        <v>3270</v>
      </c>
      <c r="D17" s="91">
        <v>0.9243277048155097</v>
      </c>
      <c r="E17" s="91">
        <v>0.9234939759036145</v>
      </c>
      <c r="F17" s="91">
        <v>0.9237832874196511</v>
      </c>
      <c r="G17" s="91"/>
      <c r="H17" s="92">
        <v>3250</v>
      </c>
      <c r="I17" s="91">
        <v>0.7641810070108349</v>
      </c>
      <c r="J17" s="91">
        <v>0.7444907683144729</v>
      </c>
      <c r="K17" s="91">
        <v>0.7541487400122926</v>
      </c>
      <c r="L17" s="93"/>
    </row>
    <row r="18" spans="2:12" ht="13.5" customHeight="1">
      <c r="B18" t="s">
        <v>57</v>
      </c>
      <c r="C18" s="90">
        <v>6400</v>
      </c>
      <c r="D18" s="91">
        <v>0.9439613526570049</v>
      </c>
      <c r="E18" s="91">
        <v>0.9336377473363775</v>
      </c>
      <c r="F18" s="91">
        <v>0.9383893666927287</v>
      </c>
      <c r="G18" s="91"/>
      <c r="H18" s="92">
        <v>6340</v>
      </c>
      <c r="I18" s="91">
        <v>0.8280275680997703</v>
      </c>
      <c r="J18" s="91">
        <v>0.7943722943722944</v>
      </c>
      <c r="K18" s="91">
        <v>0.8111303799463976</v>
      </c>
      <c r="L18" s="93"/>
    </row>
    <row r="19" spans="2:12" ht="13.5" customHeight="1">
      <c r="B19" t="s">
        <v>58</v>
      </c>
      <c r="C19" s="90">
        <v>1910</v>
      </c>
      <c r="D19" s="91">
        <v>0.964248159831756</v>
      </c>
      <c r="E19" s="91">
        <v>0.920997920997921</v>
      </c>
      <c r="F19" s="91">
        <v>0.9424986931521171</v>
      </c>
      <c r="G19" s="91"/>
      <c r="H19" s="92">
        <v>2030</v>
      </c>
      <c r="I19" s="91">
        <v>0.8854271356783919</v>
      </c>
      <c r="J19" s="91">
        <v>0.8743961352657005</v>
      </c>
      <c r="K19" s="91">
        <v>0.8799212598425197</v>
      </c>
      <c r="L19" s="93"/>
    </row>
    <row r="20" spans="2:12" ht="13.5" customHeight="1">
      <c r="B20" t="s">
        <v>59</v>
      </c>
      <c r="C20" s="90">
        <v>1580</v>
      </c>
      <c r="D20" s="91">
        <v>0.9535175879396985</v>
      </c>
      <c r="E20" s="91">
        <v>0.9413265306122449</v>
      </c>
      <c r="F20" s="91">
        <v>0.9474683544303798</v>
      </c>
      <c r="G20" s="91"/>
      <c r="H20" s="92">
        <v>1580</v>
      </c>
      <c r="I20" s="91">
        <v>0.866751269035533</v>
      </c>
      <c r="J20" s="91">
        <v>0.854614412136536</v>
      </c>
      <c r="K20" s="91">
        <v>0.8606713109563014</v>
      </c>
      <c r="L20" s="93"/>
    </row>
    <row r="21" spans="2:12" ht="13.5" customHeight="1">
      <c r="B21" t="s">
        <v>60</v>
      </c>
      <c r="C21" s="90">
        <v>1730</v>
      </c>
      <c r="D21" s="91">
        <v>0.970873786407767</v>
      </c>
      <c r="E21" s="91">
        <v>0.9477866061293984</v>
      </c>
      <c r="F21" s="91">
        <v>0.9594202898550724</v>
      </c>
      <c r="G21" s="91"/>
      <c r="H21" s="92">
        <v>1700</v>
      </c>
      <c r="I21" s="91">
        <v>0.916767189384801</v>
      </c>
      <c r="J21" s="91">
        <v>0.911697247706422</v>
      </c>
      <c r="K21" s="91">
        <v>0.9142185663924794</v>
      </c>
      <c r="L21" s="93"/>
    </row>
    <row r="22" spans="2:12" ht="13.5" customHeight="1">
      <c r="B22" t="s">
        <v>61</v>
      </c>
      <c r="C22" s="90">
        <v>2140</v>
      </c>
      <c r="D22" s="91">
        <v>0.955785512699906</v>
      </c>
      <c r="E22" s="91">
        <v>0.9355769230769231</v>
      </c>
      <c r="F22" s="91">
        <v>0.9466042154566745</v>
      </c>
      <c r="G22" s="91"/>
      <c r="H22" s="92">
        <v>2290</v>
      </c>
      <c r="I22" s="91">
        <v>0.8526912181303116</v>
      </c>
      <c r="J22" s="91">
        <v>0.800498753117207</v>
      </c>
      <c r="K22" s="91">
        <v>0.8268473983384347</v>
      </c>
      <c r="L22" s="93"/>
    </row>
    <row r="23" spans="2:12" ht="13.5" customHeight="1">
      <c r="B23" t="s">
        <v>62</v>
      </c>
      <c r="C23" s="90">
        <v>11140</v>
      </c>
      <c r="D23" s="91">
        <v>0.9666051660516605</v>
      </c>
      <c r="E23" s="91">
        <v>0.9476106194690266</v>
      </c>
      <c r="F23" s="91">
        <v>0.9570915619389587</v>
      </c>
      <c r="G23" s="91"/>
      <c r="H23" s="92">
        <v>11080</v>
      </c>
      <c r="I23" s="91">
        <v>0.9013847305389222</v>
      </c>
      <c r="J23" s="91">
        <v>0.8657481010422187</v>
      </c>
      <c r="K23" s="91">
        <v>0.8837020316027088</v>
      </c>
      <c r="L23" s="93"/>
    </row>
    <row r="24" spans="2:12" ht="13.5" customHeight="1">
      <c r="B24" t="s">
        <v>63</v>
      </c>
      <c r="C24" s="90">
        <v>1710</v>
      </c>
      <c r="D24" s="91">
        <v>0.9760191846522782</v>
      </c>
      <c r="E24" s="91">
        <v>0.9621125143513203</v>
      </c>
      <c r="F24" s="91">
        <v>0.9689149560117302</v>
      </c>
      <c r="G24" s="91"/>
      <c r="H24" s="92">
        <v>1670</v>
      </c>
      <c r="I24" s="91">
        <v>0.9116945107398569</v>
      </c>
      <c r="J24" s="91">
        <v>0.875</v>
      </c>
      <c r="K24" s="91">
        <v>0.8934131736526946</v>
      </c>
      <c r="L24" s="93"/>
    </row>
    <row r="25" spans="2:12" ht="13.5" customHeight="1">
      <c r="B25" t="s">
        <v>64</v>
      </c>
      <c r="C25" s="90">
        <v>8960</v>
      </c>
      <c r="D25" s="91">
        <v>0.9184283088235294</v>
      </c>
      <c r="E25" s="91">
        <v>0.9253310180160625</v>
      </c>
      <c r="F25" s="91">
        <v>0.9219778993191204</v>
      </c>
      <c r="G25" s="91"/>
      <c r="H25" s="92">
        <v>9690</v>
      </c>
      <c r="I25" s="91">
        <v>0.8127356514453289</v>
      </c>
      <c r="J25" s="91">
        <v>0.7961303462321793</v>
      </c>
      <c r="K25" s="91">
        <v>0.8041503200495561</v>
      </c>
      <c r="L25" s="93"/>
    </row>
    <row r="26" spans="2:12" ht="13.5" customHeight="1">
      <c r="B26" t="s">
        <v>65</v>
      </c>
      <c r="C26" s="90">
        <v>1350</v>
      </c>
      <c r="D26" s="91">
        <v>0.9510268562401264</v>
      </c>
      <c r="E26" s="91">
        <v>0.8854748603351955</v>
      </c>
      <c r="F26" s="91">
        <v>0.916234247590808</v>
      </c>
      <c r="G26" s="91"/>
      <c r="H26" s="92">
        <v>1450</v>
      </c>
      <c r="I26" s="91">
        <v>0.45319465081723626</v>
      </c>
      <c r="J26" s="91">
        <v>0.49742268041237114</v>
      </c>
      <c r="K26" s="91">
        <v>0.47688060731538995</v>
      </c>
      <c r="L26" s="93"/>
    </row>
    <row r="27" spans="2:12" ht="13.5" customHeight="1">
      <c r="B27" t="s">
        <v>66</v>
      </c>
      <c r="C27" s="90">
        <v>1670</v>
      </c>
      <c r="D27" s="91">
        <v>0.9671717171717171</v>
      </c>
      <c r="E27" s="91">
        <v>0.9552752293577982</v>
      </c>
      <c r="F27" s="91">
        <v>0.960960960960961</v>
      </c>
      <c r="G27" s="91"/>
      <c r="H27" s="92">
        <v>1740</v>
      </c>
      <c r="I27" s="91">
        <v>0.9378663540445487</v>
      </c>
      <c r="J27" s="91">
        <v>0.8853932584269663</v>
      </c>
      <c r="K27" s="91">
        <v>0.9110728628800918</v>
      </c>
      <c r="L27" s="93"/>
    </row>
    <row r="28" spans="1:12" ht="13.5" customHeight="1">
      <c r="A28" s="55" t="s">
        <v>67</v>
      </c>
      <c r="B28" s="56"/>
      <c r="C28" s="87">
        <v>83660</v>
      </c>
      <c r="D28" s="88">
        <v>0.9601352685624013</v>
      </c>
      <c r="E28" s="88">
        <v>0.9461320467480151</v>
      </c>
      <c r="F28" s="88">
        <v>0.9527589174715502</v>
      </c>
      <c r="G28" s="88"/>
      <c r="H28" s="89">
        <v>85600</v>
      </c>
      <c r="I28" s="88">
        <v>0.9064798346392348</v>
      </c>
      <c r="J28" s="88">
        <v>0.8786502420113321</v>
      </c>
      <c r="K28" s="88">
        <v>0.8925195976494503</v>
      </c>
      <c r="L28" s="86"/>
    </row>
    <row r="29" spans="2:12" ht="13.5" customHeight="1">
      <c r="B29" s="65" t="s">
        <v>68</v>
      </c>
      <c r="C29" s="90">
        <v>2630</v>
      </c>
      <c r="D29" s="91">
        <v>0.9622496147919877</v>
      </c>
      <c r="E29" s="91">
        <v>0.9366037735849057</v>
      </c>
      <c r="F29" s="91">
        <v>0.9494296577946768</v>
      </c>
      <c r="G29" s="91"/>
      <c r="H29" s="92">
        <v>2650</v>
      </c>
      <c r="I29" s="91">
        <v>0.8888888888888888</v>
      </c>
      <c r="J29" s="91">
        <v>0.828125</v>
      </c>
      <c r="K29" s="91">
        <v>0.8583301851152247</v>
      </c>
      <c r="L29" s="93"/>
    </row>
    <row r="30" spans="2:12" ht="13.5" customHeight="1">
      <c r="B30" s="65" t="s">
        <v>69</v>
      </c>
      <c r="C30" s="90">
        <v>3540</v>
      </c>
      <c r="D30" s="91">
        <v>0.9800844900422451</v>
      </c>
      <c r="E30" s="91">
        <v>0.97265625</v>
      </c>
      <c r="F30" s="91">
        <v>0.9768557719446797</v>
      </c>
      <c r="G30" s="91"/>
      <c r="H30" s="92">
        <v>3670</v>
      </c>
      <c r="I30" s="91">
        <v>0.9713261648745519</v>
      </c>
      <c r="J30" s="91">
        <v>0.9546908315565032</v>
      </c>
      <c r="K30" s="91">
        <v>0.9637404580152672</v>
      </c>
      <c r="L30" s="93"/>
    </row>
    <row r="31" spans="2:12" ht="13.5" customHeight="1">
      <c r="B31" s="65" t="s">
        <v>70</v>
      </c>
      <c r="C31" s="90">
        <v>2990</v>
      </c>
      <c r="D31" s="91">
        <v>0.9687287559483345</v>
      </c>
      <c r="E31" s="91">
        <v>0.9710716633793557</v>
      </c>
      <c r="F31" s="91">
        <v>0.969939879759519</v>
      </c>
      <c r="G31" s="91"/>
      <c r="H31" s="92">
        <v>2960</v>
      </c>
      <c r="I31" s="91">
        <v>0.9107142857142857</v>
      </c>
      <c r="J31" s="91">
        <v>0.8957219251336899</v>
      </c>
      <c r="K31" s="91">
        <v>0.9032148900169205</v>
      </c>
      <c r="L31" s="93"/>
    </row>
    <row r="32" spans="2:12" ht="13.5" customHeight="1">
      <c r="B32" s="65" t="s">
        <v>71</v>
      </c>
      <c r="C32" s="90">
        <v>3400</v>
      </c>
      <c r="D32" s="91">
        <v>0.96045197740113</v>
      </c>
      <c r="E32" s="91">
        <v>0.9487179487179487</v>
      </c>
      <c r="F32" s="91">
        <v>0.9549602590521048</v>
      </c>
      <c r="G32" s="91"/>
      <c r="H32" s="92">
        <v>3760</v>
      </c>
      <c r="I32" s="91">
        <v>0.9625698324022346</v>
      </c>
      <c r="J32" s="91">
        <v>0.9341758820431806</v>
      </c>
      <c r="K32" s="91">
        <v>0.9486428951569984</v>
      </c>
      <c r="L32" s="93"/>
    </row>
    <row r="33" spans="2:12" ht="13.5" customHeight="1">
      <c r="B33" s="65" t="s">
        <v>72</v>
      </c>
      <c r="C33" s="90">
        <v>3370</v>
      </c>
      <c r="D33" s="91">
        <v>0.9762917933130699</v>
      </c>
      <c r="E33" s="91">
        <v>0.9575087310826542</v>
      </c>
      <c r="F33" s="91">
        <v>0.9667359667359667</v>
      </c>
      <c r="G33" s="91"/>
      <c r="H33" s="92">
        <v>3460</v>
      </c>
      <c r="I33" s="91">
        <v>0.9155264723378941</v>
      </c>
      <c r="J33" s="91">
        <v>0.8969594594594594</v>
      </c>
      <c r="K33" s="91">
        <v>0.9054640069384216</v>
      </c>
      <c r="L33" s="93"/>
    </row>
    <row r="34" spans="2:12" ht="13.5" customHeight="1">
      <c r="B34" s="65" t="s">
        <v>73</v>
      </c>
      <c r="C34" s="90">
        <v>1500</v>
      </c>
      <c r="D34" s="91">
        <v>0.9862258953168044</v>
      </c>
      <c r="E34" s="91">
        <v>0.9562419562419563</v>
      </c>
      <c r="F34" s="91">
        <v>0.9707252162341983</v>
      </c>
      <c r="G34" s="91"/>
      <c r="H34" s="92">
        <v>1460</v>
      </c>
      <c r="I34" s="91">
        <v>0.924791086350975</v>
      </c>
      <c r="J34" s="91">
        <v>0.8968792401628223</v>
      </c>
      <c r="K34" s="91">
        <v>0.9106529209621993</v>
      </c>
      <c r="L34" s="93"/>
    </row>
    <row r="35" spans="2:12" ht="13.5" customHeight="1">
      <c r="B35" s="65" t="s">
        <v>74</v>
      </c>
      <c r="C35" s="90">
        <v>220</v>
      </c>
      <c r="D35" s="91">
        <v>0.9733333333333334</v>
      </c>
      <c r="E35" s="91">
        <v>1</v>
      </c>
      <c r="F35" s="91">
        <v>0.9907407407407407</v>
      </c>
      <c r="G35" s="91"/>
      <c r="H35" s="92">
        <v>20</v>
      </c>
      <c r="I35" s="91">
        <v>0.8571428571428571</v>
      </c>
      <c r="J35" s="91">
        <v>1</v>
      </c>
      <c r="K35" s="91">
        <v>0.95</v>
      </c>
      <c r="L35" s="93"/>
    </row>
    <row r="36" spans="2:12" ht="13.5" customHeight="1">
      <c r="B36" s="65" t="s">
        <v>75</v>
      </c>
      <c r="C36" s="90">
        <v>4540</v>
      </c>
      <c r="D36" s="91">
        <v>0.9433106575963719</v>
      </c>
      <c r="E36" s="91">
        <v>0.9218125277654375</v>
      </c>
      <c r="F36" s="91">
        <v>0.9297820823244553</v>
      </c>
      <c r="G36" s="91"/>
      <c r="H36" s="92">
        <v>4690</v>
      </c>
      <c r="I36" s="91">
        <v>0.8853503184713376</v>
      </c>
      <c r="J36" s="91">
        <v>0.8452768729641694</v>
      </c>
      <c r="K36" s="91">
        <v>0.8636654576488159</v>
      </c>
      <c r="L36" s="93"/>
    </row>
    <row r="37" spans="2:12" ht="13.5" customHeight="1">
      <c r="B37" s="65" t="s">
        <v>76</v>
      </c>
      <c r="C37" s="90">
        <v>3570</v>
      </c>
      <c r="D37" s="91">
        <v>0.9482657260435038</v>
      </c>
      <c r="E37" s="91">
        <v>0.948940793047257</v>
      </c>
      <c r="F37" s="91">
        <v>0.9490624125384831</v>
      </c>
      <c r="G37" s="91"/>
      <c r="H37" s="92">
        <v>3660</v>
      </c>
      <c r="I37" s="91">
        <v>0.9274285714285714</v>
      </c>
      <c r="J37" s="91">
        <v>0.9109225874867445</v>
      </c>
      <c r="K37" s="91">
        <v>0.9194868995633187</v>
      </c>
      <c r="L37" s="93"/>
    </row>
    <row r="38" spans="2:12" ht="13.5" customHeight="1">
      <c r="B38" s="65" t="s">
        <v>77</v>
      </c>
      <c r="C38" s="90">
        <v>3990</v>
      </c>
      <c r="D38" s="91">
        <v>0.9573138990109318</v>
      </c>
      <c r="E38" s="91">
        <v>0.951089588377724</v>
      </c>
      <c r="F38" s="91">
        <v>0.9540893125940793</v>
      </c>
      <c r="G38" s="91"/>
      <c r="H38" s="92">
        <v>4080</v>
      </c>
      <c r="I38" s="91">
        <v>0.8149074537268635</v>
      </c>
      <c r="J38" s="91">
        <v>0.772552783109405</v>
      </c>
      <c r="K38" s="91">
        <v>0.7932892481018858</v>
      </c>
      <c r="L38" s="93"/>
    </row>
    <row r="39" spans="2:12" ht="13.5" customHeight="1">
      <c r="B39" s="65" t="s">
        <v>78</v>
      </c>
      <c r="C39" s="90">
        <v>2820</v>
      </c>
      <c r="D39" s="91">
        <v>0.9398016997167139</v>
      </c>
      <c r="E39" s="91">
        <v>0.924892703862661</v>
      </c>
      <c r="F39" s="91">
        <v>0.9327195467422096</v>
      </c>
      <c r="G39" s="91"/>
      <c r="H39" s="92">
        <v>2830</v>
      </c>
      <c r="I39" s="91">
        <v>0.8902352102637205</v>
      </c>
      <c r="J39" s="91">
        <v>0.8566408995080815</v>
      </c>
      <c r="K39" s="91">
        <v>0.873587570621469</v>
      </c>
      <c r="L39" s="93"/>
    </row>
    <row r="40" spans="2:12" ht="13.5" customHeight="1">
      <c r="B40" s="65" t="s">
        <v>79</v>
      </c>
      <c r="C40" s="90">
        <v>2470</v>
      </c>
      <c r="D40" s="91">
        <v>0.9742351046698873</v>
      </c>
      <c r="E40" s="91">
        <v>0.9649265905383361</v>
      </c>
      <c r="F40" s="91">
        <v>0.9696110210696921</v>
      </c>
      <c r="G40" s="91"/>
      <c r="H40" s="92">
        <v>2510</v>
      </c>
      <c r="I40" s="91">
        <v>0.9146730462519936</v>
      </c>
      <c r="J40" s="91">
        <v>0.8648648648648649</v>
      </c>
      <c r="K40" s="91">
        <v>0.8897292993630573</v>
      </c>
      <c r="L40" s="93"/>
    </row>
    <row r="41" spans="2:12" ht="13.5" customHeight="1">
      <c r="B41" s="65" t="s">
        <v>80</v>
      </c>
      <c r="C41" s="90">
        <v>1070</v>
      </c>
      <c r="D41" s="91">
        <v>0.9885057471264368</v>
      </c>
      <c r="E41" s="91">
        <v>0.9944649446494465</v>
      </c>
      <c r="F41" s="91">
        <v>0.9916123019571296</v>
      </c>
      <c r="G41" s="91"/>
      <c r="H41" s="92">
        <v>1150</v>
      </c>
      <c r="I41" s="91">
        <v>0.9628318584070796</v>
      </c>
      <c r="J41" s="91">
        <v>0.9055944055944056</v>
      </c>
      <c r="K41" s="91">
        <v>0.9346689895470384</v>
      </c>
      <c r="L41" s="93"/>
    </row>
    <row r="42" spans="2:12" ht="13.5" customHeight="1">
      <c r="B42" s="65" t="s">
        <v>81</v>
      </c>
      <c r="C42" s="90">
        <v>2580</v>
      </c>
      <c r="D42" s="91">
        <v>0.9530628480509149</v>
      </c>
      <c r="E42" s="91">
        <v>0.9151515151515152</v>
      </c>
      <c r="F42" s="91">
        <v>0.9336695112490303</v>
      </c>
      <c r="G42" s="91"/>
      <c r="H42" s="92">
        <v>2720</v>
      </c>
      <c r="I42" s="91">
        <v>0.8779585798816568</v>
      </c>
      <c r="J42" s="91">
        <v>0.8233576642335766</v>
      </c>
      <c r="K42" s="91">
        <v>0.8504775900073476</v>
      </c>
      <c r="L42" s="93"/>
    </row>
    <row r="43" spans="2:12" ht="13.5" customHeight="1">
      <c r="B43" s="65" t="s">
        <v>82</v>
      </c>
      <c r="C43" s="90">
        <v>2600</v>
      </c>
      <c r="D43" s="91">
        <v>0.9888089528377298</v>
      </c>
      <c r="E43" s="91">
        <v>0.9827844311377245</v>
      </c>
      <c r="F43" s="91">
        <v>0.9857582755966128</v>
      </c>
      <c r="G43" s="91"/>
      <c r="H43" s="92">
        <v>2700</v>
      </c>
      <c r="I43" s="91">
        <v>0.95546875</v>
      </c>
      <c r="J43" s="91">
        <v>0.9607142857142857</v>
      </c>
      <c r="K43" s="91">
        <v>0.9584723767148684</v>
      </c>
      <c r="L43" s="93"/>
    </row>
    <row r="44" spans="2:12" ht="13.5" customHeight="1">
      <c r="B44" s="65" t="s">
        <v>83</v>
      </c>
      <c r="C44" s="90">
        <v>2970</v>
      </c>
      <c r="D44" s="91">
        <v>0.9657299520219328</v>
      </c>
      <c r="E44" s="91">
        <v>0.9642384105960264</v>
      </c>
      <c r="F44" s="91">
        <v>0.9649949511948839</v>
      </c>
      <c r="G44" s="91"/>
      <c r="H44" s="92">
        <v>2990</v>
      </c>
      <c r="I44" s="91">
        <v>0.920274914089347</v>
      </c>
      <c r="J44" s="91">
        <v>0.908203125</v>
      </c>
      <c r="K44" s="91">
        <v>0.9137988640160374</v>
      </c>
      <c r="L44" s="93"/>
    </row>
    <row r="45" spans="2:12" ht="13.5" customHeight="1">
      <c r="B45" s="65" t="s">
        <v>84</v>
      </c>
      <c r="C45" s="90">
        <v>3200</v>
      </c>
      <c r="D45" s="91">
        <v>0.9041953663118347</v>
      </c>
      <c r="E45" s="91">
        <v>0.9088050314465409</v>
      </c>
      <c r="F45" s="91">
        <v>0.9067292644757433</v>
      </c>
      <c r="G45" s="91"/>
      <c r="H45" s="92">
        <v>3470</v>
      </c>
      <c r="I45" s="91">
        <v>0.8557692307692307</v>
      </c>
      <c r="J45" s="91">
        <v>0.8363939899833055</v>
      </c>
      <c r="K45" s="91">
        <v>0.8460651484577688</v>
      </c>
      <c r="L45" s="93"/>
    </row>
    <row r="46" spans="2:12" ht="13.5" customHeight="1">
      <c r="B46" s="65" t="s">
        <v>85</v>
      </c>
      <c r="C46" s="90">
        <v>2590</v>
      </c>
      <c r="D46" s="91">
        <v>0.9808</v>
      </c>
      <c r="E46" s="91">
        <v>0.974512743628186</v>
      </c>
      <c r="F46" s="91">
        <v>0.9775802087359876</v>
      </c>
      <c r="G46" s="91"/>
      <c r="H46" s="92">
        <v>2710</v>
      </c>
      <c r="I46" s="91">
        <v>0.9317664897649734</v>
      </c>
      <c r="J46" s="91">
        <v>0.9015918958031838</v>
      </c>
      <c r="K46" s="91">
        <v>0.9167280766396463</v>
      </c>
      <c r="L46" s="93"/>
    </row>
    <row r="47" spans="2:12" ht="13.5" customHeight="1">
      <c r="B47" s="65" t="s">
        <v>86</v>
      </c>
      <c r="C47" s="90">
        <v>1660</v>
      </c>
      <c r="D47" s="91">
        <v>0.9696969696969697</v>
      </c>
      <c r="E47" s="91">
        <v>0.9399538106235565</v>
      </c>
      <c r="F47" s="91">
        <v>0.9541616405307599</v>
      </c>
      <c r="G47" s="91"/>
      <c r="H47" s="92">
        <v>1690</v>
      </c>
      <c r="I47" s="91">
        <v>0.9055944055944056</v>
      </c>
      <c r="J47" s="91">
        <v>0.8431137724550898</v>
      </c>
      <c r="K47" s="91">
        <v>0.8747784997046663</v>
      </c>
      <c r="L47" s="93"/>
    </row>
    <row r="48" spans="2:12" ht="13.5" customHeight="1">
      <c r="B48" s="65" t="s">
        <v>87</v>
      </c>
      <c r="C48" s="90">
        <v>690</v>
      </c>
      <c r="D48" s="91">
        <v>0.9670658682634731</v>
      </c>
      <c r="E48" s="91">
        <v>0.9555555555555556</v>
      </c>
      <c r="F48" s="91">
        <v>0.9610951008645533</v>
      </c>
      <c r="G48" s="91"/>
      <c r="H48" s="92">
        <v>710</v>
      </c>
      <c r="I48" s="91">
        <v>0.8596491228070176</v>
      </c>
      <c r="J48" s="91">
        <v>0.8567493112947658</v>
      </c>
      <c r="K48" s="91">
        <v>0.8581560283687943</v>
      </c>
      <c r="L48" s="93"/>
    </row>
    <row r="49" spans="2:12" ht="13.5" customHeight="1">
      <c r="B49" s="65" t="s">
        <v>88</v>
      </c>
      <c r="C49" s="90">
        <v>1560</v>
      </c>
      <c r="D49" s="91">
        <v>0.96375</v>
      </c>
      <c r="E49" s="91">
        <v>0.9618421052631579</v>
      </c>
      <c r="F49" s="91">
        <v>0.9629156010230179</v>
      </c>
      <c r="G49" s="91"/>
      <c r="H49" s="92">
        <v>1650</v>
      </c>
      <c r="I49" s="91">
        <v>0.9064748201438849</v>
      </c>
      <c r="J49" s="91">
        <v>0.8927250308261405</v>
      </c>
      <c r="K49" s="91">
        <v>0.8992718446601942</v>
      </c>
      <c r="L49" s="93"/>
    </row>
    <row r="50" spans="2:12" ht="13.5" customHeight="1">
      <c r="B50" s="65" t="s">
        <v>89</v>
      </c>
      <c r="C50" s="90">
        <v>2650</v>
      </c>
      <c r="D50" s="91">
        <v>0.9549339549339549</v>
      </c>
      <c r="E50" s="91">
        <v>0.9157509157509157</v>
      </c>
      <c r="F50" s="91">
        <v>0.9347662141779789</v>
      </c>
      <c r="G50" s="91"/>
      <c r="H50" s="92">
        <v>2720</v>
      </c>
      <c r="I50" s="91">
        <v>0.9141376757957069</v>
      </c>
      <c r="J50" s="91">
        <v>0.8782798833819242</v>
      </c>
      <c r="K50" s="91">
        <v>0.8960705104663974</v>
      </c>
      <c r="L50" s="93"/>
    </row>
    <row r="51" spans="2:12" ht="13.5" customHeight="1">
      <c r="B51" s="65" t="s">
        <v>90</v>
      </c>
      <c r="C51" s="90">
        <v>2730</v>
      </c>
      <c r="D51" s="91">
        <v>0.9709923664122138</v>
      </c>
      <c r="E51" s="91">
        <v>0.9552346570397112</v>
      </c>
      <c r="F51" s="91">
        <v>0.9614678899082569</v>
      </c>
      <c r="G51" s="91"/>
      <c r="H51" s="92">
        <v>2900</v>
      </c>
      <c r="I51" s="91">
        <v>0.861244019138756</v>
      </c>
      <c r="J51" s="91">
        <v>0.8427362482369535</v>
      </c>
      <c r="K51" s="91">
        <v>0.8525552486187845</v>
      </c>
      <c r="L51" s="93"/>
    </row>
    <row r="52" spans="2:12" ht="13.5" customHeight="1">
      <c r="B52" s="65" t="s">
        <v>91</v>
      </c>
      <c r="C52" s="90">
        <v>1910</v>
      </c>
      <c r="D52" s="91">
        <v>0.9673202614379085</v>
      </c>
      <c r="E52" s="91">
        <v>0.9603658536585366</v>
      </c>
      <c r="F52" s="91">
        <v>0.9638364779874213</v>
      </c>
      <c r="G52" s="91"/>
      <c r="H52" s="92">
        <v>1990</v>
      </c>
      <c r="I52" s="91">
        <v>0.9327817993795243</v>
      </c>
      <c r="J52" s="91">
        <v>0.9156862745098039</v>
      </c>
      <c r="K52" s="91">
        <v>0.9242728184553661</v>
      </c>
      <c r="L52" s="93"/>
    </row>
    <row r="53" spans="2:12" ht="13.5" customHeight="1">
      <c r="B53" s="65" t="s">
        <v>92</v>
      </c>
      <c r="C53" s="90">
        <v>3850</v>
      </c>
      <c r="D53" s="91">
        <v>0.9705093833780161</v>
      </c>
      <c r="E53" s="91">
        <v>0.9439959636730575</v>
      </c>
      <c r="F53" s="91">
        <v>0.9566683964711987</v>
      </c>
      <c r="G53" s="91"/>
      <c r="H53" s="92">
        <v>3710</v>
      </c>
      <c r="I53" s="91">
        <v>0.9279379157427938</v>
      </c>
      <c r="J53" s="91">
        <v>0.9236842105263158</v>
      </c>
      <c r="K53" s="91">
        <v>0.9258959849097278</v>
      </c>
      <c r="L53" s="93"/>
    </row>
    <row r="54" spans="2:12" ht="13.5" customHeight="1">
      <c r="B54" s="65" t="s">
        <v>93</v>
      </c>
      <c r="C54" s="90">
        <v>3590</v>
      </c>
      <c r="D54" s="91">
        <v>0.9581661891117479</v>
      </c>
      <c r="E54" s="91">
        <v>0.9451901565995525</v>
      </c>
      <c r="F54" s="91">
        <v>0.9486893474623536</v>
      </c>
      <c r="G54" s="91"/>
      <c r="H54" s="92">
        <v>3440</v>
      </c>
      <c r="I54" s="91">
        <v>0.9263285024154589</v>
      </c>
      <c r="J54" s="91">
        <v>0.891566265060241</v>
      </c>
      <c r="K54" s="91">
        <v>0.9081662307468759</v>
      </c>
      <c r="L54" s="93"/>
    </row>
    <row r="55" spans="2:12" ht="13.5" customHeight="1">
      <c r="B55" s="65" t="s">
        <v>94</v>
      </c>
      <c r="C55" s="90">
        <v>1460</v>
      </c>
      <c r="D55" s="91">
        <v>0.9533239038189534</v>
      </c>
      <c r="E55" s="91">
        <v>0.9530201342281879</v>
      </c>
      <c r="F55" s="91">
        <v>0.9532967032967034</v>
      </c>
      <c r="G55" s="91"/>
      <c r="H55" s="92">
        <v>1380</v>
      </c>
      <c r="I55" s="91">
        <v>0.8870967741935484</v>
      </c>
      <c r="J55" s="91">
        <v>0.8771428571428571</v>
      </c>
      <c r="K55" s="91">
        <v>0.8815028901734104</v>
      </c>
      <c r="L55" s="93"/>
    </row>
    <row r="56" spans="2:12" ht="13.5" customHeight="1">
      <c r="B56" s="65" t="s">
        <v>95</v>
      </c>
      <c r="C56" s="90">
        <v>2610</v>
      </c>
      <c r="D56" s="91">
        <v>0.9441786283891547</v>
      </c>
      <c r="E56" s="91">
        <v>0.9189985272459499</v>
      </c>
      <c r="F56" s="91">
        <v>0.9310872894333844</v>
      </c>
      <c r="G56" s="91"/>
      <c r="H56" s="92">
        <v>2660</v>
      </c>
      <c r="I56" s="91">
        <v>0.9033515198752923</v>
      </c>
      <c r="J56" s="91">
        <v>0.8573497465604635</v>
      </c>
      <c r="K56" s="91">
        <v>0.8795045045045045</v>
      </c>
      <c r="L56" s="93"/>
    </row>
    <row r="57" spans="2:12" ht="13.5" customHeight="1">
      <c r="B57" s="65" t="s">
        <v>96</v>
      </c>
      <c r="C57" s="90">
        <v>2250</v>
      </c>
      <c r="D57" s="91">
        <v>0.970532319391635</v>
      </c>
      <c r="E57" s="91">
        <v>0.9705387205387206</v>
      </c>
      <c r="F57" s="91">
        <v>0.9706013363028954</v>
      </c>
      <c r="G57" s="91"/>
      <c r="H57" s="92">
        <v>2420</v>
      </c>
      <c r="I57" s="91">
        <v>0.9203319502074688</v>
      </c>
      <c r="J57" s="91">
        <v>0.9044481054365733</v>
      </c>
      <c r="K57" s="91">
        <v>0.9125051588939331</v>
      </c>
      <c r="L57" s="93"/>
    </row>
    <row r="58" spans="2:12" ht="13.5" customHeight="1">
      <c r="B58" s="65" t="s">
        <v>97</v>
      </c>
      <c r="C58" s="90">
        <v>2640</v>
      </c>
      <c r="D58" s="91">
        <v>0.9520325203252032</v>
      </c>
      <c r="E58" s="91">
        <v>0.923132183908046</v>
      </c>
      <c r="F58" s="91">
        <v>0.9370257966616085</v>
      </c>
      <c r="G58" s="91"/>
      <c r="H58" s="92">
        <v>2730</v>
      </c>
      <c r="I58" s="91">
        <v>0.9164110429447853</v>
      </c>
      <c r="J58" s="91">
        <v>0.8681626928471248</v>
      </c>
      <c r="K58" s="91">
        <v>0.891248626876602</v>
      </c>
      <c r="L58" s="93"/>
    </row>
    <row r="59" spans="2:12" ht="13.5" customHeight="1">
      <c r="B59" s="65" t="s">
        <v>98</v>
      </c>
      <c r="C59" s="90">
        <v>2800</v>
      </c>
      <c r="D59" s="91">
        <v>0.9353891336270191</v>
      </c>
      <c r="E59" s="91">
        <v>0.8965277777777778</v>
      </c>
      <c r="F59" s="91">
        <v>0.9154477345701034</v>
      </c>
      <c r="G59" s="91"/>
      <c r="H59" s="92">
        <v>2970</v>
      </c>
      <c r="I59" s="91">
        <v>0.8489258489258489</v>
      </c>
      <c r="J59" s="91">
        <v>0.7988204456094364</v>
      </c>
      <c r="K59" s="91">
        <v>0.8231727854496463</v>
      </c>
      <c r="L59" s="93"/>
    </row>
    <row r="60" spans="2:12" ht="13.5" customHeight="1">
      <c r="B60" s="65" t="s">
        <v>99</v>
      </c>
      <c r="C60" s="90">
        <v>2010</v>
      </c>
      <c r="D60" s="91">
        <v>0.9539406345957011</v>
      </c>
      <c r="E60" s="91">
        <v>0.9475218658892128</v>
      </c>
      <c r="F60" s="91">
        <v>0.9506480558325024</v>
      </c>
      <c r="G60" s="91"/>
      <c r="H60" s="92">
        <v>1900</v>
      </c>
      <c r="I60" s="91">
        <v>0.9165763813651138</v>
      </c>
      <c r="J60" s="91">
        <v>0.9</v>
      </c>
      <c r="K60" s="91">
        <v>0.9080399369416711</v>
      </c>
      <c r="L60" s="93"/>
    </row>
    <row r="61" spans="2:12" ht="13.5" customHeight="1">
      <c r="B61" s="65" t="s">
        <v>100</v>
      </c>
      <c r="C61" s="90">
        <v>1210</v>
      </c>
      <c r="D61" s="91">
        <v>0.981574539363484</v>
      </c>
      <c r="E61" s="91">
        <v>0.9609120521172638</v>
      </c>
      <c r="F61" s="91">
        <v>0.9710982658959537</v>
      </c>
      <c r="G61" s="91"/>
      <c r="H61" s="92">
        <v>1230</v>
      </c>
      <c r="I61" s="91">
        <v>0.9015873015873016</v>
      </c>
      <c r="J61" s="91">
        <v>0.9265442404006677</v>
      </c>
      <c r="K61" s="91">
        <v>0.9137510170870626</v>
      </c>
      <c r="L61" s="93"/>
    </row>
    <row r="62" spans="1:12" ht="13.5" customHeight="1">
      <c r="A62" s="55" t="s">
        <v>101</v>
      </c>
      <c r="B62" s="56"/>
      <c r="C62" s="87">
        <v>65840</v>
      </c>
      <c r="D62" s="88">
        <v>0.9624607658505964</v>
      </c>
      <c r="E62" s="88">
        <v>0.9530469235090624</v>
      </c>
      <c r="F62" s="88">
        <v>0.9577030557074296</v>
      </c>
      <c r="G62" s="88"/>
      <c r="H62" s="87">
        <v>66940</v>
      </c>
      <c r="I62" s="88">
        <v>0.894867702130272</v>
      </c>
      <c r="J62" s="88">
        <v>0.8752195293291184</v>
      </c>
      <c r="K62" s="88">
        <v>0.8851428059273423</v>
      </c>
      <c r="L62" s="86"/>
    </row>
    <row r="63" spans="2:12" ht="13.5" customHeight="1">
      <c r="B63" s="65" t="s">
        <v>102</v>
      </c>
      <c r="C63" s="90">
        <v>1920</v>
      </c>
      <c r="D63" s="91">
        <v>0.9619686800894854</v>
      </c>
      <c r="E63" s="91">
        <v>0.9480392156862745</v>
      </c>
      <c r="F63" s="91">
        <v>0.9545691906005221</v>
      </c>
      <c r="G63" s="91"/>
      <c r="H63" s="92">
        <v>1980</v>
      </c>
      <c r="I63" s="91">
        <v>0.9003181336161188</v>
      </c>
      <c r="J63" s="91">
        <v>0.9079457364341085</v>
      </c>
      <c r="K63" s="91">
        <v>0.9038461538461539</v>
      </c>
      <c r="L63" s="93"/>
    </row>
    <row r="64" spans="2:12" ht="13.5" customHeight="1">
      <c r="B64" s="65" t="s">
        <v>103</v>
      </c>
      <c r="C64" s="90">
        <v>6520</v>
      </c>
      <c r="D64" s="91">
        <v>0.9636711281070746</v>
      </c>
      <c r="E64" s="91">
        <v>0.9535227945529899</v>
      </c>
      <c r="F64" s="91">
        <v>0.9584100675260896</v>
      </c>
      <c r="G64" s="91"/>
      <c r="H64" s="92">
        <v>6630</v>
      </c>
      <c r="I64" s="91">
        <v>0.9178966789667896</v>
      </c>
      <c r="J64" s="91">
        <v>0.8968888888888888</v>
      </c>
      <c r="K64" s="91">
        <v>0.9071978270710729</v>
      </c>
      <c r="L64" s="93"/>
    </row>
    <row r="65" spans="2:12" ht="13.5" customHeight="1">
      <c r="B65" s="65" t="s">
        <v>104</v>
      </c>
      <c r="C65" s="90">
        <v>2920</v>
      </c>
      <c r="D65" s="91">
        <v>0.9679029957203994</v>
      </c>
      <c r="E65" s="91">
        <v>0.948769128409847</v>
      </c>
      <c r="F65" s="91">
        <v>0.9578189300411523</v>
      </c>
      <c r="G65" s="91"/>
      <c r="H65" s="92">
        <v>2880</v>
      </c>
      <c r="I65" s="91">
        <v>0.8948884089272858</v>
      </c>
      <c r="J65" s="91">
        <v>0.8752528658125421</v>
      </c>
      <c r="K65" s="91">
        <v>0.8849095966620306</v>
      </c>
      <c r="L65" s="93"/>
    </row>
    <row r="66" spans="2:12" ht="13.5" customHeight="1">
      <c r="B66" s="65" t="s">
        <v>105</v>
      </c>
      <c r="C66" s="90">
        <v>16310</v>
      </c>
      <c r="D66" s="91">
        <v>0.9684850018984938</v>
      </c>
      <c r="E66" s="91">
        <v>0.9527999048864582</v>
      </c>
      <c r="F66" s="91">
        <v>0.9603972535556645</v>
      </c>
      <c r="G66" s="91"/>
      <c r="H66" s="92">
        <v>16780</v>
      </c>
      <c r="I66" s="91">
        <v>0.886817903126916</v>
      </c>
      <c r="J66" s="91">
        <v>0.865685479198053</v>
      </c>
      <c r="K66" s="91">
        <v>0.8759532888465205</v>
      </c>
      <c r="L66" s="93"/>
    </row>
    <row r="67" spans="2:12" ht="13.5" customHeight="1">
      <c r="B67" s="65" t="s">
        <v>106</v>
      </c>
      <c r="C67" s="90">
        <v>12780</v>
      </c>
      <c r="D67" s="91">
        <v>0.9615873015873015</v>
      </c>
      <c r="E67" s="91">
        <v>0.9557235421166307</v>
      </c>
      <c r="F67" s="91">
        <v>0.9586136754811454</v>
      </c>
      <c r="G67" s="91"/>
      <c r="H67" s="92">
        <v>12990</v>
      </c>
      <c r="I67" s="91">
        <v>0.9159465828750982</v>
      </c>
      <c r="J67" s="91">
        <v>0.8972809667673716</v>
      </c>
      <c r="K67" s="91">
        <v>0.9064304967269927</v>
      </c>
      <c r="L67" s="93"/>
    </row>
    <row r="68" spans="2:12" ht="13.5" customHeight="1">
      <c r="B68" s="65" t="s">
        <v>107</v>
      </c>
      <c r="C68" s="90">
        <v>2590</v>
      </c>
      <c r="D68" s="91">
        <v>0.9581967213114754</v>
      </c>
      <c r="E68" s="91">
        <v>0.9508076358296622</v>
      </c>
      <c r="F68" s="91">
        <v>0.954457738324971</v>
      </c>
      <c r="G68" s="91"/>
      <c r="H68" s="92">
        <v>2560</v>
      </c>
      <c r="I68" s="91">
        <v>0.9073923639317628</v>
      </c>
      <c r="J68" s="91">
        <v>0.8807896735003796</v>
      </c>
      <c r="K68" s="91">
        <v>0.8942232630757221</v>
      </c>
      <c r="L68" s="93"/>
    </row>
    <row r="69" spans="2:12" ht="13.5" customHeight="1">
      <c r="B69" s="65" t="s">
        <v>108</v>
      </c>
      <c r="C69" s="90">
        <v>8770</v>
      </c>
      <c r="D69" s="91">
        <v>0.9635714285714285</v>
      </c>
      <c r="E69" s="91">
        <v>0.9613471971066908</v>
      </c>
      <c r="F69" s="91">
        <v>0.9630390143737166</v>
      </c>
      <c r="G69" s="91"/>
      <c r="H69" s="92">
        <v>9180</v>
      </c>
      <c r="I69" s="91">
        <v>0.8768361581920904</v>
      </c>
      <c r="J69" s="91">
        <v>0.865923009623797</v>
      </c>
      <c r="K69" s="91">
        <v>0.8738562091503268</v>
      </c>
      <c r="L69" s="93"/>
    </row>
    <row r="70" spans="2:12" ht="13.5" customHeight="1">
      <c r="B70" s="65" t="s">
        <v>109</v>
      </c>
      <c r="C70" s="90">
        <v>2290</v>
      </c>
      <c r="D70" s="91">
        <v>0.9472222222222222</v>
      </c>
      <c r="E70" s="91">
        <v>0.9371900826446281</v>
      </c>
      <c r="F70" s="91">
        <v>0.9419213973799127</v>
      </c>
      <c r="G70" s="91"/>
      <c r="H70" s="92">
        <v>2210</v>
      </c>
      <c r="I70" s="91">
        <v>0.9097605893186004</v>
      </c>
      <c r="J70" s="91">
        <v>0.8661347517730497</v>
      </c>
      <c r="K70" s="91">
        <v>0.8875338753387534</v>
      </c>
      <c r="L70" s="93"/>
    </row>
    <row r="71" spans="2:12" ht="13.5" customHeight="1">
      <c r="B71" s="65" t="s">
        <v>110</v>
      </c>
      <c r="C71" s="90">
        <v>2040</v>
      </c>
      <c r="D71" s="91">
        <v>0.9415384615384615</v>
      </c>
      <c r="E71" s="91">
        <v>0.9417293233082706</v>
      </c>
      <c r="F71" s="91">
        <v>0.9416380578715057</v>
      </c>
      <c r="G71" s="91"/>
      <c r="H71" s="92">
        <v>2090</v>
      </c>
      <c r="I71" s="91">
        <v>0.8977384464110127</v>
      </c>
      <c r="J71" s="91">
        <v>0.8854748603351955</v>
      </c>
      <c r="K71" s="91">
        <v>0.8914395026303205</v>
      </c>
      <c r="L71" s="93"/>
    </row>
    <row r="72" spans="2:12" ht="13.5" customHeight="1">
      <c r="B72" s="65" t="s">
        <v>111</v>
      </c>
      <c r="C72" s="90">
        <v>7700</v>
      </c>
      <c r="D72" s="91">
        <v>0.9553547701302153</v>
      </c>
      <c r="E72" s="91">
        <v>0.9501525940996948</v>
      </c>
      <c r="F72" s="91">
        <v>0.9526965562053281</v>
      </c>
      <c r="G72" s="91"/>
      <c r="H72" s="92">
        <v>7720</v>
      </c>
      <c r="I72" s="91">
        <v>0.8637803590285111</v>
      </c>
      <c r="J72" s="91">
        <v>0.8415564598168871</v>
      </c>
      <c r="K72" s="91">
        <v>0.8524611398963731</v>
      </c>
      <c r="L72" s="93"/>
    </row>
    <row r="73" spans="2:12" ht="13.5" customHeight="1">
      <c r="B73" s="65" t="s">
        <v>112</v>
      </c>
      <c r="C73" s="90">
        <v>2020</v>
      </c>
      <c r="D73" s="91">
        <v>0.9736575481256332</v>
      </c>
      <c r="E73" s="91">
        <v>0.9565217391304348</v>
      </c>
      <c r="F73" s="91">
        <v>0.9648862512363996</v>
      </c>
      <c r="G73" s="91"/>
      <c r="H73" s="92">
        <v>1930</v>
      </c>
      <c r="I73" s="91">
        <v>0.9104638619201726</v>
      </c>
      <c r="J73" s="91">
        <v>0.8712574850299402</v>
      </c>
      <c r="K73" s="91">
        <v>0.8900984966303784</v>
      </c>
      <c r="L73" s="93"/>
    </row>
    <row r="74" spans="1:12" ht="13.5" customHeight="1">
      <c r="A74" s="55" t="s">
        <v>113</v>
      </c>
      <c r="B74" s="56"/>
      <c r="C74" s="87">
        <v>56760</v>
      </c>
      <c r="D74" s="88">
        <v>0.9477205425364676</v>
      </c>
      <c r="E74" s="88">
        <v>0.9352412784625026</v>
      </c>
      <c r="F74" s="88">
        <v>0.9418614894029351</v>
      </c>
      <c r="G74" s="88"/>
      <c r="H74" s="89">
        <v>58030</v>
      </c>
      <c r="I74" s="88">
        <v>0.8835907609465778</v>
      </c>
      <c r="J74" s="88">
        <v>0.8606085386214181</v>
      </c>
      <c r="K74" s="88">
        <v>0.872492589784242</v>
      </c>
      <c r="L74" s="86"/>
    </row>
    <row r="75" spans="2:12" ht="13.5" customHeight="1">
      <c r="B75" s="65" t="s">
        <v>114</v>
      </c>
      <c r="C75" s="90">
        <v>1600</v>
      </c>
      <c r="D75" s="91">
        <v>0.9561752988047809</v>
      </c>
      <c r="E75" s="91">
        <v>0.9501187648456056</v>
      </c>
      <c r="F75" s="91">
        <v>0.9529780564263323</v>
      </c>
      <c r="G75" s="91"/>
      <c r="H75" s="92">
        <v>1680</v>
      </c>
      <c r="I75" s="91">
        <v>0.883578431372549</v>
      </c>
      <c r="J75" s="91">
        <v>0.8625866050808314</v>
      </c>
      <c r="K75" s="91">
        <v>0.8727705112960761</v>
      </c>
      <c r="L75" s="93"/>
    </row>
    <row r="76" spans="2:12" ht="13.5" customHeight="1">
      <c r="B76" s="65" t="s">
        <v>115</v>
      </c>
      <c r="C76" s="90">
        <v>1650</v>
      </c>
      <c r="D76" s="91">
        <v>0.9419753086419753</v>
      </c>
      <c r="E76" s="91">
        <v>0.9346793349168646</v>
      </c>
      <c r="F76" s="91">
        <v>0.9382566585956417</v>
      </c>
      <c r="G76" s="91"/>
      <c r="H76" s="92">
        <v>1750</v>
      </c>
      <c r="I76" s="91">
        <v>0.8873720136518771</v>
      </c>
      <c r="J76" s="91">
        <v>0.8715596330275229</v>
      </c>
      <c r="K76" s="91">
        <v>0.8794974300399772</v>
      </c>
      <c r="L76" s="93"/>
    </row>
    <row r="77" spans="2:12" ht="13.5" customHeight="1">
      <c r="B77" s="65" t="s">
        <v>116</v>
      </c>
      <c r="C77" s="90">
        <v>3890</v>
      </c>
      <c r="D77" s="91">
        <v>0.9001029866117405</v>
      </c>
      <c r="E77" s="91">
        <v>0.8780361757105943</v>
      </c>
      <c r="F77" s="91">
        <v>0.887946543305063</v>
      </c>
      <c r="G77" s="91"/>
      <c r="H77" s="92">
        <v>3980</v>
      </c>
      <c r="I77" s="91">
        <v>0.8553234844625573</v>
      </c>
      <c r="J77" s="91">
        <v>0.8303030303030303</v>
      </c>
      <c r="K77" s="91">
        <v>0.8433492582348504</v>
      </c>
      <c r="L77" s="93"/>
    </row>
    <row r="78" spans="2:12" ht="13.5" customHeight="1">
      <c r="B78" s="65" t="s">
        <v>250</v>
      </c>
      <c r="C78" s="90">
        <v>5970</v>
      </c>
      <c r="D78" s="91">
        <v>0.952513966480447</v>
      </c>
      <c r="E78" s="91">
        <v>0.9397590361445783</v>
      </c>
      <c r="F78" s="91">
        <v>0.946027489104928</v>
      </c>
      <c r="G78" s="91"/>
      <c r="H78" s="92">
        <v>6130</v>
      </c>
      <c r="I78" s="91">
        <v>0.9036388140161725</v>
      </c>
      <c r="J78" s="91">
        <v>0.8844684914067473</v>
      </c>
      <c r="K78" s="91">
        <v>0.8940159791293005</v>
      </c>
      <c r="L78" s="93"/>
    </row>
    <row r="79" spans="2:12" ht="13.5" customHeight="1">
      <c r="B79" s="65" t="s">
        <v>118</v>
      </c>
      <c r="C79" s="90">
        <v>8140</v>
      </c>
      <c r="D79" s="91">
        <v>0.9537467700258397</v>
      </c>
      <c r="E79" s="91">
        <v>0.9501735250371839</v>
      </c>
      <c r="F79" s="91">
        <v>0.9532170923379175</v>
      </c>
      <c r="G79" s="91"/>
      <c r="H79" s="92">
        <v>8180</v>
      </c>
      <c r="I79" s="91">
        <v>0.9076224129227662</v>
      </c>
      <c r="J79" s="91">
        <v>0.877685546875</v>
      </c>
      <c r="K79" s="91">
        <v>0.893398533007335</v>
      </c>
      <c r="L79" s="93"/>
    </row>
    <row r="80" spans="2:12" ht="13.5" customHeight="1">
      <c r="B80" s="65" t="s">
        <v>119</v>
      </c>
      <c r="C80" s="90">
        <v>4030</v>
      </c>
      <c r="D80" s="91">
        <v>0.9615184607384295</v>
      </c>
      <c r="E80" s="91">
        <v>0.9605700712589074</v>
      </c>
      <c r="F80" s="91">
        <v>0.9610228401191658</v>
      </c>
      <c r="G80" s="91"/>
      <c r="H80" s="92">
        <v>4400</v>
      </c>
      <c r="I80" s="91">
        <v>0.8951241950321988</v>
      </c>
      <c r="J80" s="91">
        <v>0.8661876964526268</v>
      </c>
      <c r="K80" s="91">
        <v>0.8805088596092685</v>
      </c>
      <c r="L80" s="93"/>
    </row>
    <row r="81" spans="2:12" ht="13.5" customHeight="1">
      <c r="B81" s="65" t="s">
        <v>120</v>
      </c>
      <c r="C81" s="90">
        <v>6620</v>
      </c>
      <c r="D81" s="91">
        <v>0.9477308294209703</v>
      </c>
      <c r="E81" s="91">
        <v>0.9346540508574808</v>
      </c>
      <c r="F81" s="91">
        <v>0.9412031438935913</v>
      </c>
      <c r="G81" s="91"/>
      <c r="H81" s="92">
        <v>6500</v>
      </c>
      <c r="I81" s="91">
        <v>0.848523340743093</v>
      </c>
      <c r="J81" s="91">
        <v>0.8433662773285415</v>
      </c>
      <c r="K81" s="91">
        <v>0.8461538461538461</v>
      </c>
      <c r="L81" s="93"/>
    </row>
    <row r="82" spans="2:12" ht="13.5" customHeight="1">
      <c r="B82" s="65" t="s">
        <v>121</v>
      </c>
      <c r="C82" s="90">
        <v>20</v>
      </c>
      <c r="D82" s="91">
        <v>1</v>
      </c>
      <c r="E82" s="91">
        <v>0.8333333333333334</v>
      </c>
      <c r="F82" s="91">
        <v>0.9473684210526315</v>
      </c>
      <c r="G82" s="91"/>
      <c r="H82" s="92">
        <v>20</v>
      </c>
      <c r="I82" s="91">
        <v>1</v>
      </c>
      <c r="J82" s="91">
        <v>1</v>
      </c>
      <c r="K82" s="91">
        <v>1</v>
      </c>
      <c r="L82" s="93"/>
    </row>
    <row r="83" spans="2:12" ht="13.5" customHeight="1">
      <c r="B83" s="65" t="s">
        <v>122</v>
      </c>
      <c r="C83" s="90">
        <v>2270</v>
      </c>
      <c r="D83" s="91">
        <v>0.9689497716894977</v>
      </c>
      <c r="E83" s="91">
        <v>0.962738301559792</v>
      </c>
      <c r="F83" s="91">
        <v>0.9660044150110375</v>
      </c>
      <c r="G83" s="91"/>
      <c r="H83" s="92">
        <v>2270</v>
      </c>
      <c r="I83" s="91">
        <v>0.9262672811059908</v>
      </c>
      <c r="J83" s="91">
        <v>0.9292661361626879</v>
      </c>
      <c r="K83" s="91">
        <v>0.9259259259259259</v>
      </c>
      <c r="L83" s="93"/>
    </row>
    <row r="84" spans="2:12" ht="13.5" customHeight="1">
      <c r="B84" s="65" t="s">
        <v>123</v>
      </c>
      <c r="C84" s="90">
        <v>2720</v>
      </c>
      <c r="D84" s="91">
        <v>0.9765506807866868</v>
      </c>
      <c r="E84" s="91">
        <v>0.9604105571847508</v>
      </c>
      <c r="F84" s="91">
        <v>0.9686924493554327</v>
      </c>
      <c r="G84" s="91"/>
      <c r="H84" s="92">
        <v>2840</v>
      </c>
      <c r="I84" s="91">
        <v>0.9015429831006613</v>
      </c>
      <c r="J84" s="91">
        <v>0.8908085694540429</v>
      </c>
      <c r="K84" s="91">
        <v>0.8966854724964739</v>
      </c>
      <c r="L84" s="93"/>
    </row>
    <row r="85" spans="2:12" ht="13.5" customHeight="1">
      <c r="B85" s="65" t="s">
        <v>124</v>
      </c>
      <c r="C85" s="90">
        <v>1520</v>
      </c>
      <c r="D85" s="91">
        <v>0.959792477302205</v>
      </c>
      <c r="E85" s="91">
        <v>0.9651474530831099</v>
      </c>
      <c r="F85" s="91">
        <v>0.962425840474621</v>
      </c>
      <c r="G85" s="91"/>
      <c r="H85" s="92">
        <v>1510</v>
      </c>
      <c r="I85" s="91">
        <v>0.8977119784656796</v>
      </c>
      <c r="J85" s="91">
        <v>0.8688311688311688</v>
      </c>
      <c r="K85" s="91">
        <v>0.8830138797091871</v>
      </c>
      <c r="L85" s="93"/>
    </row>
    <row r="86" spans="2:12" ht="13.5" customHeight="1">
      <c r="B86" s="65" t="s">
        <v>125</v>
      </c>
      <c r="C86" s="90">
        <v>5860</v>
      </c>
      <c r="D86" s="91">
        <v>0.9430656934306569</v>
      </c>
      <c r="E86" s="91">
        <v>0.9331941544885177</v>
      </c>
      <c r="F86" s="91">
        <v>0.9405636208368916</v>
      </c>
      <c r="G86" s="91"/>
      <c r="H86" s="92">
        <v>6050</v>
      </c>
      <c r="I86" s="91">
        <v>0.8762002743484225</v>
      </c>
      <c r="J86" s="91">
        <v>0.8453368735479588</v>
      </c>
      <c r="K86" s="91">
        <v>0.862855254461335</v>
      </c>
      <c r="L86" s="93"/>
    </row>
    <row r="87" spans="2:12" ht="13.5" customHeight="1">
      <c r="B87" s="65" t="s">
        <v>126</v>
      </c>
      <c r="C87" s="90">
        <v>3020</v>
      </c>
      <c r="D87" s="91">
        <v>0.90406162464986</v>
      </c>
      <c r="E87" s="91">
        <v>0.8386893509766856</v>
      </c>
      <c r="F87" s="91">
        <v>0.8696949602122016</v>
      </c>
      <c r="G87" s="91"/>
      <c r="H87" s="92">
        <v>3150</v>
      </c>
      <c r="I87" s="91">
        <v>0.8309953239812959</v>
      </c>
      <c r="J87" s="91">
        <v>0.799636803874092</v>
      </c>
      <c r="K87" s="91">
        <v>0.8145442997777073</v>
      </c>
      <c r="L87" s="93"/>
    </row>
    <row r="88" spans="2:12" ht="13.5" customHeight="1">
      <c r="B88" s="65" t="s">
        <v>127</v>
      </c>
      <c r="C88" s="90">
        <v>2500</v>
      </c>
      <c r="D88" s="91">
        <v>0.9516380655226209</v>
      </c>
      <c r="E88" s="91">
        <v>0.9484451718494271</v>
      </c>
      <c r="F88" s="91">
        <v>0.9500798722044729</v>
      </c>
      <c r="G88" s="91"/>
      <c r="H88" s="92">
        <v>2630</v>
      </c>
      <c r="I88" s="91">
        <v>0.8586872586872587</v>
      </c>
      <c r="J88" s="91">
        <v>0.8394324122479462</v>
      </c>
      <c r="K88" s="91">
        <v>0.8488990129081245</v>
      </c>
      <c r="L88" s="93"/>
    </row>
    <row r="89" spans="2:12" ht="13.5" customHeight="1">
      <c r="B89" s="65" t="s">
        <v>128</v>
      </c>
      <c r="C89" s="90">
        <v>1560</v>
      </c>
      <c r="D89" s="91">
        <v>0.9636608344549125</v>
      </c>
      <c r="E89" s="91">
        <v>0.9568527918781726</v>
      </c>
      <c r="F89" s="91">
        <v>0.9609724888035829</v>
      </c>
      <c r="G89" s="91"/>
      <c r="H89" s="92">
        <v>1590</v>
      </c>
      <c r="I89" s="91">
        <v>0.9161372299872935</v>
      </c>
      <c r="J89" s="91">
        <v>0.9051948051948052</v>
      </c>
      <c r="K89" s="91">
        <v>0.9116719242902208</v>
      </c>
      <c r="L89" s="93"/>
    </row>
    <row r="90" spans="2:12" ht="13.5" customHeight="1">
      <c r="B90" s="65" t="s">
        <v>129</v>
      </c>
      <c r="C90" s="90">
        <v>5420</v>
      </c>
      <c r="D90" s="91">
        <v>0.9531129900076863</v>
      </c>
      <c r="E90" s="91">
        <v>0.9393501805054152</v>
      </c>
      <c r="F90" s="91">
        <v>0.9462603878116344</v>
      </c>
      <c r="G90" s="91"/>
      <c r="H90" s="92">
        <v>5350</v>
      </c>
      <c r="I90" s="91">
        <v>0.8863463005339436</v>
      </c>
      <c r="J90" s="91">
        <v>0.846182357301705</v>
      </c>
      <c r="K90" s="91">
        <v>0.8666791323859386</v>
      </c>
      <c r="L90" s="93"/>
    </row>
    <row r="91" spans="1:12" ht="13.5" customHeight="1">
      <c r="A91" s="55" t="s">
        <v>130</v>
      </c>
      <c r="B91" s="56"/>
      <c r="C91" s="87">
        <v>63010</v>
      </c>
      <c r="D91" s="88">
        <v>0.9436665901564089</v>
      </c>
      <c r="E91" s="88">
        <v>0.9335434238576328</v>
      </c>
      <c r="F91" s="88">
        <v>0.9383729050279329</v>
      </c>
      <c r="G91" s="88"/>
      <c r="H91" s="89">
        <v>63520</v>
      </c>
      <c r="I91" s="88">
        <v>0.8686943860216794</v>
      </c>
      <c r="J91" s="88">
        <v>0.8365114194764657</v>
      </c>
      <c r="K91" s="88">
        <v>0.8511586172155405</v>
      </c>
      <c r="L91" s="86"/>
    </row>
    <row r="92" spans="2:12" ht="13.5" customHeight="1">
      <c r="B92" s="65" t="s">
        <v>131</v>
      </c>
      <c r="C92" s="90">
        <v>13190</v>
      </c>
      <c r="D92" s="91">
        <v>0.9365724105608498</v>
      </c>
      <c r="E92" s="91">
        <v>0.9138643067846608</v>
      </c>
      <c r="F92" s="91">
        <v>0.9248388320060675</v>
      </c>
      <c r="G92" s="91"/>
      <c r="H92" s="92">
        <v>12250</v>
      </c>
      <c r="I92" s="91">
        <v>0.846986346986347</v>
      </c>
      <c r="J92" s="91">
        <v>0.7973384640051306</v>
      </c>
      <c r="K92" s="91">
        <v>0.8214314861666531</v>
      </c>
      <c r="L92" s="93"/>
    </row>
    <row r="93" spans="2:12" ht="13.5" customHeight="1">
      <c r="B93" s="65" t="s">
        <v>132</v>
      </c>
      <c r="C93" s="90">
        <v>3650</v>
      </c>
      <c r="D93" s="91">
        <v>0.9493528418683174</v>
      </c>
      <c r="E93" s="91">
        <v>0.9336188436830836</v>
      </c>
      <c r="F93" s="91">
        <v>0.9412894375857339</v>
      </c>
      <c r="G93" s="91"/>
      <c r="H93" s="92">
        <v>3610</v>
      </c>
      <c r="I93" s="91">
        <v>0.8747894441325098</v>
      </c>
      <c r="J93" s="91">
        <v>0.8547241944292736</v>
      </c>
      <c r="K93" s="91">
        <v>0.8646179401993356</v>
      </c>
      <c r="L93" s="93"/>
    </row>
    <row r="94" spans="2:12" ht="13.5" customHeight="1">
      <c r="B94" s="65" t="s">
        <v>133</v>
      </c>
      <c r="C94" s="90">
        <v>3570</v>
      </c>
      <c r="D94" s="91">
        <v>0.9510204081632653</v>
      </c>
      <c r="E94" s="91">
        <v>0.94225580140313</v>
      </c>
      <c r="F94" s="91">
        <v>0.9464686098654709</v>
      </c>
      <c r="G94" s="91"/>
      <c r="H94" s="92">
        <v>3740</v>
      </c>
      <c r="I94" s="91">
        <v>0.8738690792974987</v>
      </c>
      <c r="J94" s="91">
        <v>0.8551427032848681</v>
      </c>
      <c r="K94" s="91">
        <v>0.8645972705378646</v>
      </c>
      <c r="L94" s="93"/>
    </row>
    <row r="95" spans="2:12" ht="13.5" customHeight="1">
      <c r="B95" s="65" t="s">
        <v>134</v>
      </c>
      <c r="C95" s="90">
        <v>1970</v>
      </c>
      <c r="D95" s="91">
        <v>0.9540873460246361</v>
      </c>
      <c r="E95" s="91">
        <v>0.9531568228105907</v>
      </c>
      <c r="F95" s="91">
        <v>0.9511450381679389</v>
      </c>
      <c r="G95" s="91"/>
      <c r="H95" s="92">
        <v>1930</v>
      </c>
      <c r="I95" s="91">
        <v>0.8997722095671982</v>
      </c>
      <c r="J95" s="91">
        <v>0.8647497337593184</v>
      </c>
      <c r="K95" s="91">
        <v>0.8862928348909658</v>
      </c>
      <c r="L95" s="93"/>
    </row>
    <row r="96" spans="2:12" ht="13.5" customHeight="1">
      <c r="B96" s="65" t="s">
        <v>135</v>
      </c>
      <c r="C96" s="90">
        <v>3950</v>
      </c>
      <c r="D96" s="91">
        <v>0.9152452025586354</v>
      </c>
      <c r="E96" s="91">
        <v>0.9314671814671814</v>
      </c>
      <c r="F96" s="91">
        <v>0.9237588652482269</v>
      </c>
      <c r="G96" s="91"/>
      <c r="H96" s="92">
        <v>4030</v>
      </c>
      <c r="I96" s="91">
        <v>0.9138903126601743</v>
      </c>
      <c r="J96" s="91">
        <v>0.9104908565928778</v>
      </c>
      <c r="K96" s="91">
        <v>0.9121370067014147</v>
      </c>
      <c r="L96" s="93"/>
    </row>
    <row r="97" spans="2:12" ht="13.5" customHeight="1">
      <c r="B97" s="65" t="s">
        <v>136</v>
      </c>
      <c r="C97" s="90">
        <v>2890</v>
      </c>
      <c r="D97" s="91">
        <v>0.9555712270803949</v>
      </c>
      <c r="E97" s="91">
        <v>0.9460382513661202</v>
      </c>
      <c r="F97" s="91">
        <v>0.9507969507969508</v>
      </c>
      <c r="G97" s="91"/>
      <c r="H97" s="92">
        <v>3000</v>
      </c>
      <c r="I97" s="91">
        <v>0.8957055214723927</v>
      </c>
      <c r="J97" s="91">
        <v>0.8630046326935804</v>
      </c>
      <c r="K97" s="91">
        <v>0.8783333333333333</v>
      </c>
      <c r="L97" s="93"/>
    </row>
    <row r="98" spans="2:12" ht="13.5" customHeight="1">
      <c r="B98" s="65" t="s">
        <v>137</v>
      </c>
      <c r="C98" s="90">
        <v>2470</v>
      </c>
      <c r="D98" s="91">
        <v>0.9802744425385935</v>
      </c>
      <c r="E98" s="91">
        <v>0.963957055214724</v>
      </c>
      <c r="F98" s="91">
        <v>0.97165991902834</v>
      </c>
      <c r="G98" s="91"/>
      <c r="H98" s="92">
        <v>2510</v>
      </c>
      <c r="I98" s="91">
        <v>0.895</v>
      </c>
      <c r="J98" s="91">
        <v>0.8737566947207345</v>
      </c>
      <c r="K98" s="91">
        <v>0.8839250099720782</v>
      </c>
      <c r="L98" s="93"/>
    </row>
    <row r="99" spans="2:12" ht="13.5" customHeight="1">
      <c r="B99" s="65" t="s">
        <v>138</v>
      </c>
      <c r="C99" s="90">
        <v>8690</v>
      </c>
      <c r="D99" s="91">
        <v>0.9688995215311005</v>
      </c>
      <c r="E99" s="91">
        <v>0.9596809924678777</v>
      </c>
      <c r="F99" s="91">
        <v>0.9641131815044859</v>
      </c>
      <c r="G99" s="91"/>
      <c r="H99" s="92">
        <v>9370</v>
      </c>
      <c r="I99" s="91">
        <v>0.8967571144937128</v>
      </c>
      <c r="J99" s="91">
        <v>0.8574085554866708</v>
      </c>
      <c r="K99" s="91">
        <v>0.8764404609475032</v>
      </c>
      <c r="L99" s="93"/>
    </row>
    <row r="100" spans="2:12" ht="13.5" customHeight="1">
      <c r="B100" s="65" t="s">
        <v>139</v>
      </c>
      <c r="C100" s="90">
        <v>2780</v>
      </c>
      <c r="D100" s="91">
        <v>0.9681390296886314</v>
      </c>
      <c r="E100" s="91">
        <v>0.9528571428571428</v>
      </c>
      <c r="F100" s="91">
        <v>0.9604458827759799</v>
      </c>
      <c r="G100" s="91"/>
      <c r="H100" s="92">
        <v>2760</v>
      </c>
      <c r="I100" s="91">
        <v>0.9039334341906202</v>
      </c>
      <c r="J100" s="91">
        <v>0.8776077885952712</v>
      </c>
      <c r="K100" s="91">
        <v>0.8903762662807525</v>
      </c>
      <c r="L100" s="93"/>
    </row>
    <row r="101" spans="2:12" ht="13.5" customHeight="1">
      <c r="B101" s="65" t="s">
        <v>140</v>
      </c>
      <c r="C101" s="90">
        <v>2160</v>
      </c>
      <c r="D101" s="91">
        <v>0.9160908193484699</v>
      </c>
      <c r="E101" s="91">
        <v>0.9086799276672695</v>
      </c>
      <c r="F101" s="91">
        <v>0.9126617375231053</v>
      </c>
      <c r="G101" s="91"/>
      <c r="H101" s="92">
        <v>1990</v>
      </c>
      <c r="I101" s="91">
        <v>0.5306577480490524</v>
      </c>
      <c r="J101" s="91">
        <v>0.42741116751269037</v>
      </c>
      <c r="K101" s="91">
        <v>0.4598393574297189</v>
      </c>
      <c r="L101" s="93"/>
    </row>
    <row r="102" spans="2:12" ht="13.5" customHeight="1">
      <c r="B102" s="65" t="s">
        <v>141</v>
      </c>
      <c r="C102" s="90">
        <v>3340</v>
      </c>
      <c r="D102" s="91">
        <v>0.9157303370786517</v>
      </c>
      <c r="E102" s="91">
        <v>0.911136757068667</v>
      </c>
      <c r="F102" s="91">
        <v>0.9133433283358321</v>
      </c>
      <c r="G102" s="91"/>
      <c r="H102" s="92">
        <v>3420</v>
      </c>
      <c r="I102" s="91">
        <v>0.9165217391304348</v>
      </c>
      <c r="J102" s="91">
        <v>0.8946745562130177</v>
      </c>
      <c r="K102" s="91">
        <v>0.9057101024890191</v>
      </c>
      <c r="L102" s="93"/>
    </row>
    <row r="103" spans="2:12" ht="13.5" customHeight="1">
      <c r="B103" s="65" t="s">
        <v>142</v>
      </c>
      <c r="C103" s="90">
        <v>5610</v>
      </c>
      <c r="D103" s="91">
        <v>0.94818279956819</v>
      </c>
      <c r="E103" s="91">
        <v>0.938581009530533</v>
      </c>
      <c r="F103" s="91">
        <v>0.9431676465348299</v>
      </c>
      <c r="G103" s="91"/>
      <c r="H103" s="92">
        <v>5700</v>
      </c>
      <c r="I103" s="91">
        <v>0.8159797541576284</v>
      </c>
      <c r="J103" s="91">
        <v>0.800614544213042</v>
      </c>
      <c r="K103" s="91">
        <v>0.8078947368421052</v>
      </c>
      <c r="L103" s="93"/>
    </row>
    <row r="104" spans="2:12" ht="13.5" customHeight="1">
      <c r="B104" s="65" t="s">
        <v>143</v>
      </c>
      <c r="C104" s="90">
        <v>3040</v>
      </c>
      <c r="D104" s="91">
        <v>0.8672086720867209</v>
      </c>
      <c r="E104" s="91">
        <v>0.8621794871794872</v>
      </c>
      <c r="F104" s="91">
        <v>0.8646245059288538</v>
      </c>
      <c r="G104" s="91"/>
      <c r="H104" s="92">
        <v>3060</v>
      </c>
      <c r="I104" s="91">
        <v>0.9250165892501659</v>
      </c>
      <c r="J104" s="91">
        <v>0.8877419354838709</v>
      </c>
      <c r="K104" s="91">
        <v>0.9061171082760877</v>
      </c>
      <c r="L104" s="93"/>
    </row>
    <row r="105" spans="2:12" ht="13.5" customHeight="1">
      <c r="B105" s="65" t="s">
        <v>144</v>
      </c>
      <c r="C105" s="90">
        <v>5720</v>
      </c>
      <c r="D105" s="91">
        <v>0.9581560283687943</v>
      </c>
      <c r="E105" s="91">
        <v>0.9551414768806074</v>
      </c>
      <c r="F105" s="91">
        <v>0.956628191675411</v>
      </c>
      <c r="G105" s="91"/>
      <c r="H105" s="92">
        <v>6160</v>
      </c>
      <c r="I105" s="91">
        <v>0.879051119278316</v>
      </c>
      <c r="J105" s="91">
        <v>0.8610233733417562</v>
      </c>
      <c r="K105" s="91">
        <v>0.8698051948051948</v>
      </c>
      <c r="L105" s="93"/>
    </row>
    <row r="106" spans="1:12" ht="13.5" customHeight="1">
      <c r="A106" s="55" t="s">
        <v>145</v>
      </c>
      <c r="B106" s="56"/>
      <c r="C106" s="87">
        <v>51120</v>
      </c>
      <c r="D106" s="88">
        <v>0.96055861874673</v>
      </c>
      <c r="E106" s="88">
        <v>0.9519858646385496</v>
      </c>
      <c r="F106" s="88">
        <v>0.9563397363170455</v>
      </c>
      <c r="G106" s="88"/>
      <c r="H106" s="89">
        <v>52280</v>
      </c>
      <c r="I106" s="88">
        <v>0.8937824862119589</v>
      </c>
      <c r="J106" s="88">
        <v>0.8759655377302437</v>
      </c>
      <c r="K106" s="88">
        <v>0.8847463463157089</v>
      </c>
      <c r="L106" s="86"/>
    </row>
    <row r="107" spans="2:12" ht="13.5" customHeight="1">
      <c r="B107" s="65" t="s">
        <v>146</v>
      </c>
      <c r="C107" s="90">
        <v>2780</v>
      </c>
      <c r="D107" s="91">
        <v>0.9545454545454546</v>
      </c>
      <c r="E107" s="91">
        <v>0.9479528105482304</v>
      </c>
      <c r="F107" s="91">
        <v>0.9511318720804887</v>
      </c>
      <c r="G107" s="91"/>
      <c r="H107" s="92">
        <v>2720</v>
      </c>
      <c r="I107" s="91">
        <v>0.8737334372564303</v>
      </c>
      <c r="J107" s="91">
        <v>0.8549618320610687</v>
      </c>
      <c r="K107" s="91">
        <v>0.8638032305433186</v>
      </c>
      <c r="L107" s="93"/>
    </row>
    <row r="108" spans="2:12" ht="13.5" customHeight="1">
      <c r="B108" s="65" t="s">
        <v>147</v>
      </c>
      <c r="C108" s="90">
        <v>8220</v>
      </c>
      <c r="D108" s="91">
        <v>0.9498759305210918</v>
      </c>
      <c r="E108" s="91">
        <v>0.9386576858311282</v>
      </c>
      <c r="F108" s="91">
        <v>0.944390362618642</v>
      </c>
      <c r="G108" s="91"/>
      <c r="H108" s="92">
        <v>8790</v>
      </c>
      <c r="I108" s="91">
        <v>0.9076178960096735</v>
      </c>
      <c r="J108" s="91">
        <v>0.902354720241953</v>
      </c>
      <c r="K108" s="91">
        <v>0.9046318424945943</v>
      </c>
      <c r="L108" s="93"/>
    </row>
    <row r="109" spans="2:12" ht="13.5" customHeight="1">
      <c r="B109" s="65" t="s">
        <v>148</v>
      </c>
      <c r="C109" s="90">
        <v>4240</v>
      </c>
      <c r="D109" s="91">
        <v>0.9530266343825666</v>
      </c>
      <c r="E109" s="91">
        <v>0.9389067524115756</v>
      </c>
      <c r="F109" s="91">
        <v>0.9457802923149458</v>
      </c>
      <c r="G109" s="91"/>
      <c r="H109" s="92">
        <v>4270</v>
      </c>
      <c r="I109" s="91">
        <v>0.8815280464216635</v>
      </c>
      <c r="J109" s="91">
        <v>0.8448979591836735</v>
      </c>
      <c r="K109" s="91">
        <v>0.8626257898432015</v>
      </c>
      <c r="L109" s="93"/>
    </row>
    <row r="110" spans="2:12" ht="13.5" customHeight="1">
      <c r="B110" s="65" t="s">
        <v>149</v>
      </c>
      <c r="C110" s="90">
        <v>7100</v>
      </c>
      <c r="D110" s="91">
        <v>0.9658823529411765</v>
      </c>
      <c r="E110" s="91">
        <v>0.9655453065653825</v>
      </c>
      <c r="F110" s="91">
        <v>0.965619275750317</v>
      </c>
      <c r="G110" s="91"/>
      <c r="H110" s="92">
        <v>7110</v>
      </c>
      <c r="I110" s="91">
        <v>0.9026706231454006</v>
      </c>
      <c r="J110" s="91">
        <v>0.8814059565334049</v>
      </c>
      <c r="K110" s="91">
        <v>0.891484869809993</v>
      </c>
      <c r="L110" s="93"/>
    </row>
    <row r="111" spans="2:12" ht="13.5" customHeight="1">
      <c r="B111" s="65" t="s">
        <v>150</v>
      </c>
      <c r="C111" s="90">
        <v>8400</v>
      </c>
      <c r="D111" s="91">
        <v>0.9604395604395605</v>
      </c>
      <c r="E111" s="91">
        <v>0.9604761904761905</v>
      </c>
      <c r="F111" s="91">
        <v>0.9608333333333333</v>
      </c>
      <c r="G111" s="91"/>
      <c r="H111" s="92">
        <v>8490</v>
      </c>
      <c r="I111" s="91">
        <v>0.9102220053671627</v>
      </c>
      <c r="J111" s="91">
        <v>0.8951914098972923</v>
      </c>
      <c r="K111" s="91">
        <v>0.9033930254476908</v>
      </c>
      <c r="L111" s="93"/>
    </row>
    <row r="112" spans="2:12" ht="13.5" customHeight="1">
      <c r="B112" s="65" t="s">
        <v>151</v>
      </c>
      <c r="C112" s="90">
        <v>8230</v>
      </c>
      <c r="D112" s="91">
        <v>0.9550815558343789</v>
      </c>
      <c r="E112" s="91">
        <v>0.9400713436385255</v>
      </c>
      <c r="F112" s="91">
        <v>0.9476560602380374</v>
      </c>
      <c r="G112" s="91"/>
      <c r="H112" s="92">
        <v>8300</v>
      </c>
      <c r="I112" s="91">
        <v>0.86066373840898</v>
      </c>
      <c r="J112" s="91">
        <v>0.8355544978581628</v>
      </c>
      <c r="K112" s="91">
        <v>0.8479518072289156</v>
      </c>
      <c r="L112" s="93"/>
    </row>
    <row r="113" spans="2:12" ht="13.5" customHeight="1">
      <c r="B113" s="65" t="s">
        <v>152</v>
      </c>
      <c r="C113" s="147">
        <v>3140</v>
      </c>
      <c r="D113" s="148">
        <v>0.9645203679369251</v>
      </c>
      <c r="E113" s="148">
        <v>0.9511138613861386</v>
      </c>
      <c r="F113" s="148">
        <v>0.9576972010178118</v>
      </c>
      <c r="G113" s="148"/>
      <c r="H113" s="149">
        <v>3310</v>
      </c>
      <c r="I113" s="148">
        <v>0.9245049504950495</v>
      </c>
      <c r="J113" s="148">
        <v>0.9182948490230906</v>
      </c>
      <c r="K113" s="148">
        <v>0.9213313161875946</v>
      </c>
      <c r="L113" s="93"/>
    </row>
    <row r="114" spans="2:12" ht="13.5" customHeight="1">
      <c r="B114" s="65" t="s">
        <v>153</v>
      </c>
      <c r="C114" s="147">
        <v>8690</v>
      </c>
      <c r="D114" s="148">
        <v>0.9769357495881383</v>
      </c>
      <c r="E114" s="148">
        <v>0.966583314389634</v>
      </c>
      <c r="F114" s="148">
        <v>0.9718131615278417</v>
      </c>
      <c r="G114" s="148"/>
      <c r="H114" s="149">
        <v>8990</v>
      </c>
      <c r="I114" s="148">
        <v>0.893491124260355</v>
      </c>
      <c r="J114" s="148">
        <v>0.8742907027498908</v>
      </c>
      <c r="K114" s="148">
        <v>0.8838063439065108</v>
      </c>
      <c r="L114" s="93"/>
    </row>
    <row r="115" spans="2:12" ht="13.5" customHeight="1">
      <c r="B115" s="65" t="s">
        <v>154</v>
      </c>
      <c r="C115" s="90">
        <v>310</v>
      </c>
      <c r="D115" s="91">
        <v>0.9308176100628931</v>
      </c>
      <c r="E115" s="91">
        <v>0.8954248366013072</v>
      </c>
      <c r="F115" s="91">
        <v>0.9134615384615384</v>
      </c>
      <c r="G115" s="91"/>
      <c r="H115" s="92">
        <v>310</v>
      </c>
      <c r="I115" s="91">
        <v>0.7785714285714286</v>
      </c>
      <c r="J115" s="91">
        <v>0.757396449704142</v>
      </c>
      <c r="K115" s="91">
        <v>0.7669902912621359</v>
      </c>
      <c r="L115" s="93"/>
    </row>
    <row r="116" spans="1:12" ht="13.5" customHeight="1">
      <c r="A116" s="55" t="s">
        <v>155</v>
      </c>
      <c r="B116" s="56"/>
      <c r="C116" s="87">
        <v>58640</v>
      </c>
      <c r="D116" s="88">
        <v>0.9612310292615938</v>
      </c>
      <c r="E116" s="88">
        <v>0.9523158491446864</v>
      </c>
      <c r="F116" s="88">
        <v>0.9565172907714344</v>
      </c>
      <c r="G116" s="88"/>
      <c r="H116" s="89">
        <v>58990</v>
      </c>
      <c r="I116" s="88">
        <v>0.9038989948175715</v>
      </c>
      <c r="J116" s="88">
        <v>0.8768012246663782</v>
      </c>
      <c r="K116" s="88">
        <v>0.8900247516359814</v>
      </c>
      <c r="L116" s="86"/>
    </row>
    <row r="117" spans="2:12" ht="13.5" customHeight="1">
      <c r="B117" s="65" t="s">
        <v>156</v>
      </c>
      <c r="C117" s="90">
        <v>2430</v>
      </c>
      <c r="D117" s="91">
        <v>0.9602032176121931</v>
      </c>
      <c r="E117" s="91">
        <v>0.9574979951884522</v>
      </c>
      <c r="F117" s="91">
        <v>0.9588138385502472</v>
      </c>
      <c r="G117" s="91"/>
      <c r="H117" s="92">
        <v>2560</v>
      </c>
      <c r="I117" s="91">
        <v>0.8792692613185068</v>
      </c>
      <c r="J117" s="91">
        <v>0.8536209553158706</v>
      </c>
      <c r="K117" s="91">
        <v>0.8665105386416861</v>
      </c>
      <c r="L117" s="93"/>
    </row>
    <row r="118" spans="2:12" ht="13.5" customHeight="1">
      <c r="B118" s="65" t="s">
        <v>157</v>
      </c>
      <c r="C118" s="90">
        <v>6840</v>
      </c>
      <c r="D118" s="91">
        <v>0.9600477042337507</v>
      </c>
      <c r="E118" s="91">
        <v>0.9401146131805158</v>
      </c>
      <c r="F118" s="91">
        <v>0.9498831092928112</v>
      </c>
      <c r="G118" s="91"/>
      <c r="H118" s="92">
        <v>6650</v>
      </c>
      <c r="I118" s="91">
        <v>0.9021022905553813</v>
      </c>
      <c r="J118" s="91">
        <v>0.8706323996534796</v>
      </c>
      <c r="K118" s="91">
        <v>0.8857142857142857</v>
      </c>
      <c r="L118" s="93"/>
    </row>
    <row r="119" spans="2:12" ht="13.5" customHeight="1">
      <c r="B119" s="65" t="s">
        <v>158</v>
      </c>
      <c r="C119" s="90">
        <v>2490</v>
      </c>
      <c r="D119" s="91">
        <v>0.971027216856892</v>
      </c>
      <c r="E119" s="91">
        <v>0.9572519083969465</v>
      </c>
      <c r="F119" s="91">
        <v>0.9630076397265782</v>
      </c>
      <c r="G119" s="91"/>
      <c r="H119" s="92">
        <v>2520</v>
      </c>
      <c r="I119" s="91">
        <v>0.9149632052330335</v>
      </c>
      <c r="J119" s="91">
        <v>0.8800940438871473</v>
      </c>
      <c r="K119" s="91">
        <v>0.8961965134706814</v>
      </c>
      <c r="L119" s="93"/>
    </row>
    <row r="120" spans="2:12" ht="13.5" customHeight="1">
      <c r="B120" s="65" t="s">
        <v>159</v>
      </c>
      <c r="C120" s="90">
        <v>3380</v>
      </c>
      <c r="D120" s="91">
        <v>0.9592814371257485</v>
      </c>
      <c r="E120" s="91">
        <v>0.9334112149532711</v>
      </c>
      <c r="F120" s="91">
        <v>0.9461856889414547</v>
      </c>
      <c r="G120" s="91"/>
      <c r="H120" s="92">
        <v>3540</v>
      </c>
      <c r="I120" s="91">
        <v>0.9076023391812865</v>
      </c>
      <c r="J120" s="91">
        <v>0.888646288209607</v>
      </c>
      <c r="K120" s="91">
        <v>0.8978267005362687</v>
      </c>
      <c r="L120" s="93"/>
    </row>
    <row r="121" spans="2:12" ht="13.5" customHeight="1">
      <c r="B121" s="65" t="s">
        <v>160</v>
      </c>
      <c r="C121" s="90">
        <v>3770</v>
      </c>
      <c r="D121" s="91">
        <v>0.9809264305177112</v>
      </c>
      <c r="E121" s="91">
        <v>0.9725530813050233</v>
      </c>
      <c r="F121" s="91">
        <v>0.9766454352441614</v>
      </c>
      <c r="G121" s="91"/>
      <c r="H121" s="92">
        <v>3740</v>
      </c>
      <c r="I121" s="91">
        <v>0.930614406779661</v>
      </c>
      <c r="J121" s="91">
        <v>0.9090909090909091</v>
      </c>
      <c r="K121" s="91">
        <v>0.920032094142819</v>
      </c>
      <c r="L121" s="93"/>
    </row>
    <row r="122" spans="2:12" ht="13.5" customHeight="1">
      <c r="B122" s="65" t="s">
        <v>161</v>
      </c>
      <c r="C122" s="90">
        <v>2840</v>
      </c>
      <c r="D122" s="91">
        <v>0.9771554900515844</v>
      </c>
      <c r="E122" s="91">
        <v>0.9528936742934051</v>
      </c>
      <c r="F122" s="91">
        <v>0.9644741470277876</v>
      </c>
      <c r="G122" s="91"/>
      <c r="H122" s="92">
        <v>3100</v>
      </c>
      <c r="I122" s="91">
        <v>0.9077025232403718</v>
      </c>
      <c r="J122" s="91">
        <v>0.8802507836990595</v>
      </c>
      <c r="K122" s="91">
        <v>0.8935827152531441</v>
      </c>
      <c r="L122" s="93"/>
    </row>
    <row r="123" spans="2:12" ht="13.5" customHeight="1">
      <c r="B123" s="65" t="s">
        <v>162</v>
      </c>
      <c r="C123" s="90">
        <v>5110</v>
      </c>
      <c r="D123" s="91">
        <v>0.970074812967581</v>
      </c>
      <c r="E123" s="91">
        <v>0.944972288202692</v>
      </c>
      <c r="F123" s="91">
        <v>0.9567430025445293</v>
      </c>
      <c r="G123" s="91"/>
      <c r="H123" s="92">
        <v>5210</v>
      </c>
      <c r="I123" s="91">
        <v>0.9025169796244507</v>
      </c>
      <c r="J123" s="91">
        <v>0.8798915149166989</v>
      </c>
      <c r="K123" s="91">
        <v>0.8908951210142144</v>
      </c>
      <c r="L123" s="93"/>
    </row>
    <row r="124" spans="2:12" ht="13.5" customHeight="1">
      <c r="B124" s="65" t="s">
        <v>163</v>
      </c>
      <c r="C124" s="90">
        <v>7610</v>
      </c>
      <c r="D124" s="91">
        <v>0.9598274467511458</v>
      </c>
      <c r="E124" s="91">
        <v>0.9559051057246003</v>
      </c>
      <c r="F124" s="91">
        <v>0.95767056658341</v>
      </c>
      <c r="G124" s="91"/>
      <c r="H124" s="92">
        <v>7380</v>
      </c>
      <c r="I124" s="91">
        <v>0.902247191011236</v>
      </c>
      <c r="J124" s="91">
        <v>0.8779847808974023</v>
      </c>
      <c r="K124" s="91">
        <v>0.8897317800054186</v>
      </c>
      <c r="L124" s="93"/>
    </row>
    <row r="125" spans="2:12" ht="13.5" customHeight="1">
      <c r="B125" s="65" t="s">
        <v>164</v>
      </c>
      <c r="C125" s="90">
        <v>2000</v>
      </c>
      <c r="D125" s="91">
        <v>0.953464322647363</v>
      </c>
      <c r="E125" s="91">
        <v>0.9632850241545894</v>
      </c>
      <c r="F125" s="91">
        <v>0.9585414585414586</v>
      </c>
      <c r="G125" s="91"/>
      <c r="H125" s="92">
        <v>1920</v>
      </c>
      <c r="I125" s="91">
        <v>0.881767955801105</v>
      </c>
      <c r="J125" s="91">
        <v>0.8877952755905512</v>
      </c>
      <c r="K125" s="91">
        <v>0.8849557522123894</v>
      </c>
      <c r="L125" s="93"/>
    </row>
    <row r="126" spans="2:12" ht="13.5" customHeight="1">
      <c r="B126" s="65" t="s">
        <v>165</v>
      </c>
      <c r="C126" s="90">
        <v>1880</v>
      </c>
      <c r="D126" s="91">
        <v>0.9588431590656284</v>
      </c>
      <c r="E126" s="91">
        <v>0.9569672131147541</v>
      </c>
      <c r="F126" s="91">
        <v>0.9578666666666666</v>
      </c>
      <c r="G126" s="91"/>
      <c r="H126" s="92">
        <v>1930</v>
      </c>
      <c r="I126" s="91">
        <v>0.8942826321467098</v>
      </c>
      <c r="J126" s="91">
        <v>0.885</v>
      </c>
      <c r="K126" s="91">
        <v>0.8894654903995849</v>
      </c>
      <c r="L126" s="93"/>
    </row>
    <row r="127" spans="2:12" ht="13.5" customHeight="1">
      <c r="B127" s="65" t="s">
        <v>166</v>
      </c>
      <c r="C127" s="90">
        <v>5900</v>
      </c>
      <c r="D127" s="91">
        <v>0.9435426958362738</v>
      </c>
      <c r="E127" s="91">
        <v>0.9459283387622149</v>
      </c>
      <c r="F127" s="91">
        <v>0.9447831978319783</v>
      </c>
      <c r="G127" s="91"/>
      <c r="H127" s="92">
        <v>6020</v>
      </c>
      <c r="I127" s="91">
        <v>0.9010227647641043</v>
      </c>
      <c r="J127" s="91">
        <v>0.8526950117174422</v>
      </c>
      <c r="K127" s="91">
        <v>0.8770355599867066</v>
      </c>
      <c r="L127" s="93"/>
    </row>
    <row r="128" spans="2:12" ht="13.5" customHeight="1">
      <c r="B128" s="65" t="s">
        <v>167</v>
      </c>
      <c r="C128" s="90">
        <v>3130</v>
      </c>
      <c r="D128" s="91">
        <v>0.9608723540731238</v>
      </c>
      <c r="E128" s="91">
        <v>0.964308476736775</v>
      </c>
      <c r="F128" s="91">
        <v>0.9626198083067092</v>
      </c>
      <c r="G128" s="91"/>
      <c r="H128" s="92">
        <v>3220</v>
      </c>
      <c r="I128" s="91">
        <v>0.9002574002574003</v>
      </c>
      <c r="J128" s="91">
        <v>0.8769601930036188</v>
      </c>
      <c r="K128" s="91">
        <v>0.8883706467661692</v>
      </c>
      <c r="L128" s="93"/>
    </row>
    <row r="129" spans="2:12" ht="13.5" customHeight="1">
      <c r="B129" s="65" t="s">
        <v>168</v>
      </c>
      <c r="C129" s="90">
        <v>5670</v>
      </c>
      <c r="D129" s="91">
        <v>0.9577671685640837</v>
      </c>
      <c r="E129" s="91">
        <v>0.9555027173913043</v>
      </c>
      <c r="F129" s="91">
        <v>0.9565907887771308</v>
      </c>
      <c r="G129" s="91"/>
      <c r="H129" s="92">
        <v>5870</v>
      </c>
      <c r="I129" s="91">
        <v>0.8910751932536893</v>
      </c>
      <c r="J129" s="91">
        <v>0.8629005616121572</v>
      </c>
      <c r="K129" s="91">
        <v>0.8765537204154605</v>
      </c>
      <c r="L129" s="93"/>
    </row>
    <row r="130" spans="2:12" ht="13.5" customHeight="1">
      <c r="B130" s="65" t="s">
        <v>169</v>
      </c>
      <c r="C130" s="90">
        <v>3740</v>
      </c>
      <c r="D130" s="91">
        <v>0.9587352625937835</v>
      </c>
      <c r="E130" s="91">
        <v>0.9476241900647948</v>
      </c>
      <c r="F130" s="91">
        <v>0.952342704149933</v>
      </c>
      <c r="G130" s="91"/>
      <c r="H130" s="92">
        <v>3460</v>
      </c>
      <c r="I130" s="91">
        <v>0.922228670922809</v>
      </c>
      <c r="J130" s="91">
        <v>0.877030162412993</v>
      </c>
      <c r="K130" s="91">
        <v>0.8994800693240901</v>
      </c>
      <c r="L130" s="93"/>
    </row>
    <row r="131" spans="2:12" ht="13.5" customHeight="1">
      <c r="B131" s="65" t="s">
        <v>170</v>
      </c>
      <c r="C131" s="90">
        <v>1860</v>
      </c>
      <c r="D131" s="91">
        <v>0.9588888888888889</v>
      </c>
      <c r="E131" s="91">
        <v>0.9636552440290758</v>
      </c>
      <c r="F131" s="91">
        <v>0.961352657004831</v>
      </c>
      <c r="G131" s="91"/>
      <c r="H131" s="92">
        <v>1860</v>
      </c>
      <c r="I131" s="91">
        <v>0.9235737351991389</v>
      </c>
      <c r="J131" s="91">
        <v>0.9217577706323687</v>
      </c>
      <c r="K131" s="91">
        <v>0.9226638023630505</v>
      </c>
      <c r="L131" s="93"/>
    </row>
    <row r="132" spans="1:12" ht="13.5" customHeight="1">
      <c r="A132" s="55" t="s">
        <v>171</v>
      </c>
      <c r="B132" s="56"/>
      <c r="C132" s="87">
        <v>80370</v>
      </c>
      <c r="D132" s="88">
        <v>0.9524152847873107</v>
      </c>
      <c r="E132" s="88">
        <v>0.9352442391809007</v>
      </c>
      <c r="F132" s="88">
        <v>0.9434490481522956</v>
      </c>
      <c r="G132" s="88"/>
      <c r="H132" s="89">
        <v>80940</v>
      </c>
      <c r="I132" s="88">
        <v>0.89000814000814</v>
      </c>
      <c r="J132" s="88">
        <v>0.8607936087783045</v>
      </c>
      <c r="K132" s="88">
        <v>0.875009265894097</v>
      </c>
      <c r="L132" s="86"/>
    </row>
    <row r="133" spans="2:12" ht="13.5" customHeight="1">
      <c r="B133" s="65" t="s">
        <v>172</v>
      </c>
      <c r="C133" s="90">
        <v>1950</v>
      </c>
      <c r="D133" s="91">
        <v>0.9589905362776026</v>
      </c>
      <c r="E133" s="91">
        <v>0.9346076458752515</v>
      </c>
      <c r="F133" s="91">
        <v>0.9465295629820052</v>
      </c>
      <c r="G133" s="91"/>
      <c r="H133" s="92">
        <v>1950</v>
      </c>
      <c r="I133" s="91">
        <v>0.9224137931034483</v>
      </c>
      <c r="J133" s="91">
        <v>0.8705882352941177</v>
      </c>
      <c r="K133" s="91">
        <v>0.8952772073921971</v>
      </c>
      <c r="L133" s="93"/>
    </row>
    <row r="134" spans="2:12" ht="13.5" customHeight="1">
      <c r="B134" s="65" t="s">
        <v>173</v>
      </c>
      <c r="C134" s="90">
        <v>1680</v>
      </c>
      <c r="D134" s="91">
        <v>0.9225181598062954</v>
      </c>
      <c r="E134" s="91">
        <v>0.92</v>
      </c>
      <c r="F134" s="91">
        <v>0.9212410501193318</v>
      </c>
      <c r="G134" s="91"/>
      <c r="H134" s="92">
        <v>1710</v>
      </c>
      <c r="I134" s="91">
        <v>0.8855054811205847</v>
      </c>
      <c r="J134" s="91">
        <v>0.8900112233445566</v>
      </c>
      <c r="K134" s="91">
        <v>0.8878504672897196</v>
      </c>
      <c r="L134" s="93"/>
    </row>
    <row r="135" spans="2:12" ht="13.5" customHeight="1">
      <c r="B135" s="65" t="s">
        <v>174</v>
      </c>
      <c r="C135" s="90">
        <v>3450</v>
      </c>
      <c r="D135" s="61">
        <v>0.9728453364817001</v>
      </c>
      <c r="E135" s="61">
        <v>0.9588100686498856</v>
      </c>
      <c r="F135" s="61">
        <v>0.9657474600870827</v>
      </c>
      <c r="G135" s="61"/>
      <c r="H135" s="90">
        <v>3530</v>
      </c>
      <c r="I135" s="61">
        <v>0.8781636256621542</v>
      </c>
      <c r="J135" s="61">
        <v>0.8529250956806999</v>
      </c>
      <c r="K135" s="61">
        <v>0.8651558073654391</v>
      </c>
      <c r="L135" s="64"/>
    </row>
    <row r="136" spans="2:12" ht="13.5" customHeight="1">
      <c r="B136" s="65" t="s">
        <v>175</v>
      </c>
      <c r="C136" s="90">
        <v>2220</v>
      </c>
      <c r="D136" s="61">
        <v>0.9707187222715173</v>
      </c>
      <c r="E136" s="61">
        <v>0.9604779411764706</v>
      </c>
      <c r="F136" s="61">
        <v>0.9657657657657658</v>
      </c>
      <c r="G136" s="61"/>
      <c r="H136" s="90">
        <v>2290</v>
      </c>
      <c r="I136" s="61">
        <v>0.9355692850838482</v>
      </c>
      <c r="J136" s="61">
        <v>0.8880208333333334</v>
      </c>
      <c r="K136" s="61">
        <v>0.9114696903619712</v>
      </c>
      <c r="L136" s="64"/>
    </row>
    <row r="137" spans="2:12" ht="13.5" customHeight="1">
      <c r="B137" s="65" t="s">
        <v>176</v>
      </c>
      <c r="C137" s="90">
        <v>3840</v>
      </c>
      <c r="D137" s="61">
        <v>0.9804232804232804</v>
      </c>
      <c r="E137" s="61">
        <v>0.9703020993343574</v>
      </c>
      <c r="F137" s="61">
        <v>0.97527972937809</v>
      </c>
      <c r="G137" s="61"/>
      <c r="H137" s="90">
        <v>3740</v>
      </c>
      <c r="I137" s="61">
        <v>0.9427168576104746</v>
      </c>
      <c r="J137" s="61">
        <v>0.9303664921465968</v>
      </c>
      <c r="K137" s="61">
        <v>0.9364146406625702</v>
      </c>
      <c r="L137" s="64"/>
    </row>
    <row r="138" spans="2:12" ht="13.5" customHeight="1">
      <c r="B138" s="65" t="s">
        <v>177</v>
      </c>
      <c r="C138" s="90">
        <v>3470</v>
      </c>
      <c r="D138" s="61">
        <v>0.9782345828295043</v>
      </c>
      <c r="E138" s="61">
        <v>0.974090407938258</v>
      </c>
      <c r="F138" s="61">
        <v>0.9760668973471741</v>
      </c>
      <c r="G138" s="61"/>
      <c r="H138" s="90">
        <v>3620</v>
      </c>
      <c r="I138" s="61">
        <v>0.9179864253393665</v>
      </c>
      <c r="J138" s="61">
        <v>0.8970905172413793</v>
      </c>
      <c r="K138" s="61">
        <v>0.9072847682119205</v>
      </c>
      <c r="L138" s="64"/>
    </row>
    <row r="139" spans="2:12" ht="13.5" customHeight="1">
      <c r="B139" s="65" t="s">
        <v>178</v>
      </c>
      <c r="C139" s="90">
        <v>5380</v>
      </c>
      <c r="D139" s="61">
        <v>0.9426800929512006</v>
      </c>
      <c r="E139" s="61">
        <v>0.9397636294319481</v>
      </c>
      <c r="F139" s="61">
        <v>0.9418539847668587</v>
      </c>
      <c r="G139" s="61"/>
      <c r="H139" s="90">
        <v>5390</v>
      </c>
      <c r="I139" s="61">
        <v>0.9075663026521061</v>
      </c>
      <c r="J139" s="61">
        <v>0.8934426229508197</v>
      </c>
      <c r="K139" s="61">
        <v>0.9001670068658378</v>
      </c>
      <c r="L139" s="64"/>
    </row>
    <row r="140" spans="2:12" ht="13.5" customHeight="1">
      <c r="B140" s="65" t="s">
        <v>179</v>
      </c>
      <c r="C140" s="90">
        <v>1520</v>
      </c>
      <c r="D140" s="61">
        <v>0.9644808743169399</v>
      </c>
      <c r="E140" s="61">
        <v>0.940279542566709</v>
      </c>
      <c r="F140" s="61">
        <v>0.9519736842105263</v>
      </c>
      <c r="G140" s="61"/>
      <c r="H140" s="90">
        <v>1550</v>
      </c>
      <c r="I140" s="61">
        <v>0.8949468085106383</v>
      </c>
      <c r="J140" s="61">
        <v>0.90125</v>
      </c>
      <c r="K140" s="61">
        <v>0.8981958762886598</v>
      </c>
      <c r="L140" s="64"/>
    </row>
    <row r="141" spans="2:12" ht="13.5" customHeight="1">
      <c r="B141" s="65" t="s">
        <v>180</v>
      </c>
      <c r="C141" s="90">
        <v>1900</v>
      </c>
      <c r="D141" s="61">
        <v>0.9264392324093816</v>
      </c>
      <c r="E141" s="61">
        <v>0.8983228511530398</v>
      </c>
      <c r="F141" s="61">
        <v>0.912401055408971</v>
      </c>
      <c r="G141" s="61"/>
      <c r="H141" s="90">
        <v>1920</v>
      </c>
      <c r="I141" s="61">
        <v>0.8354700854700855</v>
      </c>
      <c r="J141" s="61">
        <v>0.8056968463886063</v>
      </c>
      <c r="K141" s="61">
        <v>0.8198854763144195</v>
      </c>
      <c r="L141" s="64"/>
    </row>
    <row r="142" spans="2:12" ht="13.5" customHeight="1">
      <c r="B142" s="65" t="s">
        <v>181</v>
      </c>
      <c r="C142" s="90">
        <v>13370</v>
      </c>
      <c r="D142" s="61">
        <v>0.9489922480620155</v>
      </c>
      <c r="E142" s="61">
        <v>0.9261774053741693</v>
      </c>
      <c r="F142" s="61">
        <v>0.937182171702064</v>
      </c>
      <c r="G142" s="61"/>
      <c r="H142" s="90">
        <v>13350</v>
      </c>
      <c r="I142" s="61">
        <v>0.8908727104817609</v>
      </c>
      <c r="J142" s="61">
        <v>0.8540177920373341</v>
      </c>
      <c r="K142" s="61">
        <v>0.8719484798562228</v>
      </c>
      <c r="L142" s="64"/>
    </row>
    <row r="143" spans="2:12" ht="13.5" customHeight="1">
      <c r="B143" s="65" t="s">
        <v>182</v>
      </c>
      <c r="C143" s="90">
        <v>4930</v>
      </c>
      <c r="D143" s="61">
        <v>0.9233576642335767</v>
      </c>
      <c r="E143" s="61">
        <v>0.8887525562372188</v>
      </c>
      <c r="F143" s="61">
        <v>0.904887446765362</v>
      </c>
      <c r="G143" s="61"/>
      <c r="H143" s="90">
        <v>5110</v>
      </c>
      <c r="I143" s="61">
        <v>0.8397722651484343</v>
      </c>
      <c r="J143" s="61">
        <v>0.7957479119210327</v>
      </c>
      <c r="K143" s="61">
        <v>0.8170254403131115</v>
      </c>
      <c r="L143" s="64"/>
    </row>
    <row r="144" spans="2:12" ht="13.5" customHeight="1">
      <c r="B144" s="65" t="s">
        <v>183</v>
      </c>
      <c r="C144" s="90">
        <v>5400</v>
      </c>
      <c r="D144" s="61">
        <v>0.9155045118949959</v>
      </c>
      <c r="E144" s="61">
        <v>0.8930501930501931</v>
      </c>
      <c r="F144" s="61">
        <v>0.904700222057735</v>
      </c>
      <c r="G144" s="61"/>
      <c r="H144" s="90">
        <v>5170</v>
      </c>
      <c r="I144" s="61">
        <v>0.8038353975229724</v>
      </c>
      <c r="J144" s="61">
        <v>0.7621905476369092</v>
      </c>
      <c r="K144" s="61">
        <v>0.7822471475536646</v>
      </c>
      <c r="L144" s="64"/>
    </row>
    <row r="145" spans="2:12" ht="13.5" customHeight="1">
      <c r="B145" s="65" t="s">
        <v>184</v>
      </c>
      <c r="C145" s="90">
        <v>3080</v>
      </c>
      <c r="D145" s="61">
        <v>0.9508867667121419</v>
      </c>
      <c r="E145" s="61">
        <v>0.9341205717837165</v>
      </c>
      <c r="F145" s="61">
        <v>0.9421138211382114</v>
      </c>
      <c r="G145" s="61"/>
      <c r="H145" s="90">
        <v>3070</v>
      </c>
      <c r="I145" s="61">
        <v>0.9161676646706587</v>
      </c>
      <c r="J145" s="61">
        <v>0.8768347160178686</v>
      </c>
      <c r="K145" s="61">
        <v>0.8960912052117264</v>
      </c>
      <c r="L145" s="64"/>
    </row>
    <row r="146" spans="2:12" ht="13.5" customHeight="1">
      <c r="B146" s="65" t="s">
        <v>185</v>
      </c>
      <c r="C146" s="90">
        <v>2620</v>
      </c>
      <c r="D146" s="61">
        <v>0.9467408585055644</v>
      </c>
      <c r="E146" s="61">
        <v>0.9274725274725275</v>
      </c>
      <c r="F146" s="61">
        <v>0.936713686618376</v>
      </c>
      <c r="G146" s="61"/>
      <c r="H146" s="90">
        <v>2630</v>
      </c>
      <c r="I146" s="61">
        <v>0.9113636363636364</v>
      </c>
      <c r="J146" s="61">
        <v>0.9036697247706422</v>
      </c>
      <c r="K146" s="61">
        <v>0.9075342465753424</v>
      </c>
      <c r="L146" s="64"/>
    </row>
    <row r="147" spans="2:12" ht="13.5" customHeight="1">
      <c r="B147" s="65" t="s">
        <v>186</v>
      </c>
      <c r="C147" s="90">
        <v>2380</v>
      </c>
      <c r="D147" s="61">
        <v>0.9566694987255735</v>
      </c>
      <c r="E147" s="61">
        <v>0.9358649789029536</v>
      </c>
      <c r="F147" s="61">
        <v>0.9465937762825904</v>
      </c>
      <c r="G147" s="61"/>
      <c r="H147" s="90">
        <v>2470</v>
      </c>
      <c r="I147" s="61">
        <v>0.884046052631579</v>
      </c>
      <c r="J147" s="61">
        <v>0.8582995951417004</v>
      </c>
      <c r="K147" s="61">
        <v>0.87221997573797</v>
      </c>
      <c r="L147" s="64"/>
    </row>
    <row r="148" spans="2:12" ht="13.5" customHeight="1">
      <c r="B148" s="65" t="s">
        <v>187</v>
      </c>
      <c r="C148" s="90">
        <v>2920</v>
      </c>
      <c r="D148" s="61">
        <v>0.9756621331424481</v>
      </c>
      <c r="E148" s="61">
        <v>0.9571805006587615</v>
      </c>
      <c r="F148" s="61">
        <v>0.9660493827160493</v>
      </c>
      <c r="G148" s="61"/>
      <c r="H148" s="90">
        <v>3070</v>
      </c>
      <c r="I148" s="61">
        <v>0.9089692101740294</v>
      </c>
      <c r="J148" s="61">
        <v>0.8859315589353612</v>
      </c>
      <c r="K148" s="61">
        <v>0.8971354166666666</v>
      </c>
      <c r="L148" s="64"/>
    </row>
    <row r="149" spans="2:12" ht="13.5" customHeight="1">
      <c r="B149" s="65" t="s">
        <v>188</v>
      </c>
      <c r="C149" s="90">
        <v>2020</v>
      </c>
      <c r="D149" s="61">
        <v>0.9544041450777202</v>
      </c>
      <c r="E149" s="61">
        <v>0.9369627507163324</v>
      </c>
      <c r="F149" s="61">
        <v>0.9454094292803971</v>
      </c>
      <c r="G149" s="61"/>
      <c r="H149" s="90">
        <v>2070</v>
      </c>
      <c r="I149" s="61">
        <v>0.9035175879396985</v>
      </c>
      <c r="J149" s="61">
        <v>0.87291280148423</v>
      </c>
      <c r="K149" s="61">
        <v>0.8876567020250723</v>
      </c>
      <c r="L149" s="64"/>
    </row>
    <row r="150" spans="2:12" ht="13.5" customHeight="1">
      <c r="B150" s="65" t="s">
        <v>189</v>
      </c>
      <c r="C150" s="90">
        <v>3060</v>
      </c>
      <c r="D150" s="61">
        <v>0.96913985554826</v>
      </c>
      <c r="E150" s="61">
        <v>0.953185955786736</v>
      </c>
      <c r="F150" s="61">
        <v>0.9611365120836055</v>
      </c>
      <c r="G150" s="61"/>
      <c r="H150" s="90">
        <v>3320</v>
      </c>
      <c r="I150" s="61">
        <v>0.8346749226006192</v>
      </c>
      <c r="J150" s="61">
        <v>0.8173810921902525</v>
      </c>
      <c r="K150" s="61">
        <v>0.8257986738999398</v>
      </c>
      <c r="L150" s="64"/>
    </row>
    <row r="151" spans="2:12" ht="13.5" customHeight="1">
      <c r="B151" s="65" t="s">
        <v>190</v>
      </c>
      <c r="C151" s="90">
        <v>2680</v>
      </c>
      <c r="D151" s="61">
        <v>0.930739299610895</v>
      </c>
      <c r="E151" s="61">
        <v>0.910650464617584</v>
      </c>
      <c r="F151" s="61">
        <v>0.9202682563338301</v>
      </c>
      <c r="G151" s="61"/>
      <c r="H151" s="90">
        <v>2660</v>
      </c>
      <c r="I151" s="61">
        <v>0.9300155520995335</v>
      </c>
      <c r="J151" s="61">
        <v>0.9003636363636364</v>
      </c>
      <c r="K151" s="61">
        <v>0.9146937241638482</v>
      </c>
      <c r="L151" s="64"/>
    </row>
    <row r="152" spans="2:12" ht="13.5" customHeight="1">
      <c r="B152" s="65" t="s">
        <v>191</v>
      </c>
      <c r="C152" s="90">
        <v>2750</v>
      </c>
      <c r="D152" s="61">
        <v>0.9476831091180867</v>
      </c>
      <c r="E152" s="61">
        <v>0.945583038869258</v>
      </c>
      <c r="F152" s="61">
        <v>0.9466037050490375</v>
      </c>
      <c r="G152" s="61"/>
      <c r="H152" s="90">
        <v>2750</v>
      </c>
      <c r="I152" s="61">
        <v>0.8633633633633634</v>
      </c>
      <c r="J152" s="61">
        <v>0.8373408769448374</v>
      </c>
      <c r="K152" s="61">
        <v>0.8499635833940277</v>
      </c>
      <c r="L152" s="64"/>
    </row>
    <row r="153" spans="2:12" ht="13.5" customHeight="1">
      <c r="B153" s="65" t="s">
        <v>192</v>
      </c>
      <c r="C153" s="90">
        <v>2450</v>
      </c>
      <c r="D153" s="61">
        <v>0.9816207184628237</v>
      </c>
      <c r="E153" s="61">
        <v>0.9663191659983962</v>
      </c>
      <c r="F153" s="61">
        <v>0.9738241308793456</v>
      </c>
      <c r="G153" s="61"/>
      <c r="H153" s="90">
        <v>2400</v>
      </c>
      <c r="I153" s="61">
        <v>0.9292333614153327</v>
      </c>
      <c r="J153" s="61">
        <v>0.903305785123967</v>
      </c>
      <c r="K153" s="61">
        <v>0.9161451814768461</v>
      </c>
      <c r="L153" s="64"/>
    </row>
    <row r="154" spans="2:12" ht="13.5" customHeight="1">
      <c r="B154" s="65" t="s">
        <v>193</v>
      </c>
      <c r="C154" s="90">
        <v>3580</v>
      </c>
      <c r="D154" s="61">
        <v>0.9728292971057295</v>
      </c>
      <c r="E154" s="61">
        <v>0.9480381760339343</v>
      </c>
      <c r="F154" s="61">
        <v>0.9597652975691534</v>
      </c>
      <c r="G154" s="61"/>
      <c r="H154" s="90">
        <v>3520</v>
      </c>
      <c r="I154" s="61">
        <v>0.881746513038205</v>
      </c>
      <c r="J154" s="61">
        <v>0.8628601921024547</v>
      </c>
      <c r="K154" s="61">
        <v>0.8717002554640931</v>
      </c>
      <c r="L154" s="64"/>
    </row>
    <row r="155" spans="2:12" ht="13.5" customHeight="1">
      <c r="B155" s="65" t="s">
        <v>194</v>
      </c>
      <c r="C155" s="90">
        <v>3740</v>
      </c>
      <c r="D155" s="61">
        <v>0.9530463946338736</v>
      </c>
      <c r="E155" s="61">
        <v>0.9439876670092497</v>
      </c>
      <c r="F155" s="61">
        <v>0.9483681112894596</v>
      </c>
      <c r="G155" s="61"/>
      <c r="H155" s="90">
        <v>3630</v>
      </c>
      <c r="I155" s="61">
        <v>0.9286498353457738</v>
      </c>
      <c r="J155" s="61">
        <v>0.8741027056874655</v>
      </c>
      <c r="K155" s="61">
        <v>0.9014588494357281</v>
      </c>
      <c r="L155" s="64"/>
    </row>
    <row r="156" spans="1:12" ht="13.5" customHeight="1">
      <c r="A156" s="55" t="s">
        <v>195</v>
      </c>
      <c r="B156" s="56"/>
      <c r="C156" s="87">
        <v>28350</v>
      </c>
      <c r="D156" s="88">
        <v>0.9642051655147327</v>
      </c>
      <c r="E156" s="88">
        <v>0.9515072083879423</v>
      </c>
      <c r="F156" s="88">
        <v>0.9578056094549303</v>
      </c>
      <c r="G156" s="88"/>
      <c r="H156" s="89">
        <v>29280</v>
      </c>
      <c r="I156" s="88">
        <v>0.9090201076182385</v>
      </c>
      <c r="J156" s="88">
        <v>0.8953913679590344</v>
      </c>
      <c r="K156" s="88">
        <v>0.9023465519008095</v>
      </c>
      <c r="L156" s="86"/>
    </row>
    <row r="157" spans="2:12" ht="13.5" customHeight="1">
      <c r="B157" s="65" t="s">
        <v>196</v>
      </c>
      <c r="C157" s="90">
        <v>5470</v>
      </c>
      <c r="D157" s="61">
        <v>0.9587551556055494</v>
      </c>
      <c r="E157" s="61">
        <v>0.9457917261055635</v>
      </c>
      <c r="F157" s="61">
        <v>0.9521286314635483</v>
      </c>
      <c r="G157" s="61"/>
      <c r="H157" s="90">
        <v>5650</v>
      </c>
      <c r="I157" s="61">
        <v>0.9011309740970449</v>
      </c>
      <c r="J157" s="61">
        <v>0.883568722011712</v>
      </c>
      <c r="K157" s="61">
        <v>0.8921742209631728</v>
      </c>
      <c r="L157" s="64"/>
    </row>
    <row r="158" spans="2:12" ht="13.5" customHeight="1">
      <c r="B158" s="65" t="s">
        <v>197</v>
      </c>
      <c r="C158" s="90">
        <v>1200</v>
      </c>
      <c r="D158" s="61">
        <v>0.9608763693270735</v>
      </c>
      <c r="E158" s="61">
        <v>0.9496402877697842</v>
      </c>
      <c r="F158" s="61">
        <v>0.9556485355648535</v>
      </c>
      <c r="G158" s="61"/>
      <c r="H158" s="90">
        <v>1210</v>
      </c>
      <c r="I158" s="61">
        <v>0.9168026101141925</v>
      </c>
      <c r="J158" s="61">
        <v>0.9016666666666666</v>
      </c>
      <c r="K158" s="61">
        <v>0.909315746084089</v>
      </c>
      <c r="L158" s="64"/>
    </row>
    <row r="159" spans="2:12" ht="13.5" customHeight="1">
      <c r="B159" s="65" t="s">
        <v>198</v>
      </c>
      <c r="C159" s="90">
        <v>2000</v>
      </c>
      <c r="D159" s="61">
        <v>0.9605809128630706</v>
      </c>
      <c r="E159" s="61">
        <v>0.954368932038835</v>
      </c>
      <c r="F159" s="61">
        <v>0.957436154231347</v>
      </c>
      <c r="G159" s="61"/>
      <c r="H159" s="90">
        <v>2130</v>
      </c>
      <c r="I159" s="61">
        <v>0.9151910531220876</v>
      </c>
      <c r="J159" s="61">
        <v>0.9224219489120151</v>
      </c>
      <c r="K159" s="61">
        <v>0.9188935771214253</v>
      </c>
      <c r="L159" s="64"/>
    </row>
    <row r="160" spans="2:12" ht="13.5" customHeight="1">
      <c r="B160" s="65" t="s">
        <v>199</v>
      </c>
      <c r="C160" s="90">
        <v>1140</v>
      </c>
      <c r="D160" s="61">
        <v>0.9773913043478261</v>
      </c>
      <c r="E160" s="61">
        <v>0.9611307420494699</v>
      </c>
      <c r="F160" s="61">
        <v>0.9693520140105079</v>
      </c>
      <c r="G160" s="61"/>
      <c r="H160" s="90">
        <v>1170</v>
      </c>
      <c r="I160" s="61">
        <v>0.935374149659864</v>
      </c>
      <c r="J160" s="61">
        <v>0.8968531468531469</v>
      </c>
      <c r="K160" s="61">
        <v>0.9167381974248927</v>
      </c>
      <c r="L160" s="64"/>
    </row>
    <row r="161" spans="2:12" ht="13.5" customHeight="1">
      <c r="B161" s="65" t="s">
        <v>200</v>
      </c>
      <c r="C161" s="90">
        <v>1560</v>
      </c>
      <c r="D161" s="61">
        <v>0.9570164348925411</v>
      </c>
      <c r="E161" s="61">
        <v>0.9330708661417323</v>
      </c>
      <c r="F161" s="61">
        <v>0.9454778704297627</v>
      </c>
      <c r="G161" s="61"/>
      <c r="H161" s="90">
        <v>1710</v>
      </c>
      <c r="I161" s="61">
        <v>0.8858173076923077</v>
      </c>
      <c r="J161" s="61">
        <v>0.8632676709154113</v>
      </c>
      <c r="K161" s="61">
        <v>0.8745603751465416</v>
      </c>
      <c r="L161" s="64"/>
    </row>
    <row r="162" spans="2:12" ht="13.5" customHeight="1">
      <c r="B162" s="65" t="s">
        <v>201</v>
      </c>
      <c r="C162" s="90">
        <v>2720</v>
      </c>
      <c r="D162" s="61">
        <v>0.9553502694380293</v>
      </c>
      <c r="E162" s="61">
        <v>0.9473314606741573</v>
      </c>
      <c r="F162" s="61">
        <v>0.9511568123393316</v>
      </c>
      <c r="G162" s="61"/>
      <c r="H162" s="90">
        <v>2880</v>
      </c>
      <c r="I162" s="61">
        <v>0.8814545454545455</v>
      </c>
      <c r="J162" s="61">
        <v>0.904</v>
      </c>
      <c r="K162" s="61">
        <v>0.8932173913043479</v>
      </c>
      <c r="L162" s="64"/>
    </row>
    <row r="163" spans="2:12" ht="13.5" customHeight="1">
      <c r="B163" s="65" t="s">
        <v>202</v>
      </c>
      <c r="C163" s="90">
        <v>2160</v>
      </c>
      <c r="D163" s="61">
        <v>0.980276134122288</v>
      </c>
      <c r="E163" s="61">
        <v>0.9739130434782609</v>
      </c>
      <c r="F163" s="61">
        <v>0.9768946395563771</v>
      </c>
      <c r="G163" s="61"/>
      <c r="H163" s="90">
        <v>2320</v>
      </c>
      <c r="I163" s="61">
        <v>0.9271402550091075</v>
      </c>
      <c r="J163" s="61">
        <v>0.9196062346185397</v>
      </c>
      <c r="K163" s="61">
        <v>0.9231765213638325</v>
      </c>
      <c r="L163" s="64"/>
    </row>
    <row r="164" spans="2:12" ht="13.5" customHeight="1">
      <c r="B164" s="65" t="s">
        <v>203</v>
      </c>
      <c r="C164" s="90">
        <v>3530</v>
      </c>
      <c r="D164" s="61">
        <v>0.9709897610921502</v>
      </c>
      <c r="E164" s="61">
        <v>0.9537507050197406</v>
      </c>
      <c r="F164" s="61">
        <v>0.962333616539224</v>
      </c>
      <c r="G164" s="61"/>
      <c r="H164" s="90">
        <v>3540</v>
      </c>
      <c r="I164" s="61">
        <v>0.9189028026237328</v>
      </c>
      <c r="J164" s="61">
        <v>0.8923406534547402</v>
      </c>
      <c r="K164" s="61">
        <v>0.9049097065462754</v>
      </c>
      <c r="L164" s="64"/>
    </row>
    <row r="165" spans="2:12" ht="13.5" customHeight="1">
      <c r="B165" s="65" t="s">
        <v>204</v>
      </c>
      <c r="C165" s="90">
        <v>1560</v>
      </c>
      <c r="D165" s="61">
        <v>0.963903743315508</v>
      </c>
      <c r="E165" s="61">
        <v>0.957972805933251</v>
      </c>
      <c r="F165" s="61">
        <v>0.9608220937700707</v>
      </c>
      <c r="G165" s="61"/>
      <c r="H165" s="90">
        <v>1540</v>
      </c>
      <c r="I165" s="61">
        <v>0.9166666666666666</v>
      </c>
      <c r="J165" s="61">
        <v>0.8916876574307305</v>
      </c>
      <c r="K165" s="61">
        <v>0.9037711313394018</v>
      </c>
      <c r="L165" s="64"/>
    </row>
    <row r="166" spans="2:12" ht="13.5" customHeight="1">
      <c r="B166" s="65" t="s">
        <v>205</v>
      </c>
      <c r="C166" s="90">
        <v>1610</v>
      </c>
      <c r="D166" s="61">
        <v>0.9741267787839586</v>
      </c>
      <c r="E166" s="61">
        <v>0.9714625445897741</v>
      </c>
      <c r="F166" s="61">
        <v>0.9727385377942999</v>
      </c>
      <c r="G166" s="61"/>
      <c r="H166" s="90">
        <v>1730</v>
      </c>
      <c r="I166" s="61">
        <v>0.9275534441805225</v>
      </c>
      <c r="J166" s="61">
        <v>0.9013452914798207</v>
      </c>
      <c r="K166" s="61">
        <v>0.9140715109573241</v>
      </c>
      <c r="L166" s="64"/>
    </row>
    <row r="167" spans="2:12" ht="13.5" customHeight="1">
      <c r="B167" s="65" t="s">
        <v>206</v>
      </c>
      <c r="C167" s="90">
        <v>2280</v>
      </c>
      <c r="D167" s="61">
        <v>0.9580674567000912</v>
      </c>
      <c r="E167" s="61">
        <v>0.9328802039082413</v>
      </c>
      <c r="F167" s="61">
        <v>0.945079086115993</v>
      </c>
      <c r="G167" s="61"/>
      <c r="H167" s="90">
        <v>2160</v>
      </c>
      <c r="I167" s="61">
        <v>0.9250253292806484</v>
      </c>
      <c r="J167" s="61">
        <v>0.8982758620689655</v>
      </c>
      <c r="K167" s="61">
        <v>0.9109048723897912</v>
      </c>
      <c r="L167" s="64"/>
    </row>
    <row r="168" spans="2:12" ht="13.5" customHeight="1">
      <c r="B168" s="65" t="s">
        <v>207</v>
      </c>
      <c r="C168" s="90">
        <v>3110</v>
      </c>
      <c r="D168" s="61">
        <v>0.9647887323943662</v>
      </c>
      <c r="E168" s="61">
        <v>0.950778816199377</v>
      </c>
      <c r="F168" s="61">
        <v>0.9582530507385999</v>
      </c>
      <c r="G168" s="61"/>
      <c r="H168" s="90">
        <v>3250</v>
      </c>
      <c r="I168" s="61">
        <v>0.8951093951093951</v>
      </c>
      <c r="J168" s="61">
        <v>0.8869565217391304</v>
      </c>
      <c r="K168" s="61">
        <v>0.8938134810710988</v>
      </c>
      <c r="L168" s="64"/>
    </row>
    <row r="169" spans="9:12" ht="12.75">
      <c r="I169" s="61"/>
      <c r="J169" s="61"/>
      <c r="K169" s="61"/>
      <c r="L169" s="64"/>
    </row>
    <row r="170" spans="9:12" ht="12.75">
      <c r="I170" s="61"/>
      <c r="J170" s="61"/>
      <c r="K170" s="61"/>
      <c r="L170" s="64"/>
    </row>
    <row r="171" spans="9:12" ht="12.75">
      <c r="I171" s="61"/>
      <c r="J171" s="61"/>
      <c r="K171" s="61"/>
      <c r="L171" s="64"/>
    </row>
    <row r="172" spans="2:12" ht="12.75">
      <c r="B172" s="74"/>
      <c r="I172" s="61"/>
      <c r="J172" s="61"/>
      <c r="K172" s="61"/>
      <c r="L172" s="64"/>
    </row>
    <row r="173" spans="9:12" ht="12.75">
      <c r="I173" s="61"/>
      <c r="J173" s="61"/>
      <c r="K173" s="61"/>
      <c r="L173" s="64"/>
    </row>
    <row r="174" spans="9:12" ht="12.75">
      <c r="I174" s="61"/>
      <c r="J174" s="61"/>
      <c r="K174" s="61"/>
      <c r="L174" s="64"/>
    </row>
    <row r="175" spans="9:12" ht="12.75">
      <c r="I175" s="61"/>
      <c r="J175" s="61"/>
      <c r="K175" s="61"/>
      <c r="L175" s="64"/>
    </row>
  </sheetData>
  <sheetProtection/>
  <mergeCells count="4">
    <mergeCell ref="C5:C6"/>
    <mergeCell ref="D5:F5"/>
    <mergeCell ref="H5:H6"/>
    <mergeCell ref="I5:K5"/>
  </mergeCells>
  <printOptions/>
  <pageMargins left="0.5905511811023618" right="0.19685039370078702" top="0.787401574803149" bottom="0.39370078740157505" header="0.511811023622047" footer="0.39370078740157505"/>
  <pageSetup fitToHeight="0" fitToWidth="0" orientation="portrait" paperSize="9" scale="79"/>
  <rowBreaks count="2" manualBreakCount="2">
    <brk id="61" max="0" man="1"/>
    <brk id="114" max="0" man="1"/>
  </rowBreaks>
</worksheet>
</file>

<file path=xl/worksheets/sheet5.xml><?xml version="1.0" encoding="utf-8"?>
<worksheet xmlns="http://schemas.openxmlformats.org/spreadsheetml/2006/main" xmlns:r="http://schemas.openxmlformats.org/officeDocument/2006/relationships">
  <dimension ref="A1:Q172"/>
  <sheetViews>
    <sheetView zoomScale="150" zoomScaleNormal="150" zoomScalePageLayoutView="0" workbookViewId="0" topLeftCell="A1">
      <pane ySplit="6" topLeftCell="A70" activePane="bottomLeft" state="frozen"/>
      <selection pane="topLeft" activeCell="A1" sqref="A1"/>
      <selection pane="bottomLeft" activeCell="B120" sqref="B120"/>
    </sheetView>
  </sheetViews>
  <sheetFormatPr defaultColWidth="9.140625" defaultRowHeight="12.75"/>
  <cols>
    <col min="1" max="1" width="1.7109375" style="0" customWidth="1"/>
    <col min="2" max="2" width="21.7109375" style="0" customWidth="1"/>
    <col min="3" max="3" width="11.7109375" style="90" customWidth="1"/>
    <col min="4" max="4" width="10.7109375" style="0" customWidth="1"/>
    <col min="5" max="5" width="11.7109375" style="0" customWidth="1"/>
    <col min="6" max="6" width="10.7109375" style="0" customWidth="1"/>
    <col min="7" max="7" width="11.7109375" style="90" customWidth="1"/>
    <col min="8" max="8" width="10.7109375" style="0" customWidth="1"/>
    <col min="9" max="9" width="11.7109375" style="90" customWidth="1"/>
    <col min="10" max="10" width="10.7109375" style="0" customWidth="1"/>
    <col min="11" max="11" width="11.7109375" style="90" customWidth="1"/>
    <col min="12" max="12" width="10.7109375" style="0" customWidth="1"/>
    <col min="13" max="13" width="10.7109375" style="90" customWidth="1"/>
    <col min="14" max="14" width="10.7109375" style="0" customWidth="1"/>
    <col min="15" max="15" width="2.57421875" style="0" customWidth="1"/>
  </cols>
  <sheetData>
    <row r="1" ht="15.75">
      <c r="A1" s="44" t="s">
        <v>279</v>
      </c>
    </row>
    <row r="3" spans="1:14" ht="15.75">
      <c r="A3" s="44" t="s">
        <v>33</v>
      </c>
      <c r="C3" s="60"/>
      <c r="D3" s="79"/>
      <c r="E3" s="79"/>
      <c r="F3" s="27"/>
      <c r="G3" s="66"/>
      <c r="H3" s="27"/>
      <c r="I3" s="60"/>
      <c r="J3" s="27"/>
      <c r="K3" s="60"/>
      <c r="L3" s="27"/>
      <c r="M3" s="60"/>
      <c r="N3" s="27"/>
    </row>
    <row r="4" spans="1:14" ht="15.75">
      <c r="A4" s="44"/>
      <c r="C4" s="60"/>
      <c r="D4" s="79"/>
      <c r="E4" s="79"/>
      <c r="F4" s="27"/>
      <c r="G4" s="60"/>
      <c r="H4" s="27"/>
      <c r="I4" s="60"/>
      <c r="J4" s="27"/>
      <c r="K4" s="60"/>
      <c r="L4" s="27"/>
      <c r="M4" s="60"/>
      <c r="N4" s="27"/>
    </row>
    <row r="5" spans="3:14" ht="23.25" customHeight="1">
      <c r="C5" s="160" t="s">
        <v>218</v>
      </c>
      <c r="D5" s="160"/>
      <c r="E5" s="160" t="s">
        <v>219</v>
      </c>
      <c r="F5" s="160"/>
      <c r="G5" s="160" t="s">
        <v>220</v>
      </c>
      <c r="H5" s="160"/>
      <c r="I5" s="160" t="s">
        <v>221</v>
      </c>
      <c r="J5" s="160"/>
      <c r="K5" s="160" t="s">
        <v>222</v>
      </c>
      <c r="L5" s="160"/>
      <c r="M5" s="160" t="s">
        <v>44</v>
      </c>
      <c r="N5" s="160"/>
    </row>
    <row r="6" spans="1:15" ht="48.75" customHeight="1">
      <c r="A6" s="46"/>
      <c r="B6" s="46"/>
      <c r="C6" s="94" t="s">
        <v>223</v>
      </c>
      <c r="D6" s="95" t="s">
        <v>224</v>
      </c>
      <c r="E6" s="94" t="s">
        <v>223</v>
      </c>
      <c r="F6" s="95" t="s">
        <v>224</v>
      </c>
      <c r="G6" s="94" t="s">
        <v>223</v>
      </c>
      <c r="H6" s="95" t="s">
        <v>224</v>
      </c>
      <c r="I6" s="94" t="s">
        <v>223</v>
      </c>
      <c r="J6" s="95" t="s">
        <v>224</v>
      </c>
      <c r="K6" s="94" t="s">
        <v>223</v>
      </c>
      <c r="L6" s="95" t="s">
        <v>224</v>
      </c>
      <c r="M6" s="94" t="s">
        <v>223</v>
      </c>
      <c r="N6" s="95" t="s">
        <v>224</v>
      </c>
      <c r="O6" s="49"/>
    </row>
    <row r="7" spans="1:17" ht="13.5" customHeight="1">
      <c r="A7" s="50" t="s">
        <v>46</v>
      </c>
      <c r="C7" s="51">
        <v>856960</v>
      </c>
      <c r="D7" s="96">
        <v>0.9076925231223788</v>
      </c>
      <c r="E7" s="97">
        <v>42200</v>
      </c>
      <c r="F7" s="52">
        <v>0.904777704047777</v>
      </c>
      <c r="G7" s="98">
        <v>52370</v>
      </c>
      <c r="H7" s="52">
        <v>0.9271692636724718</v>
      </c>
      <c r="I7" s="98">
        <v>98440</v>
      </c>
      <c r="J7" s="52">
        <v>0.9487809833401056</v>
      </c>
      <c r="K7" s="98">
        <v>4030</v>
      </c>
      <c r="L7" s="52">
        <v>0.9610808130887457</v>
      </c>
      <c r="M7" s="98">
        <v>116630</v>
      </c>
      <c r="N7" s="52">
        <v>0.9021357958004305</v>
      </c>
      <c r="P7" s="24"/>
      <c r="Q7" s="24"/>
    </row>
    <row r="8" spans="1:17" ht="13.5" customHeight="1">
      <c r="A8" s="88" t="s">
        <v>47</v>
      </c>
      <c r="B8" s="88"/>
      <c r="C8" s="57">
        <v>145730</v>
      </c>
      <c r="D8" s="99">
        <v>0.8882812285565285</v>
      </c>
      <c r="E8" s="100">
        <v>6330</v>
      </c>
      <c r="F8" s="99">
        <v>0.8913112164296998</v>
      </c>
      <c r="G8" s="100">
        <v>3120</v>
      </c>
      <c r="H8" s="99">
        <v>0.9120667522464698</v>
      </c>
      <c r="I8" s="100">
        <v>8170</v>
      </c>
      <c r="J8" s="99">
        <v>0.9365584813227189</v>
      </c>
      <c r="K8" s="100">
        <v>610</v>
      </c>
      <c r="L8" s="99">
        <v>0.9508196721311475</v>
      </c>
      <c r="M8" s="100">
        <v>23350</v>
      </c>
      <c r="N8" s="99">
        <v>0.9107647512203477</v>
      </c>
      <c r="P8" s="24"/>
      <c r="Q8" s="24"/>
    </row>
    <row r="9" spans="2:17" ht="13.5" customHeight="1">
      <c r="B9" t="s">
        <v>48</v>
      </c>
      <c r="C9" s="60">
        <v>1580</v>
      </c>
      <c r="D9" s="101">
        <v>0.9003807106598984</v>
      </c>
      <c r="E9" s="102">
        <v>60</v>
      </c>
      <c r="F9" s="103">
        <v>0.9032258064516129</v>
      </c>
      <c r="G9" s="104">
        <v>40</v>
      </c>
      <c r="H9" s="103">
        <v>0.9459459459459459</v>
      </c>
      <c r="I9" s="104">
        <v>90</v>
      </c>
      <c r="J9" s="103">
        <v>0.9325842696629213</v>
      </c>
      <c r="K9" s="104">
        <v>0</v>
      </c>
      <c r="L9" s="103" t="s">
        <v>252</v>
      </c>
      <c r="M9" s="104">
        <v>690</v>
      </c>
      <c r="N9" s="103">
        <v>0.9623733719247467</v>
      </c>
      <c r="P9" s="24"/>
      <c r="Q9" s="24"/>
    </row>
    <row r="10" spans="2:17" ht="13.5" customHeight="1">
      <c r="B10" t="s">
        <v>49</v>
      </c>
      <c r="C10" s="60">
        <v>4000</v>
      </c>
      <c r="D10" s="101">
        <v>0.921980495123781</v>
      </c>
      <c r="E10" s="102">
        <v>320</v>
      </c>
      <c r="F10" s="103">
        <v>0.9228395061728395</v>
      </c>
      <c r="G10" s="104">
        <v>80</v>
      </c>
      <c r="H10" s="103">
        <v>0.9404761904761905</v>
      </c>
      <c r="I10" s="104">
        <v>140</v>
      </c>
      <c r="J10" s="103">
        <v>0.9485294117647058</v>
      </c>
      <c r="K10" s="104">
        <v>20</v>
      </c>
      <c r="L10" s="103" t="s">
        <v>252</v>
      </c>
      <c r="M10" s="104">
        <v>290</v>
      </c>
      <c r="N10" s="103">
        <v>0.9515570934256056</v>
      </c>
      <c r="P10" s="24"/>
      <c r="Q10" s="24"/>
    </row>
    <row r="11" spans="2:17" ht="13.5" customHeight="1">
      <c r="B11" t="s">
        <v>50</v>
      </c>
      <c r="C11" s="60">
        <v>7310</v>
      </c>
      <c r="D11" s="101">
        <v>0.9444444444444444</v>
      </c>
      <c r="E11" s="102">
        <v>450</v>
      </c>
      <c r="F11" s="103">
        <v>0.9470198675496688</v>
      </c>
      <c r="G11" s="104">
        <v>220</v>
      </c>
      <c r="H11" s="103">
        <v>0.9459459459459459</v>
      </c>
      <c r="I11" s="104">
        <v>1160</v>
      </c>
      <c r="J11" s="103">
        <v>0.9593425605536332</v>
      </c>
      <c r="K11" s="104">
        <v>30</v>
      </c>
      <c r="L11" s="103">
        <v>0.9642857142857143</v>
      </c>
      <c r="M11" s="104">
        <v>2840</v>
      </c>
      <c r="N11" s="103">
        <v>0.9686619718309859</v>
      </c>
      <c r="P11" s="24"/>
      <c r="Q11" s="24"/>
    </row>
    <row r="12" spans="2:17" ht="13.5" customHeight="1">
      <c r="B12" t="s">
        <v>51</v>
      </c>
      <c r="C12" s="60">
        <v>10360</v>
      </c>
      <c r="D12" s="101">
        <v>0.9238343469446858</v>
      </c>
      <c r="E12" s="102">
        <v>400</v>
      </c>
      <c r="F12" s="103">
        <v>0.9047619047619048</v>
      </c>
      <c r="G12" s="104">
        <v>90</v>
      </c>
      <c r="H12" s="103">
        <v>0.9310344827586207</v>
      </c>
      <c r="I12" s="104">
        <v>140</v>
      </c>
      <c r="J12" s="103">
        <v>0.9652777777777778</v>
      </c>
      <c r="K12" s="104">
        <v>40</v>
      </c>
      <c r="L12" s="103">
        <v>1</v>
      </c>
      <c r="M12" s="104">
        <v>340</v>
      </c>
      <c r="N12" s="103">
        <v>0.8797653958944281</v>
      </c>
      <c r="P12" s="24"/>
      <c r="Q12" s="24"/>
    </row>
    <row r="13" spans="2:17" ht="13.5" customHeight="1">
      <c r="B13" t="s">
        <v>52</v>
      </c>
      <c r="C13" s="60">
        <v>23670</v>
      </c>
      <c r="D13" s="101">
        <v>0.8977901719694089</v>
      </c>
      <c r="E13" s="102">
        <v>570</v>
      </c>
      <c r="F13" s="103">
        <v>0.9081272084805654</v>
      </c>
      <c r="G13" s="104">
        <v>160</v>
      </c>
      <c r="H13" s="103">
        <v>0.9506172839506173</v>
      </c>
      <c r="I13" s="104">
        <v>590</v>
      </c>
      <c r="J13" s="103">
        <v>0.9290540540540541</v>
      </c>
      <c r="K13" s="104">
        <v>70</v>
      </c>
      <c r="L13" s="103">
        <v>0.9076923076923077</v>
      </c>
      <c r="M13" s="104">
        <v>2240</v>
      </c>
      <c r="N13" s="103">
        <v>0.8677390527256479</v>
      </c>
      <c r="P13" s="24"/>
      <c r="Q13" s="24"/>
    </row>
    <row r="14" spans="2:17" ht="13.5" customHeight="1">
      <c r="B14" t="s">
        <v>53</v>
      </c>
      <c r="C14" s="60">
        <v>2650</v>
      </c>
      <c r="D14" s="101">
        <v>0.9378062570674708</v>
      </c>
      <c r="E14" s="102">
        <v>50</v>
      </c>
      <c r="F14" s="103">
        <v>0.9583333333333334</v>
      </c>
      <c r="G14" s="104">
        <v>10</v>
      </c>
      <c r="H14" s="103" t="s">
        <v>252</v>
      </c>
      <c r="I14" s="104">
        <v>20</v>
      </c>
      <c r="J14" s="103" t="s">
        <v>252</v>
      </c>
      <c r="K14" s="104">
        <v>0</v>
      </c>
      <c r="L14" s="103" t="s">
        <v>252</v>
      </c>
      <c r="M14" s="104">
        <v>190</v>
      </c>
      <c r="N14" s="103">
        <v>0.946236559139785</v>
      </c>
      <c r="P14" s="24"/>
      <c r="Q14" s="24"/>
    </row>
    <row r="15" spans="2:17" ht="13.5" customHeight="1">
      <c r="B15" t="s">
        <v>54</v>
      </c>
      <c r="C15" s="60">
        <v>30810</v>
      </c>
      <c r="D15" s="101">
        <v>0.876245496738178</v>
      </c>
      <c r="E15" s="102">
        <v>1190</v>
      </c>
      <c r="F15" s="103">
        <v>0.8832913518052057</v>
      </c>
      <c r="G15" s="104">
        <v>580</v>
      </c>
      <c r="H15" s="103">
        <v>0.9234782608695652</v>
      </c>
      <c r="I15" s="104">
        <v>930</v>
      </c>
      <c r="J15" s="103">
        <v>0.9528907922912205</v>
      </c>
      <c r="K15" s="104">
        <v>130</v>
      </c>
      <c r="L15" s="103">
        <v>0.9624060150375939</v>
      </c>
      <c r="M15" s="104">
        <v>1250</v>
      </c>
      <c r="N15" s="103">
        <v>0.7424</v>
      </c>
      <c r="P15" s="24"/>
      <c r="Q15" s="24"/>
    </row>
    <row r="16" spans="2:17" ht="13.5" customHeight="1">
      <c r="B16" t="s">
        <v>55</v>
      </c>
      <c r="C16" s="60">
        <v>5540</v>
      </c>
      <c r="D16" s="101">
        <v>0.8900920411478073</v>
      </c>
      <c r="E16" s="102">
        <v>380</v>
      </c>
      <c r="F16" s="103">
        <v>0.9202127659574468</v>
      </c>
      <c r="G16" s="104">
        <v>270</v>
      </c>
      <c r="H16" s="103">
        <v>0.9132075471698113</v>
      </c>
      <c r="I16" s="104">
        <v>310</v>
      </c>
      <c r="J16" s="103">
        <v>0.909967845659164</v>
      </c>
      <c r="K16" s="104">
        <v>20</v>
      </c>
      <c r="L16" s="103" t="s">
        <v>252</v>
      </c>
      <c r="M16" s="104">
        <v>360</v>
      </c>
      <c r="N16" s="103">
        <v>0.7513812154696132</v>
      </c>
      <c r="P16" s="24"/>
      <c r="Q16" s="24"/>
    </row>
    <row r="17" spans="2:17" ht="13.5" customHeight="1">
      <c r="B17" t="s">
        <v>56</v>
      </c>
      <c r="C17" s="60">
        <v>2690</v>
      </c>
      <c r="D17" s="101">
        <v>0.7509293680297398</v>
      </c>
      <c r="E17" s="102">
        <v>210</v>
      </c>
      <c r="F17" s="103">
        <v>0.7268292682926829</v>
      </c>
      <c r="G17" s="104">
        <v>350</v>
      </c>
      <c r="H17" s="103">
        <v>0.8418079096045198</v>
      </c>
      <c r="I17" s="104">
        <v>260</v>
      </c>
      <c r="J17" s="103">
        <v>0.7954545454545454</v>
      </c>
      <c r="K17" s="104">
        <v>10</v>
      </c>
      <c r="L17" s="103" t="s">
        <v>252</v>
      </c>
      <c r="M17" s="104">
        <v>2990</v>
      </c>
      <c r="N17" s="103">
        <v>0.9298597194388778</v>
      </c>
      <c r="P17" s="24"/>
      <c r="Q17" s="24"/>
    </row>
    <row r="18" spans="2:17" ht="13.5" customHeight="1">
      <c r="B18" t="s">
        <v>57</v>
      </c>
      <c r="C18" s="60">
        <v>10710</v>
      </c>
      <c r="D18" s="101">
        <v>0.874089295722025</v>
      </c>
      <c r="E18" s="102">
        <v>490</v>
      </c>
      <c r="F18" s="103">
        <v>0.8641975308641975</v>
      </c>
      <c r="G18" s="104">
        <v>240</v>
      </c>
      <c r="H18" s="103">
        <v>0.9087136929460581</v>
      </c>
      <c r="I18" s="104">
        <v>600</v>
      </c>
      <c r="J18" s="103">
        <v>0.9137645107794361</v>
      </c>
      <c r="K18" s="104">
        <v>70</v>
      </c>
      <c r="L18" s="103">
        <v>0.9538461538461539</v>
      </c>
      <c r="M18" s="104">
        <v>640</v>
      </c>
      <c r="N18" s="103">
        <v>0.8414442700156985</v>
      </c>
      <c r="P18" s="24"/>
      <c r="Q18" s="24"/>
    </row>
    <row r="19" spans="2:17" ht="13.5" customHeight="1">
      <c r="B19" t="s">
        <v>58</v>
      </c>
      <c r="C19" s="60">
        <v>3240</v>
      </c>
      <c r="D19" s="101">
        <v>0.9033652361840074</v>
      </c>
      <c r="E19" s="102">
        <v>120</v>
      </c>
      <c r="F19" s="103">
        <v>0.9349593495934959</v>
      </c>
      <c r="G19" s="104">
        <v>70</v>
      </c>
      <c r="H19" s="103">
        <v>0.9538461538461539</v>
      </c>
      <c r="I19" s="104">
        <v>220</v>
      </c>
      <c r="J19" s="103">
        <v>0.9728506787330317</v>
      </c>
      <c r="K19" s="104">
        <v>20</v>
      </c>
      <c r="L19" s="103" t="s">
        <v>252</v>
      </c>
      <c r="M19" s="104">
        <v>280</v>
      </c>
      <c r="N19" s="103">
        <v>0.9139784946236559</v>
      </c>
      <c r="P19" s="24"/>
      <c r="Q19" s="24"/>
    </row>
    <row r="20" spans="2:17" ht="13.5" customHeight="1">
      <c r="B20" t="s">
        <v>59</v>
      </c>
      <c r="C20" s="60">
        <v>1880</v>
      </c>
      <c r="D20" s="101">
        <v>0.8911889596602972</v>
      </c>
      <c r="E20" s="102">
        <v>210</v>
      </c>
      <c r="F20" s="103">
        <v>0.8820754716981132</v>
      </c>
      <c r="G20" s="104">
        <v>220</v>
      </c>
      <c r="H20" s="103">
        <v>0.9269406392694064</v>
      </c>
      <c r="I20" s="104">
        <v>390</v>
      </c>
      <c r="J20" s="103">
        <v>0.9533678756476683</v>
      </c>
      <c r="K20" s="104">
        <v>10</v>
      </c>
      <c r="L20" s="103" t="s">
        <v>252</v>
      </c>
      <c r="M20" s="104">
        <v>450</v>
      </c>
      <c r="N20" s="103">
        <v>0.9146067415730337</v>
      </c>
      <c r="P20" s="24"/>
      <c r="Q20" s="24"/>
    </row>
    <row r="21" spans="2:17" ht="13.5" customHeight="1">
      <c r="B21" t="s">
        <v>60</v>
      </c>
      <c r="C21" s="60">
        <v>870</v>
      </c>
      <c r="D21" s="101">
        <v>0.8579610538373424</v>
      </c>
      <c r="E21" s="102">
        <v>170</v>
      </c>
      <c r="F21" s="103">
        <v>0.9352941176470588</v>
      </c>
      <c r="G21" s="104">
        <v>190</v>
      </c>
      <c r="H21" s="103">
        <v>0.9585492227979274</v>
      </c>
      <c r="I21" s="104">
        <v>930</v>
      </c>
      <c r="J21" s="103">
        <v>0.9527389903329753</v>
      </c>
      <c r="K21" s="104">
        <v>0</v>
      </c>
      <c r="L21" s="103" t="s">
        <v>252</v>
      </c>
      <c r="M21" s="104">
        <v>1260</v>
      </c>
      <c r="N21" s="103">
        <v>0.9769108280254777</v>
      </c>
      <c r="P21" s="24"/>
      <c r="Q21" s="24"/>
    </row>
    <row r="22" spans="2:17" ht="13.5" customHeight="1">
      <c r="B22" t="s">
        <v>61</v>
      </c>
      <c r="C22" s="60">
        <v>3300</v>
      </c>
      <c r="D22" s="101">
        <v>0.8600910470409712</v>
      </c>
      <c r="E22" s="102">
        <v>190</v>
      </c>
      <c r="F22" s="103">
        <v>0.9135135135135135</v>
      </c>
      <c r="G22" s="104">
        <v>80</v>
      </c>
      <c r="H22" s="103">
        <v>1</v>
      </c>
      <c r="I22" s="104">
        <v>380</v>
      </c>
      <c r="J22" s="103">
        <v>0.9417989417989417</v>
      </c>
      <c r="K22" s="104">
        <v>20</v>
      </c>
      <c r="L22" s="103">
        <v>1</v>
      </c>
      <c r="M22" s="104">
        <v>460</v>
      </c>
      <c r="N22" s="103">
        <v>0.9762931034482759</v>
      </c>
      <c r="P22" s="24"/>
      <c r="Q22" s="24"/>
    </row>
    <row r="23" spans="2:17" ht="13.5" customHeight="1">
      <c r="B23" t="s">
        <v>62</v>
      </c>
      <c r="C23" s="60">
        <v>14690</v>
      </c>
      <c r="D23" s="101">
        <v>0.9073456327864389</v>
      </c>
      <c r="E23" s="102">
        <v>660</v>
      </c>
      <c r="F23" s="103">
        <v>0.9152798789712556</v>
      </c>
      <c r="G23" s="104">
        <v>210</v>
      </c>
      <c r="H23" s="103">
        <v>0.9333333333333333</v>
      </c>
      <c r="I23" s="104">
        <v>840</v>
      </c>
      <c r="J23" s="103">
        <v>0.9549763033175356</v>
      </c>
      <c r="K23" s="104">
        <v>70</v>
      </c>
      <c r="L23" s="103">
        <v>0.9577464788732394</v>
      </c>
      <c r="M23" s="104">
        <v>5740</v>
      </c>
      <c r="N23" s="103">
        <v>0.948780487804878</v>
      </c>
      <c r="P23" s="24"/>
      <c r="Q23" s="24"/>
    </row>
    <row r="24" spans="2:17" ht="13.5" customHeight="1">
      <c r="B24" t="s">
        <v>63</v>
      </c>
      <c r="C24" s="60">
        <v>2030</v>
      </c>
      <c r="D24" s="101">
        <v>0.906265416872225</v>
      </c>
      <c r="E24" s="102">
        <v>80</v>
      </c>
      <c r="F24" s="103">
        <v>0.963855421686747</v>
      </c>
      <c r="G24" s="104">
        <v>20</v>
      </c>
      <c r="H24" s="103" t="s">
        <v>252</v>
      </c>
      <c r="I24" s="104">
        <v>30</v>
      </c>
      <c r="J24" s="103">
        <v>1</v>
      </c>
      <c r="K24" s="104">
        <v>10</v>
      </c>
      <c r="L24" s="103" t="s">
        <v>252</v>
      </c>
      <c r="M24" s="104">
        <v>1210</v>
      </c>
      <c r="N24" s="103">
        <v>0.9703459637561779</v>
      </c>
      <c r="P24" s="24"/>
      <c r="Q24" s="24"/>
    </row>
    <row r="25" spans="2:17" ht="13.5" customHeight="1">
      <c r="B25" t="s">
        <v>64</v>
      </c>
      <c r="C25" s="60">
        <v>15830</v>
      </c>
      <c r="D25" s="101">
        <v>0.8619905213270143</v>
      </c>
      <c r="E25" s="102">
        <v>520</v>
      </c>
      <c r="F25" s="103">
        <v>0.8445297504798465</v>
      </c>
      <c r="G25" s="104">
        <v>230</v>
      </c>
      <c r="H25" s="103">
        <v>0.8133333333333334</v>
      </c>
      <c r="I25" s="104">
        <v>630</v>
      </c>
      <c r="J25" s="103">
        <v>0.9208860759493671</v>
      </c>
      <c r="K25" s="104">
        <v>60</v>
      </c>
      <c r="L25" s="103">
        <v>0.9090909090909091</v>
      </c>
      <c r="M25" s="104">
        <v>1390</v>
      </c>
      <c r="N25" s="103">
        <v>0.8312905551550108</v>
      </c>
      <c r="P25" s="24"/>
      <c r="Q25" s="24"/>
    </row>
    <row r="26" spans="2:17" ht="13.5" customHeight="1">
      <c r="B26" t="s">
        <v>65</v>
      </c>
      <c r="C26" s="60">
        <v>1980</v>
      </c>
      <c r="D26" s="101">
        <v>0.7126262626262626</v>
      </c>
      <c r="E26" s="102">
        <v>140</v>
      </c>
      <c r="F26" s="103">
        <v>0.6834532374100719</v>
      </c>
      <c r="G26" s="104">
        <v>20</v>
      </c>
      <c r="H26" s="103">
        <v>0.6086956521739131</v>
      </c>
      <c r="I26" s="104">
        <v>230</v>
      </c>
      <c r="J26" s="103">
        <v>0.7831858407079646</v>
      </c>
      <c r="K26" s="104">
        <v>10</v>
      </c>
      <c r="L26" s="103" t="s">
        <v>252</v>
      </c>
      <c r="M26" s="104">
        <v>420</v>
      </c>
      <c r="N26" s="103">
        <v>0.5284360189573459</v>
      </c>
      <c r="P26" s="24"/>
      <c r="Q26" s="24"/>
    </row>
    <row r="27" spans="2:17" ht="13.5" customHeight="1">
      <c r="B27" t="s">
        <v>66</v>
      </c>
      <c r="C27" s="60">
        <v>2610</v>
      </c>
      <c r="D27" s="101">
        <v>0.9287356321839081</v>
      </c>
      <c r="E27" s="102">
        <v>130</v>
      </c>
      <c r="F27" s="103">
        <v>0.9523809523809523</v>
      </c>
      <c r="G27" s="104">
        <v>60</v>
      </c>
      <c r="H27" s="103">
        <v>0.9636363636363636</v>
      </c>
      <c r="I27" s="104">
        <v>270</v>
      </c>
      <c r="J27" s="103">
        <v>0.9779411764705882</v>
      </c>
      <c r="K27" s="104">
        <v>30</v>
      </c>
      <c r="L27" s="103">
        <v>1</v>
      </c>
      <c r="M27" s="104">
        <v>320</v>
      </c>
      <c r="N27" s="103">
        <v>0.9373040752351097</v>
      </c>
      <c r="P27" s="24"/>
      <c r="Q27" s="24"/>
    </row>
    <row r="28" spans="1:17" ht="13.5" customHeight="1">
      <c r="A28" s="88" t="s">
        <v>67</v>
      </c>
      <c r="B28" s="88"/>
      <c r="C28" s="57">
        <v>67270</v>
      </c>
      <c r="D28" s="99">
        <v>0.9049855813538663</v>
      </c>
      <c r="E28" s="100">
        <v>12630</v>
      </c>
      <c r="F28" s="99">
        <v>0.9072050673000792</v>
      </c>
      <c r="G28" s="100">
        <v>33430</v>
      </c>
      <c r="H28" s="99">
        <v>0.9311293941660433</v>
      </c>
      <c r="I28" s="100">
        <v>32800</v>
      </c>
      <c r="J28" s="99">
        <v>0.9578074507651972</v>
      </c>
      <c r="K28" s="100">
        <v>1070</v>
      </c>
      <c r="L28" s="99">
        <v>0.9690431519699813</v>
      </c>
      <c r="M28" s="100">
        <v>22060</v>
      </c>
      <c r="N28" s="99">
        <v>0.9152611534276387</v>
      </c>
      <c r="P28" s="24"/>
      <c r="Q28" s="24"/>
    </row>
    <row r="29" spans="2:17" ht="13.5" customHeight="1">
      <c r="B29" s="65" t="s">
        <v>68</v>
      </c>
      <c r="C29" s="60">
        <v>2580</v>
      </c>
      <c r="D29" s="101">
        <v>0.8733049205734211</v>
      </c>
      <c r="E29" s="102">
        <v>270</v>
      </c>
      <c r="F29" s="103">
        <v>0.8745387453874539</v>
      </c>
      <c r="G29" s="104">
        <v>1310</v>
      </c>
      <c r="H29" s="103">
        <v>0.9434682964094728</v>
      </c>
      <c r="I29" s="104">
        <v>830</v>
      </c>
      <c r="J29" s="103">
        <v>0.9516908212560387</v>
      </c>
      <c r="K29" s="104">
        <v>20</v>
      </c>
      <c r="L29" s="103" t="s">
        <v>252</v>
      </c>
      <c r="M29" s="104">
        <v>270</v>
      </c>
      <c r="N29" s="103">
        <v>0.8786764705882353</v>
      </c>
      <c r="P29" s="24"/>
      <c r="Q29" s="24"/>
    </row>
    <row r="30" spans="2:17" ht="13.5" customHeight="1">
      <c r="B30" s="65" t="s">
        <v>69</v>
      </c>
      <c r="C30" s="60">
        <v>3090</v>
      </c>
      <c r="D30" s="101">
        <v>0.9643551523007129</v>
      </c>
      <c r="E30" s="102">
        <v>570</v>
      </c>
      <c r="F30" s="103">
        <v>0.9577464788732394</v>
      </c>
      <c r="G30" s="104">
        <v>850</v>
      </c>
      <c r="H30" s="103">
        <v>0.9683098591549296</v>
      </c>
      <c r="I30" s="104">
        <v>1120</v>
      </c>
      <c r="J30" s="103">
        <v>0.9794642857142857</v>
      </c>
      <c r="K30" s="104">
        <v>80</v>
      </c>
      <c r="L30" s="103">
        <v>1</v>
      </c>
      <c r="M30" s="104">
        <v>1500</v>
      </c>
      <c r="N30" s="103">
        <v>0.9793745841650033</v>
      </c>
      <c r="P30" s="24"/>
      <c r="Q30" s="24"/>
    </row>
    <row r="31" spans="2:17" ht="13.5" customHeight="1">
      <c r="B31" s="65" t="s">
        <v>70</v>
      </c>
      <c r="C31" s="60">
        <v>3940</v>
      </c>
      <c r="D31" s="101">
        <v>0.9309644670050762</v>
      </c>
      <c r="E31" s="102">
        <v>230</v>
      </c>
      <c r="F31" s="103">
        <v>0.9333333333333333</v>
      </c>
      <c r="G31" s="104">
        <v>830</v>
      </c>
      <c r="H31" s="103">
        <v>0.9747596153846154</v>
      </c>
      <c r="I31" s="104">
        <v>290</v>
      </c>
      <c r="J31" s="103">
        <v>0.9790940766550522</v>
      </c>
      <c r="K31" s="104">
        <v>50</v>
      </c>
      <c r="L31" s="103">
        <v>1</v>
      </c>
      <c r="M31" s="104">
        <v>620</v>
      </c>
      <c r="N31" s="103">
        <v>0.8991869918699187</v>
      </c>
      <c r="P31" s="24"/>
      <c r="Q31" s="24"/>
    </row>
    <row r="32" spans="2:17" ht="13.5" customHeight="1">
      <c r="B32" s="65" t="s">
        <v>71</v>
      </c>
      <c r="C32" s="60">
        <v>1340</v>
      </c>
      <c r="D32" s="101">
        <v>0.9350746268656717</v>
      </c>
      <c r="E32" s="102">
        <v>490</v>
      </c>
      <c r="F32" s="103">
        <v>0.9360824742268041</v>
      </c>
      <c r="G32" s="104">
        <v>1940</v>
      </c>
      <c r="H32" s="103">
        <v>0.9511065362840968</v>
      </c>
      <c r="I32" s="104">
        <v>2320</v>
      </c>
      <c r="J32" s="103">
        <v>0.966838931955211</v>
      </c>
      <c r="K32" s="104">
        <v>30</v>
      </c>
      <c r="L32" s="103">
        <v>1</v>
      </c>
      <c r="M32" s="104">
        <v>1040</v>
      </c>
      <c r="N32" s="103">
        <v>0.9460500963391136</v>
      </c>
      <c r="P32" s="24"/>
      <c r="Q32" s="24"/>
    </row>
    <row r="33" spans="2:17" ht="13.5" customHeight="1">
      <c r="B33" s="65" t="s">
        <v>72</v>
      </c>
      <c r="C33" s="60">
        <v>4510</v>
      </c>
      <c r="D33" s="101">
        <v>0.9463295630960301</v>
      </c>
      <c r="E33" s="102">
        <v>520</v>
      </c>
      <c r="F33" s="103">
        <v>0.950381679389313</v>
      </c>
      <c r="G33" s="104">
        <v>550</v>
      </c>
      <c r="H33" s="103">
        <v>0.9494584837545126</v>
      </c>
      <c r="I33" s="104">
        <v>280</v>
      </c>
      <c r="J33" s="103">
        <v>0.9717314487632509</v>
      </c>
      <c r="K33" s="104">
        <v>40</v>
      </c>
      <c r="L33" s="103">
        <v>0.9230769230769231</v>
      </c>
      <c r="M33" s="104">
        <v>920</v>
      </c>
      <c r="N33" s="103">
        <v>0.8560523446019629</v>
      </c>
      <c r="P33" s="24"/>
      <c r="Q33" s="24"/>
    </row>
    <row r="34" spans="2:17" ht="13.5" customHeight="1">
      <c r="B34" s="65" t="s">
        <v>73</v>
      </c>
      <c r="C34" s="60">
        <v>1050</v>
      </c>
      <c r="D34" s="101">
        <v>0.9225621414913958</v>
      </c>
      <c r="E34" s="102">
        <v>290</v>
      </c>
      <c r="F34" s="103">
        <v>0.9407665505226481</v>
      </c>
      <c r="G34" s="104">
        <v>620</v>
      </c>
      <c r="H34" s="103">
        <v>0.9365853658536586</v>
      </c>
      <c r="I34" s="104">
        <v>610</v>
      </c>
      <c r="J34" s="103">
        <v>0.9755301794453507</v>
      </c>
      <c r="K34" s="104">
        <v>20</v>
      </c>
      <c r="L34" s="103">
        <v>1</v>
      </c>
      <c r="M34" s="104">
        <v>370</v>
      </c>
      <c r="N34" s="103">
        <v>0.9411764705882353</v>
      </c>
      <c r="P34" s="24"/>
      <c r="Q34" s="24"/>
    </row>
    <row r="35" spans="2:17" ht="13.5" customHeight="1">
      <c r="B35" s="65" t="s">
        <v>74</v>
      </c>
      <c r="C35" s="105">
        <v>10</v>
      </c>
      <c r="D35" s="101" t="s">
        <v>252</v>
      </c>
      <c r="E35" s="106">
        <v>0</v>
      </c>
      <c r="F35" s="103" t="s">
        <v>252</v>
      </c>
      <c r="G35" s="104">
        <v>0</v>
      </c>
      <c r="H35" s="103" t="s">
        <v>252</v>
      </c>
      <c r="I35" s="104">
        <v>10</v>
      </c>
      <c r="J35" s="103" t="s">
        <v>252</v>
      </c>
      <c r="K35" s="104">
        <v>0</v>
      </c>
      <c r="L35" s="103" t="s">
        <v>251</v>
      </c>
      <c r="M35" s="104">
        <v>210</v>
      </c>
      <c r="N35" s="103" t="s">
        <v>252</v>
      </c>
      <c r="P35" s="24"/>
      <c r="Q35" s="24"/>
    </row>
    <row r="36" spans="2:17" ht="13.5" customHeight="1">
      <c r="B36" s="65" t="s">
        <v>75</v>
      </c>
      <c r="C36" s="105">
        <v>3390</v>
      </c>
      <c r="D36" s="101">
        <v>0.8830132939438701</v>
      </c>
      <c r="E36" s="106">
        <v>870</v>
      </c>
      <c r="F36" s="103">
        <v>0.8820160366552119</v>
      </c>
      <c r="G36" s="104">
        <v>2110</v>
      </c>
      <c r="H36" s="103">
        <v>0.9150853889943074</v>
      </c>
      <c r="I36" s="104">
        <v>1160</v>
      </c>
      <c r="J36" s="103">
        <v>0.9310344827586207</v>
      </c>
      <c r="K36" s="104">
        <v>40</v>
      </c>
      <c r="L36" s="103">
        <v>0.9722222222222222</v>
      </c>
      <c r="M36" s="104">
        <v>1670</v>
      </c>
      <c r="N36" s="103">
        <v>0.8806954436450839</v>
      </c>
      <c r="P36" s="24"/>
      <c r="Q36" s="24"/>
    </row>
    <row r="37" spans="2:17" ht="13.5" customHeight="1">
      <c r="B37" s="65" t="s">
        <v>76</v>
      </c>
      <c r="C37" s="60">
        <v>2260</v>
      </c>
      <c r="D37" s="101">
        <v>0.920726306465899</v>
      </c>
      <c r="E37" s="102">
        <v>510</v>
      </c>
      <c r="F37" s="103">
        <v>0.933852140077821</v>
      </c>
      <c r="G37" s="104">
        <v>1340</v>
      </c>
      <c r="H37" s="103">
        <v>0.921072226358898</v>
      </c>
      <c r="I37" s="104">
        <v>2440</v>
      </c>
      <c r="J37" s="103">
        <v>0.9585556011489537</v>
      </c>
      <c r="K37" s="104">
        <v>20</v>
      </c>
      <c r="L37" s="103">
        <v>1</v>
      </c>
      <c r="M37" s="104">
        <v>660</v>
      </c>
      <c r="N37" s="103">
        <v>0.9138972809667674</v>
      </c>
      <c r="P37" s="24"/>
      <c r="Q37" s="24"/>
    </row>
    <row r="38" spans="2:17" ht="13.5" customHeight="1">
      <c r="B38" s="65" t="s">
        <v>77</v>
      </c>
      <c r="C38" s="60">
        <v>4020</v>
      </c>
      <c r="D38" s="101">
        <v>0.8550472401790155</v>
      </c>
      <c r="E38" s="102">
        <v>640</v>
      </c>
      <c r="F38" s="103">
        <v>0.8566978193146417</v>
      </c>
      <c r="G38" s="104">
        <v>1860</v>
      </c>
      <c r="H38" s="103">
        <v>0.8951048951048951</v>
      </c>
      <c r="I38" s="104">
        <v>600</v>
      </c>
      <c r="J38" s="103">
        <v>0.9098497495826378</v>
      </c>
      <c r="K38" s="104">
        <v>40</v>
      </c>
      <c r="L38" s="103">
        <v>0.8333333333333334</v>
      </c>
      <c r="M38" s="104">
        <v>910</v>
      </c>
      <c r="N38" s="103">
        <v>0.8939226519337017</v>
      </c>
      <c r="P38" s="24"/>
      <c r="Q38" s="24"/>
    </row>
    <row r="39" spans="2:17" ht="13.5" customHeight="1">
      <c r="B39" s="65" t="s">
        <v>78</v>
      </c>
      <c r="C39" s="60">
        <v>2710</v>
      </c>
      <c r="D39" s="101">
        <v>0.866838804869052</v>
      </c>
      <c r="E39" s="102">
        <v>420</v>
      </c>
      <c r="F39" s="103">
        <v>0.8653846153846154</v>
      </c>
      <c r="G39" s="104">
        <v>1520</v>
      </c>
      <c r="H39" s="103">
        <v>0.948060486522025</v>
      </c>
      <c r="I39" s="104">
        <v>510</v>
      </c>
      <c r="J39" s="103">
        <v>0.9664031620553359</v>
      </c>
      <c r="K39" s="104">
        <v>80</v>
      </c>
      <c r="L39" s="103">
        <v>0.9866666666666667</v>
      </c>
      <c r="M39" s="104">
        <v>430</v>
      </c>
      <c r="N39" s="103">
        <v>0.9203747072599532</v>
      </c>
      <c r="P39" s="24"/>
      <c r="Q39" s="24"/>
    </row>
    <row r="40" spans="2:17" ht="13.5" customHeight="1">
      <c r="B40" s="65" t="s">
        <v>79</v>
      </c>
      <c r="C40" s="60">
        <v>1390</v>
      </c>
      <c r="D40" s="101">
        <v>0.9225251076040172</v>
      </c>
      <c r="E40" s="102">
        <v>420</v>
      </c>
      <c r="F40" s="103">
        <v>0.894484412470024</v>
      </c>
      <c r="G40" s="104">
        <v>1880</v>
      </c>
      <c r="H40" s="103">
        <v>0.926595744680851</v>
      </c>
      <c r="I40" s="104">
        <v>560</v>
      </c>
      <c r="J40" s="103">
        <v>0.9677996422182469</v>
      </c>
      <c r="K40" s="104">
        <v>30</v>
      </c>
      <c r="L40" s="103">
        <v>0.96875</v>
      </c>
      <c r="M40" s="104">
        <v>700</v>
      </c>
      <c r="N40" s="103">
        <v>0.9383954154727794</v>
      </c>
      <c r="P40" s="24"/>
      <c r="Q40" s="24"/>
    </row>
    <row r="41" spans="2:17" ht="13.5" customHeight="1">
      <c r="B41" s="65" t="s">
        <v>80</v>
      </c>
      <c r="C41" s="60">
        <v>760</v>
      </c>
      <c r="D41" s="101">
        <v>0.9489528795811518</v>
      </c>
      <c r="E41" s="102">
        <v>220</v>
      </c>
      <c r="F41" s="103">
        <v>0.9411764705882353</v>
      </c>
      <c r="G41" s="104">
        <v>640</v>
      </c>
      <c r="H41" s="103">
        <v>0.9687010954616588</v>
      </c>
      <c r="I41" s="104">
        <v>240</v>
      </c>
      <c r="J41" s="103">
        <v>0.9832635983263598</v>
      </c>
      <c r="K41" s="104">
        <v>10</v>
      </c>
      <c r="L41" s="103" t="s">
        <v>252</v>
      </c>
      <c r="M41" s="104">
        <v>350</v>
      </c>
      <c r="N41" s="103">
        <v>0.9773371104815864</v>
      </c>
      <c r="P41" s="24"/>
      <c r="Q41" s="24"/>
    </row>
    <row r="42" spans="2:17" ht="13.5" customHeight="1">
      <c r="B42" s="65" t="s">
        <v>81</v>
      </c>
      <c r="C42" s="60">
        <v>1920</v>
      </c>
      <c r="D42" s="101">
        <v>0.8853569567483064</v>
      </c>
      <c r="E42" s="102">
        <v>480</v>
      </c>
      <c r="F42" s="103">
        <v>0.8781512605042017</v>
      </c>
      <c r="G42" s="104">
        <v>1400</v>
      </c>
      <c r="H42" s="103">
        <v>0.9115549215406562</v>
      </c>
      <c r="I42" s="104">
        <v>310</v>
      </c>
      <c r="J42" s="103">
        <v>0.909967845659164</v>
      </c>
      <c r="K42" s="104">
        <v>30</v>
      </c>
      <c r="L42" s="103">
        <v>0.9375</v>
      </c>
      <c r="M42" s="104">
        <v>1160</v>
      </c>
      <c r="N42" s="103">
        <v>0.8741379310344828</v>
      </c>
      <c r="P42" s="24"/>
      <c r="Q42" s="24"/>
    </row>
    <row r="43" spans="2:17" ht="13.5" customHeight="1">
      <c r="B43" s="65" t="s">
        <v>82</v>
      </c>
      <c r="C43" s="60">
        <v>1530</v>
      </c>
      <c r="D43" s="101">
        <v>0.9530026109660574</v>
      </c>
      <c r="E43" s="102">
        <v>380</v>
      </c>
      <c r="F43" s="103">
        <v>0.9576719576719577</v>
      </c>
      <c r="G43" s="104">
        <v>660</v>
      </c>
      <c r="H43" s="103">
        <v>0.9666666666666667</v>
      </c>
      <c r="I43" s="104">
        <v>2130</v>
      </c>
      <c r="J43" s="103">
        <v>0.9882518796992481</v>
      </c>
      <c r="K43" s="104">
        <v>30</v>
      </c>
      <c r="L43" s="103">
        <v>1</v>
      </c>
      <c r="M43" s="104">
        <v>570</v>
      </c>
      <c r="N43" s="103">
        <v>0.9753954305799648</v>
      </c>
      <c r="P43" s="24"/>
      <c r="Q43" s="24"/>
    </row>
    <row r="44" spans="2:17" ht="13.5" customHeight="1">
      <c r="B44" s="65" t="s">
        <v>83</v>
      </c>
      <c r="C44" s="60">
        <v>4730</v>
      </c>
      <c r="D44" s="101">
        <v>0.9391249207355739</v>
      </c>
      <c r="E44" s="102">
        <v>240</v>
      </c>
      <c r="F44" s="103">
        <v>0.9256198347107438</v>
      </c>
      <c r="G44" s="104">
        <v>520</v>
      </c>
      <c r="H44" s="103">
        <v>0.95</v>
      </c>
      <c r="I44" s="104">
        <v>280</v>
      </c>
      <c r="J44" s="103">
        <v>0.9709090909090909</v>
      </c>
      <c r="K44" s="104">
        <v>40</v>
      </c>
      <c r="L44" s="103">
        <v>0.9444444444444444</v>
      </c>
      <c r="M44" s="104">
        <v>160</v>
      </c>
      <c r="N44" s="103">
        <v>0.875</v>
      </c>
      <c r="P44" s="24"/>
      <c r="Q44" s="24"/>
    </row>
    <row r="45" spans="2:17" ht="13.5" customHeight="1">
      <c r="B45" s="65" t="s">
        <v>84</v>
      </c>
      <c r="C45" s="60">
        <v>3380</v>
      </c>
      <c r="D45" s="101">
        <v>0.8521584861028977</v>
      </c>
      <c r="E45" s="102">
        <v>440</v>
      </c>
      <c r="F45" s="103">
        <v>0.8431818181818181</v>
      </c>
      <c r="G45" s="104">
        <v>690</v>
      </c>
      <c r="H45" s="103">
        <v>0.8629737609329446</v>
      </c>
      <c r="I45" s="104">
        <v>1550</v>
      </c>
      <c r="J45" s="103">
        <v>0.9379042690815006</v>
      </c>
      <c r="K45" s="104">
        <v>10</v>
      </c>
      <c r="L45" s="103" t="s">
        <v>252</v>
      </c>
      <c r="M45" s="104">
        <v>600</v>
      </c>
      <c r="N45" s="103">
        <v>0.8801996672212978</v>
      </c>
      <c r="P45" s="24"/>
      <c r="Q45" s="24"/>
    </row>
    <row r="46" spans="2:17" ht="13.5" customHeight="1">
      <c r="B46" s="65" t="s">
        <v>85</v>
      </c>
      <c r="C46" s="60">
        <v>1930</v>
      </c>
      <c r="D46" s="101">
        <v>0.9096103896103896</v>
      </c>
      <c r="E46" s="102">
        <v>370</v>
      </c>
      <c r="F46" s="103">
        <v>0.9411764705882353</v>
      </c>
      <c r="G46" s="104">
        <v>600</v>
      </c>
      <c r="H46" s="103">
        <v>0.9428571428571428</v>
      </c>
      <c r="I46" s="104">
        <v>1850</v>
      </c>
      <c r="J46" s="103">
        <v>0.9832341806381828</v>
      </c>
      <c r="K46" s="104">
        <v>30</v>
      </c>
      <c r="L46" s="103">
        <v>1</v>
      </c>
      <c r="M46" s="104">
        <v>530</v>
      </c>
      <c r="N46" s="103">
        <v>0.9566854990583804</v>
      </c>
      <c r="P46" s="24"/>
      <c r="Q46" s="24"/>
    </row>
    <row r="47" spans="2:17" ht="13.5" customHeight="1">
      <c r="B47" s="65" t="s">
        <v>86</v>
      </c>
      <c r="C47" s="60">
        <v>1420</v>
      </c>
      <c r="D47" s="101">
        <v>0.8961864406779662</v>
      </c>
      <c r="E47" s="102">
        <v>390</v>
      </c>
      <c r="F47" s="103">
        <v>0.8992248062015504</v>
      </c>
      <c r="G47" s="104">
        <v>850</v>
      </c>
      <c r="H47" s="103">
        <v>0.927810650887574</v>
      </c>
      <c r="I47" s="104">
        <v>270</v>
      </c>
      <c r="J47" s="103">
        <v>0.9481481481481482</v>
      </c>
      <c r="K47" s="104">
        <v>20</v>
      </c>
      <c r="L47" s="103" t="s">
        <v>252</v>
      </c>
      <c r="M47" s="104">
        <v>410</v>
      </c>
      <c r="N47" s="103">
        <v>0.9346246973365617</v>
      </c>
      <c r="P47" s="24"/>
      <c r="Q47" s="24"/>
    </row>
    <row r="48" spans="2:17" ht="13.5" customHeight="1">
      <c r="B48" s="65" t="s">
        <v>87</v>
      </c>
      <c r="C48" s="60">
        <v>460</v>
      </c>
      <c r="D48" s="101">
        <v>0.8706140350877193</v>
      </c>
      <c r="E48" s="102">
        <v>160</v>
      </c>
      <c r="F48" s="103">
        <v>0.9038461538461539</v>
      </c>
      <c r="G48" s="104">
        <v>250</v>
      </c>
      <c r="H48" s="103">
        <v>0.9203187250996016</v>
      </c>
      <c r="I48" s="104">
        <v>100</v>
      </c>
      <c r="J48" s="103">
        <v>0.9215686274509803</v>
      </c>
      <c r="K48" s="104">
        <v>10</v>
      </c>
      <c r="L48" s="103" t="s">
        <v>252</v>
      </c>
      <c r="M48" s="104">
        <v>430</v>
      </c>
      <c r="N48" s="103">
        <v>0.9414519906323185</v>
      </c>
      <c r="P48" s="24"/>
      <c r="Q48" s="24"/>
    </row>
    <row r="49" spans="2:17" ht="13.5" customHeight="1">
      <c r="B49" s="65" t="s">
        <v>88</v>
      </c>
      <c r="C49" s="60">
        <v>1930</v>
      </c>
      <c r="D49" s="101">
        <v>0.927979274611399</v>
      </c>
      <c r="E49" s="102">
        <v>210</v>
      </c>
      <c r="F49" s="103">
        <v>0.9345794392523364</v>
      </c>
      <c r="G49" s="104">
        <v>90</v>
      </c>
      <c r="H49" s="103">
        <v>0.9418604651162791</v>
      </c>
      <c r="I49" s="104">
        <v>530</v>
      </c>
      <c r="J49" s="103">
        <v>0.9419475655430711</v>
      </c>
      <c r="K49" s="104">
        <v>40</v>
      </c>
      <c r="L49" s="103">
        <v>0.972972972972973</v>
      </c>
      <c r="M49" s="104">
        <v>410</v>
      </c>
      <c r="N49" s="103">
        <v>0.9172749391727494</v>
      </c>
      <c r="P49" s="24"/>
      <c r="Q49" s="24"/>
    </row>
    <row r="50" spans="2:17" ht="13.5" customHeight="1">
      <c r="B50" s="65" t="s">
        <v>89</v>
      </c>
      <c r="C50" s="60">
        <v>1270</v>
      </c>
      <c r="D50" s="101">
        <v>0.9187056037884768</v>
      </c>
      <c r="E50" s="102">
        <v>440</v>
      </c>
      <c r="F50" s="103">
        <v>0.8952164009111617</v>
      </c>
      <c r="G50" s="104">
        <v>1800</v>
      </c>
      <c r="H50" s="103">
        <v>0.9239311493614658</v>
      </c>
      <c r="I50" s="104">
        <v>200</v>
      </c>
      <c r="J50" s="103">
        <v>0.945273631840796</v>
      </c>
      <c r="K50" s="104">
        <v>40</v>
      </c>
      <c r="L50" s="103">
        <v>0.972972972972973</v>
      </c>
      <c r="M50" s="104">
        <v>1630</v>
      </c>
      <c r="N50" s="103">
        <v>0.9030674846625767</v>
      </c>
      <c r="P50" s="24"/>
      <c r="Q50" s="24"/>
    </row>
    <row r="51" spans="2:17" ht="13.5" customHeight="1">
      <c r="B51" s="65" t="s">
        <v>90</v>
      </c>
      <c r="C51" s="60">
        <v>1750</v>
      </c>
      <c r="D51" s="101">
        <v>0.8789954337899544</v>
      </c>
      <c r="E51" s="102">
        <v>590</v>
      </c>
      <c r="F51" s="103">
        <v>0.8800675675675675</v>
      </c>
      <c r="G51" s="104">
        <v>2030</v>
      </c>
      <c r="H51" s="103">
        <v>0.9285009861932939</v>
      </c>
      <c r="I51" s="104">
        <v>330</v>
      </c>
      <c r="J51" s="103">
        <v>0.939209726443769</v>
      </c>
      <c r="K51" s="104">
        <v>60</v>
      </c>
      <c r="L51" s="103">
        <v>0.96875</v>
      </c>
      <c r="M51" s="104">
        <v>860</v>
      </c>
      <c r="N51" s="103">
        <v>0.9042056074766355</v>
      </c>
      <c r="P51" s="24"/>
      <c r="Q51" s="24"/>
    </row>
    <row r="52" spans="2:17" ht="13.5" customHeight="1">
      <c r="B52" s="65" t="s">
        <v>91</v>
      </c>
      <c r="C52" s="60">
        <v>1650</v>
      </c>
      <c r="D52" s="101">
        <v>0.9314320388349514</v>
      </c>
      <c r="E52" s="102">
        <v>320</v>
      </c>
      <c r="F52" s="103">
        <v>0.9492063492063492</v>
      </c>
      <c r="G52" s="104">
        <v>590</v>
      </c>
      <c r="H52" s="103">
        <v>0.9543147208121827</v>
      </c>
      <c r="I52" s="104">
        <v>700</v>
      </c>
      <c r="J52" s="103">
        <v>0.9741750358680057</v>
      </c>
      <c r="K52" s="104">
        <v>30</v>
      </c>
      <c r="L52" s="103">
        <v>1</v>
      </c>
      <c r="M52" s="104">
        <v>630</v>
      </c>
      <c r="N52" s="103">
        <v>0.9265175718849841</v>
      </c>
      <c r="P52" s="24"/>
      <c r="Q52" s="24"/>
    </row>
    <row r="53" spans="2:17" ht="13.5" customHeight="1">
      <c r="B53" s="65" t="s">
        <v>92</v>
      </c>
      <c r="C53" s="60">
        <v>1380</v>
      </c>
      <c r="D53" s="101">
        <v>0.8756326825741142</v>
      </c>
      <c r="E53" s="102">
        <v>490</v>
      </c>
      <c r="F53" s="103">
        <v>0.9278350515463918</v>
      </c>
      <c r="G53" s="104">
        <v>1920</v>
      </c>
      <c r="H53" s="103">
        <v>0.9500780031201248</v>
      </c>
      <c r="I53" s="104">
        <v>3370</v>
      </c>
      <c r="J53" s="103">
        <v>0.9655479655479655</v>
      </c>
      <c r="K53" s="104">
        <v>30</v>
      </c>
      <c r="L53" s="103">
        <v>1</v>
      </c>
      <c r="M53" s="104">
        <v>380</v>
      </c>
      <c r="N53" s="103">
        <v>0.9397905759162304</v>
      </c>
      <c r="P53" s="24"/>
      <c r="Q53" s="24"/>
    </row>
    <row r="54" spans="2:17" ht="13.5" customHeight="1">
      <c r="B54" s="65" t="s">
        <v>93</v>
      </c>
      <c r="C54" s="60">
        <v>1710</v>
      </c>
      <c r="D54" s="101">
        <v>0.9035651665692578</v>
      </c>
      <c r="E54" s="102">
        <v>420</v>
      </c>
      <c r="F54" s="103">
        <v>0.9212410501193318</v>
      </c>
      <c r="G54" s="104">
        <v>840</v>
      </c>
      <c r="H54" s="103">
        <v>0.8986889153754469</v>
      </c>
      <c r="I54" s="104">
        <v>3300</v>
      </c>
      <c r="J54" s="103">
        <v>0.9660400242571255</v>
      </c>
      <c r="K54" s="104">
        <v>20</v>
      </c>
      <c r="L54" s="103" t="s">
        <v>252</v>
      </c>
      <c r="M54" s="104">
        <v>750</v>
      </c>
      <c r="N54" s="103">
        <v>0.8604026845637583</v>
      </c>
      <c r="P54" s="24"/>
      <c r="Q54" s="24"/>
    </row>
    <row r="55" spans="2:17" ht="13.5" customHeight="1">
      <c r="B55" s="65" t="s">
        <v>94</v>
      </c>
      <c r="C55" s="60">
        <v>1820</v>
      </c>
      <c r="D55" s="101">
        <v>0.9176728869374314</v>
      </c>
      <c r="E55" s="102">
        <v>190</v>
      </c>
      <c r="F55" s="103">
        <v>0.9267015706806283</v>
      </c>
      <c r="G55" s="104">
        <v>60</v>
      </c>
      <c r="H55" s="103">
        <v>0.9016393442622951</v>
      </c>
      <c r="I55" s="104">
        <v>200</v>
      </c>
      <c r="J55" s="103">
        <v>0.9455445544554455</v>
      </c>
      <c r="K55" s="104">
        <v>20</v>
      </c>
      <c r="L55" s="103" t="s">
        <v>252</v>
      </c>
      <c r="M55" s="104">
        <v>550</v>
      </c>
      <c r="N55" s="103">
        <v>0.9084249084249084</v>
      </c>
      <c r="P55" s="24"/>
      <c r="Q55" s="24"/>
    </row>
    <row r="56" spans="2:17" ht="13.5" customHeight="1">
      <c r="B56" s="65" t="s">
        <v>95</v>
      </c>
      <c r="C56" s="60">
        <v>1430</v>
      </c>
      <c r="D56" s="101">
        <v>0.8533333333333334</v>
      </c>
      <c r="E56" s="102">
        <v>470</v>
      </c>
      <c r="F56" s="103">
        <v>0.9055793991416309</v>
      </c>
      <c r="G56" s="104">
        <v>2280</v>
      </c>
      <c r="H56" s="103">
        <v>0.9285401139850943</v>
      </c>
      <c r="I56" s="104">
        <v>280</v>
      </c>
      <c r="J56" s="103">
        <v>0.9397163120567376</v>
      </c>
      <c r="K56" s="104">
        <v>80</v>
      </c>
      <c r="L56" s="103">
        <v>0.9506172839506173</v>
      </c>
      <c r="M56" s="104">
        <v>740</v>
      </c>
      <c r="N56" s="103">
        <v>0.9136302294197031</v>
      </c>
      <c r="P56" s="24"/>
      <c r="Q56" s="24"/>
    </row>
    <row r="57" spans="2:17" ht="13.5" customHeight="1">
      <c r="B57" s="65" t="s">
        <v>96</v>
      </c>
      <c r="C57" s="60">
        <v>3090</v>
      </c>
      <c r="D57" s="101">
        <v>0.9321047526673133</v>
      </c>
      <c r="E57" s="102">
        <v>290</v>
      </c>
      <c r="F57" s="103">
        <v>0.9480968858131488</v>
      </c>
      <c r="G57" s="104">
        <v>280</v>
      </c>
      <c r="H57" s="103">
        <v>0.9574468085106383</v>
      </c>
      <c r="I57" s="104">
        <v>530</v>
      </c>
      <c r="J57" s="103">
        <v>0.9754716981132076</v>
      </c>
      <c r="K57" s="104">
        <v>40</v>
      </c>
      <c r="L57" s="103">
        <v>1</v>
      </c>
      <c r="M57" s="104">
        <v>430</v>
      </c>
      <c r="N57" s="103">
        <v>0.9351851851851852</v>
      </c>
      <c r="P57" s="24"/>
      <c r="Q57" s="24"/>
    </row>
    <row r="58" spans="2:17" ht="13.5" customHeight="1">
      <c r="B58" s="65" t="s">
        <v>97</v>
      </c>
      <c r="C58" s="60">
        <v>810</v>
      </c>
      <c r="D58" s="101">
        <v>0.8138957816377171</v>
      </c>
      <c r="E58" s="102">
        <v>220</v>
      </c>
      <c r="F58" s="103">
        <v>0.8035714285714286</v>
      </c>
      <c r="G58" s="104">
        <v>550</v>
      </c>
      <c r="H58" s="103">
        <v>0.9306569343065694</v>
      </c>
      <c r="I58" s="104">
        <v>3600</v>
      </c>
      <c r="J58" s="103">
        <v>0.9432545201668985</v>
      </c>
      <c r="K58" s="104">
        <v>40</v>
      </c>
      <c r="L58" s="103">
        <v>0.9714285714285714</v>
      </c>
      <c r="M58" s="104">
        <v>160</v>
      </c>
      <c r="N58" s="103">
        <v>0.8364779874213837</v>
      </c>
      <c r="P58" s="24"/>
      <c r="Q58" s="24"/>
    </row>
    <row r="59" spans="2:17" ht="13.5" customHeight="1">
      <c r="B59" s="65" t="s">
        <v>98</v>
      </c>
      <c r="C59" s="60">
        <v>2050</v>
      </c>
      <c r="D59" s="101">
        <v>0.8363370677057964</v>
      </c>
      <c r="E59" s="102">
        <v>500</v>
      </c>
      <c r="F59" s="103">
        <v>0.8594377510040161</v>
      </c>
      <c r="G59" s="104">
        <v>1210</v>
      </c>
      <c r="H59" s="103">
        <v>0.8868703550784476</v>
      </c>
      <c r="I59" s="104">
        <v>1380</v>
      </c>
      <c r="J59" s="103">
        <v>0.9034132171387074</v>
      </c>
      <c r="K59" s="104">
        <v>30</v>
      </c>
      <c r="L59" s="103">
        <v>0.8666666666666667</v>
      </c>
      <c r="M59" s="104">
        <v>600</v>
      </c>
      <c r="N59" s="103">
        <v>0.8640132669983416</v>
      </c>
      <c r="P59" s="24"/>
      <c r="Q59" s="24"/>
    </row>
    <row r="60" spans="2:17" ht="13.5" customHeight="1">
      <c r="B60" s="65" t="s">
        <v>99</v>
      </c>
      <c r="C60" s="60">
        <v>1360</v>
      </c>
      <c r="D60" s="101">
        <v>0.9036055923473142</v>
      </c>
      <c r="E60" s="102">
        <v>370</v>
      </c>
      <c r="F60" s="103">
        <v>0.9117647058823529</v>
      </c>
      <c r="G60" s="104">
        <v>1000</v>
      </c>
      <c r="H60" s="103">
        <v>0.9487437185929648</v>
      </c>
      <c r="I60" s="104">
        <v>630</v>
      </c>
      <c r="J60" s="103">
        <v>0.9473684210526315</v>
      </c>
      <c r="K60" s="104">
        <v>20</v>
      </c>
      <c r="L60" s="103" t="s">
        <v>252</v>
      </c>
      <c r="M60" s="104">
        <v>540</v>
      </c>
      <c r="N60" s="103">
        <v>0.9514018691588785</v>
      </c>
      <c r="P60" s="24"/>
      <c r="Q60" s="24"/>
    </row>
    <row r="61" spans="2:17" ht="13.5" customHeight="1">
      <c r="B61" s="65" t="s">
        <v>100</v>
      </c>
      <c r="C61" s="60">
        <v>620</v>
      </c>
      <c r="D61" s="101">
        <v>0.9074675324675324</v>
      </c>
      <c r="E61" s="102">
        <v>220</v>
      </c>
      <c r="F61" s="103">
        <v>0.9508928571428571</v>
      </c>
      <c r="G61" s="104">
        <v>360</v>
      </c>
      <c r="H61" s="103">
        <v>0.9501385041551247</v>
      </c>
      <c r="I61" s="104">
        <v>320</v>
      </c>
      <c r="J61" s="103">
        <v>0.9626168224299065</v>
      </c>
      <c r="K61" s="104">
        <v>30</v>
      </c>
      <c r="L61" s="103">
        <v>1</v>
      </c>
      <c r="M61" s="104">
        <v>890</v>
      </c>
      <c r="N61" s="103">
        <v>0.9516310461192351</v>
      </c>
      <c r="P61" s="24"/>
      <c r="Q61" s="24"/>
    </row>
    <row r="62" spans="1:17" ht="13.5" customHeight="1">
      <c r="A62" s="88" t="s">
        <v>101</v>
      </c>
      <c r="B62" s="88"/>
      <c r="C62" s="57">
        <v>108520</v>
      </c>
      <c r="D62" s="99">
        <v>0.9188967525526189</v>
      </c>
      <c r="E62" s="100">
        <v>4850</v>
      </c>
      <c r="F62" s="99">
        <v>0.9219814241486068</v>
      </c>
      <c r="G62" s="100">
        <v>3250</v>
      </c>
      <c r="H62" s="99">
        <v>0.943367189904586</v>
      </c>
      <c r="I62" s="100">
        <v>6090</v>
      </c>
      <c r="J62" s="99">
        <v>0.961096520026264</v>
      </c>
      <c r="K62" s="100">
        <v>500</v>
      </c>
      <c r="L62" s="99">
        <v>0.9720558882235529</v>
      </c>
      <c r="M62" s="100">
        <v>9590</v>
      </c>
      <c r="N62" s="99">
        <v>0.9102764736567553</v>
      </c>
      <c r="P62" s="24"/>
      <c r="Q62" s="24"/>
    </row>
    <row r="63" spans="2:17" ht="13.5" customHeight="1">
      <c r="B63" s="65" t="s">
        <v>102</v>
      </c>
      <c r="C63" s="60">
        <v>2560</v>
      </c>
      <c r="D63" s="101">
        <v>0.9250292854353768</v>
      </c>
      <c r="E63" s="102">
        <v>240</v>
      </c>
      <c r="F63" s="103">
        <v>0.9008264462809917</v>
      </c>
      <c r="G63" s="104">
        <v>190</v>
      </c>
      <c r="H63" s="103">
        <v>0.9427083333333334</v>
      </c>
      <c r="I63" s="104">
        <v>510</v>
      </c>
      <c r="J63" s="103">
        <v>0.9532163742690059</v>
      </c>
      <c r="K63" s="104">
        <v>10</v>
      </c>
      <c r="L63" s="103" t="s">
        <v>252</v>
      </c>
      <c r="M63" s="104">
        <v>380</v>
      </c>
      <c r="N63" s="103">
        <v>0.9312169312169312</v>
      </c>
      <c r="P63" s="24"/>
      <c r="Q63" s="24"/>
    </row>
    <row r="64" spans="2:17" ht="13.5" customHeight="1">
      <c r="B64" s="65" t="s">
        <v>103</v>
      </c>
      <c r="C64" s="60">
        <v>11480</v>
      </c>
      <c r="D64" s="101">
        <v>0.9291750152452304</v>
      </c>
      <c r="E64" s="102">
        <v>400</v>
      </c>
      <c r="F64" s="103">
        <v>0.9378109452736318</v>
      </c>
      <c r="G64" s="104">
        <v>160</v>
      </c>
      <c r="H64" s="103">
        <v>0.9290322580645162</v>
      </c>
      <c r="I64" s="104">
        <v>370</v>
      </c>
      <c r="J64" s="103">
        <v>0.9781420765027322</v>
      </c>
      <c r="K64" s="104">
        <v>80</v>
      </c>
      <c r="L64" s="103">
        <v>0.987012987012987</v>
      </c>
      <c r="M64" s="104">
        <v>660</v>
      </c>
      <c r="N64" s="103">
        <v>0.9578313253012049</v>
      </c>
      <c r="P64" s="24"/>
      <c r="Q64" s="24"/>
    </row>
    <row r="65" spans="2:17" ht="13.5" customHeight="1">
      <c r="B65" s="65" t="s">
        <v>104</v>
      </c>
      <c r="C65" s="60">
        <v>4710</v>
      </c>
      <c r="D65" s="101">
        <v>0.9230932653494796</v>
      </c>
      <c r="E65" s="102">
        <v>170</v>
      </c>
      <c r="F65" s="103">
        <v>0.9285714285714286</v>
      </c>
      <c r="G65" s="104">
        <v>90</v>
      </c>
      <c r="H65" s="103">
        <v>0.9425287356321839</v>
      </c>
      <c r="I65" s="104">
        <v>80</v>
      </c>
      <c r="J65" s="103">
        <v>0.9512195121951219</v>
      </c>
      <c r="K65" s="104">
        <v>50</v>
      </c>
      <c r="L65" s="103">
        <v>0.9811320754716981</v>
      </c>
      <c r="M65" s="104">
        <v>700</v>
      </c>
      <c r="N65" s="103">
        <v>0.8992805755395683</v>
      </c>
      <c r="P65" s="24"/>
      <c r="Q65" s="24"/>
    </row>
    <row r="66" spans="2:17" ht="13.5" customHeight="1">
      <c r="B66" s="65" t="s">
        <v>105</v>
      </c>
      <c r="C66" s="60">
        <v>27430</v>
      </c>
      <c r="D66" s="101">
        <v>0.916718322698268</v>
      </c>
      <c r="E66" s="102">
        <v>920</v>
      </c>
      <c r="F66" s="103">
        <v>0.9195652173913044</v>
      </c>
      <c r="G66" s="104">
        <v>540</v>
      </c>
      <c r="H66" s="103">
        <v>0.933579335793358</v>
      </c>
      <c r="I66" s="104">
        <v>460</v>
      </c>
      <c r="J66" s="103">
        <v>0.9652173913043478</v>
      </c>
      <c r="K66" s="104">
        <v>110</v>
      </c>
      <c r="L66" s="103">
        <v>0.9911504424778761</v>
      </c>
      <c r="M66" s="104">
        <v>3640</v>
      </c>
      <c r="N66" s="103">
        <v>0.9128162816281629</v>
      </c>
      <c r="P66" s="24"/>
      <c r="Q66" s="24"/>
    </row>
    <row r="67" spans="2:17" ht="13.5" customHeight="1">
      <c r="B67" s="65" t="s">
        <v>106</v>
      </c>
      <c r="C67" s="60">
        <v>20640</v>
      </c>
      <c r="D67" s="101">
        <v>0.9301942547110401</v>
      </c>
      <c r="E67" s="102">
        <v>1370</v>
      </c>
      <c r="F67" s="103">
        <v>0.9283625730994152</v>
      </c>
      <c r="G67" s="104">
        <v>880</v>
      </c>
      <c r="H67" s="103">
        <v>0.9546998867497168</v>
      </c>
      <c r="I67" s="104">
        <v>1420</v>
      </c>
      <c r="J67" s="103">
        <v>0.9731827805222301</v>
      </c>
      <c r="K67" s="104">
        <v>120</v>
      </c>
      <c r="L67" s="103">
        <v>0.9827586206896551</v>
      </c>
      <c r="M67" s="104">
        <v>1340</v>
      </c>
      <c r="N67" s="103">
        <v>0.9067164179104478</v>
      </c>
      <c r="P67" s="24"/>
      <c r="Q67" s="24"/>
    </row>
    <row r="68" spans="2:17" ht="13.5" customHeight="1">
      <c r="B68" s="65" t="s">
        <v>107</v>
      </c>
      <c r="C68" s="60">
        <v>1950</v>
      </c>
      <c r="D68" s="101">
        <v>0.8953846153846153</v>
      </c>
      <c r="E68" s="102">
        <v>320</v>
      </c>
      <c r="F68" s="103">
        <v>0.9099378881987578</v>
      </c>
      <c r="G68" s="104">
        <v>540</v>
      </c>
      <c r="H68" s="103">
        <v>0.9183673469387755</v>
      </c>
      <c r="I68" s="104">
        <v>1910</v>
      </c>
      <c r="J68" s="103">
        <v>0.9555206698063841</v>
      </c>
      <c r="K68" s="104">
        <v>20</v>
      </c>
      <c r="L68" s="103" t="s">
        <v>252</v>
      </c>
      <c r="M68" s="104">
        <v>410</v>
      </c>
      <c r="N68" s="103">
        <v>0.9463414634146341</v>
      </c>
      <c r="P68" s="24"/>
      <c r="Q68" s="24"/>
    </row>
    <row r="69" spans="2:17" ht="13.5" customHeight="1">
      <c r="B69" s="65" t="s">
        <v>108</v>
      </c>
      <c r="C69" s="60">
        <v>16270</v>
      </c>
      <c r="D69" s="101">
        <v>0.9164208456243854</v>
      </c>
      <c r="E69" s="102">
        <v>350</v>
      </c>
      <c r="F69" s="103">
        <v>0.9396551724137931</v>
      </c>
      <c r="G69" s="104">
        <v>110</v>
      </c>
      <c r="H69" s="103">
        <v>0.956140350877193</v>
      </c>
      <c r="I69" s="104">
        <v>170</v>
      </c>
      <c r="J69" s="103">
        <v>0.9588235294117647</v>
      </c>
      <c r="K69" s="104">
        <v>40</v>
      </c>
      <c r="L69" s="103">
        <v>0.9302325581395349</v>
      </c>
      <c r="M69" s="104">
        <v>1000</v>
      </c>
      <c r="N69" s="103">
        <v>0.913913913913914</v>
      </c>
      <c r="P69" s="24"/>
      <c r="Q69" s="24"/>
    </row>
    <row r="70" spans="2:17" ht="13.5" customHeight="1">
      <c r="B70" s="65" t="s">
        <v>109</v>
      </c>
      <c r="C70" s="60">
        <v>3270</v>
      </c>
      <c r="D70" s="101">
        <v>0.9116207951070336</v>
      </c>
      <c r="E70" s="102">
        <v>190</v>
      </c>
      <c r="F70" s="103">
        <v>0.8918918918918919</v>
      </c>
      <c r="G70" s="104">
        <v>110</v>
      </c>
      <c r="H70" s="103">
        <v>0.9363636363636364</v>
      </c>
      <c r="I70" s="104">
        <v>690</v>
      </c>
      <c r="J70" s="103">
        <v>0.9606413994169096</v>
      </c>
      <c r="K70" s="104">
        <v>10</v>
      </c>
      <c r="L70" s="103" t="s">
        <v>252</v>
      </c>
      <c r="M70" s="104">
        <v>240</v>
      </c>
      <c r="N70" s="103">
        <v>0.8368200836820083</v>
      </c>
      <c r="P70" s="24"/>
      <c r="Q70" s="24"/>
    </row>
    <row r="71" spans="2:17" ht="13.5" customHeight="1">
      <c r="B71" s="65" t="s">
        <v>110</v>
      </c>
      <c r="C71" s="60">
        <v>3510</v>
      </c>
      <c r="D71" s="101">
        <v>0.9151238963258331</v>
      </c>
      <c r="E71" s="102">
        <v>190</v>
      </c>
      <c r="F71" s="103">
        <v>0.9308510638297872</v>
      </c>
      <c r="G71" s="104">
        <v>130</v>
      </c>
      <c r="H71" s="103">
        <v>0.9538461538461539</v>
      </c>
      <c r="I71" s="104">
        <v>170</v>
      </c>
      <c r="J71" s="103">
        <v>0.9171597633136095</v>
      </c>
      <c r="K71" s="104">
        <v>30</v>
      </c>
      <c r="L71" s="103">
        <v>1</v>
      </c>
      <c r="M71" s="104">
        <v>110</v>
      </c>
      <c r="N71" s="103">
        <v>0.8584905660377359</v>
      </c>
      <c r="P71" s="24"/>
      <c r="Q71" s="24"/>
    </row>
    <row r="72" spans="2:17" ht="13.5" customHeight="1">
      <c r="B72" s="65" t="s">
        <v>111</v>
      </c>
      <c r="C72" s="60">
        <v>13610</v>
      </c>
      <c r="D72" s="101">
        <v>0.9039747263242965</v>
      </c>
      <c r="E72" s="102">
        <v>570</v>
      </c>
      <c r="F72" s="103">
        <v>0.8992932862190812</v>
      </c>
      <c r="G72" s="104">
        <v>100</v>
      </c>
      <c r="H72" s="103">
        <v>0.8921568627450981</v>
      </c>
      <c r="I72" s="104">
        <v>200</v>
      </c>
      <c r="J72" s="103">
        <v>0.9558823529411765</v>
      </c>
      <c r="K72" s="104">
        <v>20</v>
      </c>
      <c r="L72" s="103" t="s">
        <v>252</v>
      </c>
      <c r="M72" s="104">
        <v>910</v>
      </c>
      <c r="N72" s="103">
        <v>0.8707557502738226</v>
      </c>
      <c r="P72" s="24"/>
      <c r="Q72" s="24"/>
    </row>
    <row r="73" spans="2:17" ht="13.5" customHeight="1">
      <c r="B73" s="65" t="s">
        <v>112</v>
      </c>
      <c r="C73" s="60">
        <v>3090</v>
      </c>
      <c r="D73" s="101">
        <v>0.9186912860382248</v>
      </c>
      <c r="E73" s="102">
        <v>140</v>
      </c>
      <c r="F73" s="103">
        <v>0.9632352941176471</v>
      </c>
      <c r="G73" s="104">
        <v>400</v>
      </c>
      <c r="H73" s="103">
        <v>0.979746835443038</v>
      </c>
      <c r="I73" s="104">
        <v>110</v>
      </c>
      <c r="J73" s="103">
        <v>0.956140350877193</v>
      </c>
      <c r="K73" s="104">
        <v>10</v>
      </c>
      <c r="L73" s="103" t="s">
        <v>252</v>
      </c>
      <c r="M73" s="104">
        <v>210</v>
      </c>
      <c r="N73" s="103">
        <v>0.9317073170731708</v>
      </c>
      <c r="P73" s="24"/>
      <c r="Q73" s="24"/>
    </row>
    <row r="74" spans="1:17" ht="13.5" customHeight="1">
      <c r="A74" s="88" t="s">
        <v>113</v>
      </c>
      <c r="B74" s="88"/>
      <c r="C74" s="57">
        <v>102180</v>
      </c>
      <c r="D74" s="99">
        <v>0.9082341658185235</v>
      </c>
      <c r="E74" s="100">
        <v>2630</v>
      </c>
      <c r="F74" s="99">
        <v>0.9050873196659074</v>
      </c>
      <c r="G74" s="100">
        <v>1010</v>
      </c>
      <c r="H74" s="99">
        <v>0.9007936507936508</v>
      </c>
      <c r="I74" s="100">
        <v>1780</v>
      </c>
      <c r="J74" s="99">
        <v>0.9338194054963544</v>
      </c>
      <c r="K74" s="100">
        <v>290</v>
      </c>
      <c r="L74" s="99">
        <v>0.9479166666666666</v>
      </c>
      <c r="M74" s="100">
        <v>6890</v>
      </c>
      <c r="N74" s="99">
        <v>0.8782646546720836</v>
      </c>
      <c r="P74" s="24"/>
      <c r="Q74" s="24"/>
    </row>
    <row r="75" spans="2:17" ht="13.5" customHeight="1">
      <c r="B75" s="65" t="s">
        <v>114</v>
      </c>
      <c r="C75" s="60">
        <v>2930</v>
      </c>
      <c r="D75" s="101">
        <v>0.9156420765027322</v>
      </c>
      <c r="E75" s="102">
        <v>100</v>
      </c>
      <c r="F75" s="103">
        <v>0.9230769230769231</v>
      </c>
      <c r="G75" s="104">
        <v>30</v>
      </c>
      <c r="H75" s="103">
        <v>0.8620689655172413</v>
      </c>
      <c r="I75" s="104">
        <v>50</v>
      </c>
      <c r="J75" s="103">
        <v>0.9795918367346939</v>
      </c>
      <c r="K75" s="104">
        <v>10</v>
      </c>
      <c r="L75" s="103" t="s">
        <v>252</v>
      </c>
      <c r="M75" s="104">
        <v>160</v>
      </c>
      <c r="N75" s="103">
        <v>0.821656050955414</v>
      </c>
      <c r="P75" s="24"/>
      <c r="Q75" s="24"/>
    </row>
    <row r="76" spans="2:17" ht="13.5" customHeight="1">
      <c r="B76" s="65" t="s">
        <v>115</v>
      </c>
      <c r="C76" s="60">
        <v>2930</v>
      </c>
      <c r="D76" s="101">
        <v>0.9057055005124701</v>
      </c>
      <c r="E76" s="102">
        <v>180</v>
      </c>
      <c r="F76" s="103">
        <v>0.9382022471910112</v>
      </c>
      <c r="G76" s="104">
        <v>40</v>
      </c>
      <c r="H76" s="103">
        <v>0.9428571428571428</v>
      </c>
      <c r="I76" s="104">
        <v>70</v>
      </c>
      <c r="J76" s="103">
        <v>0.9459459459459459</v>
      </c>
      <c r="K76" s="104">
        <v>20</v>
      </c>
      <c r="L76" s="103">
        <v>1</v>
      </c>
      <c r="M76" s="104">
        <v>170</v>
      </c>
      <c r="N76" s="103">
        <v>0.8795180722891566</v>
      </c>
      <c r="P76" s="24"/>
      <c r="Q76" s="24"/>
    </row>
    <row r="77" spans="2:17" ht="13.5" customHeight="1">
      <c r="B77" s="65" t="s">
        <v>116</v>
      </c>
      <c r="C77" s="60">
        <v>5170</v>
      </c>
      <c r="D77" s="101">
        <v>0.8654292343387471</v>
      </c>
      <c r="E77" s="102">
        <v>480</v>
      </c>
      <c r="F77" s="103">
        <v>0.8729166666666667</v>
      </c>
      <c r="G77" s="104">
        <v>540</v>
      </c>
      <c r="H77" s="103">
        <v>0.8992537313432836</v>
      </c>
      <c r="I77" s="104">
        <v>430</v>
      </c>
      <c r="J77" s="103">
        <v>0.9347319347319347</v>
      </c>
      <c r="K77" s="104">
        <v>20</v>
      </c>
      <c r="L77" s="103">
        <v>0.9047619047619048</v>
      </c>
      <c r="M77" s="104">
        <v>1230</v>
      </c>
      <c r="N77" s="103">
        <v>0.8227642276422764</v>
      </c>
      <c r="P77" s="24"/>
      <c r="Q77" s="24"/>
    </row>
    <row r="78" spans="2:17" ht="13.5" customHeight="1">
      <c r="B78" s="65" t="s">
        <v>250</v>
      </c>
      <c r="C78" s="60">
        <v>11230</v>
      </c>
      <c r="D78" s="101">
        <v>0.9188034188034188</v>
      </c>
      <c r="E78" s="102">
        <v>190</v>
      </c>
      <c r="F78" s="103">
        <v>0.9226804123711341</v>
      </c>
      <c r="G78" s="104">
        <v>10</v>
      </c>
      <c r="H78" s="103" t="s">
        <v>252</v>
      </c>
      <c r="I78" s="104">
        <v>60</v>
      </c>
      <c r="J78" s="103">
        <v>0.9821428571428571</v>
      </c>
      <c r="K78" s="104">
        <v>20</v>
      </c>
      <c r="L78" s="103" t="s">
        <v>252</v>
      </c>
      <c r="M78" s="104">
        <v>600</v>
      </c>
      <c r="N78" s="103">
        <v>0.9279731993299832</v>
      </c>
      <c r="P78" s="24"/>
      <c r="Q78" s="24"/>
    </row>
    <row r="79" spans="2:17" ht="13.5" customHeight="1">
      <c r="B79" s="65" t="s">
        <v>118</v>
      </c>
      <c r="C79" s="60">
        <v>15530</v>
      </c>
      <c r="D79" s="101">
        <v>0.9245477370759029</v>
      </c>
      <c r="E79" s="102">
        <v>250</v>
      </c>
      <c r="F79" s="103">
        <v>0.9486166007905138</v>
      </c>
      <c r="G79" s="104">
        <v>30</v>
      </c>
      <c r="H79" s="103">
        <v>0.9117647058823529</v>
      </c>
      <c r="I79" s="104">
        <v>70</v>
      </c>
      <c r="J79" s="103">
        <v>0.9710144927536232</v>
      </c>
      <c r="K79" s="104">
        <v>40</v>
      </c>
      <c r="L79" s="103">
        <v>0.925</v>
      </c>
      <c r="M79" s="104">
        <v>400</v>
      </c>
      <c r="N79" s="103">
        <v>0.8481012658227848</v>
      </c>
      <c r="P79" s="24"/>
      <c r="Q79" s="24"/>
    </row>
    <row r="80" spans="2:17" ht="13.5" customHeight="1">
      <c r="B80" s="65" t="s">
        <v>119</v>
      </c>
      <c r="C80" s="60">
        <v>7010</v>
      </c>
      <c r="D80" s="101">
        <v>0.9239549151091454</v>
      </c>
      <c r="E80" s="102">
        <v>110</v>
      </c>
      <c r="F80" s="103">
        <v>0.9181818181818182</v>
      </c>
      <c r="G80" s="104">
        <v>10</v>
      </c>
      <c r="H80" s="103" t="s">
        <v>252</v>
      </c>
      <c r="I80" s="104">
        <v>40</v>
      </c>
      <c r="J80" s="103">
        <v>0.9285714285714286</v>
      </c>
      <c r="K80" s="104">
        <v>10</v>
      </c>
      <c r="L80" s="103" t="s">
        <v>252</v>
      </c>
      <c r="M80" s="104">
        <v>1250</v>
      </c>
      <c r="N80" s="103">
        <v>0.8907630522088353</v>
      </c>
      <c r="P80" s="24"/>
      <c r="Q80" s="24"/>
    </row>
    <row r="81" spans="2:17" ht="13.5" customHeight="1">
      <c r="B81" s="65" t="s">
        <v>120</v>
      </c>
      <c r="C81" s="60">
        <v>11790</v>
      </c>
      <c r="D81" s="101">
        <v>0.8953261514971583</v>
      </c>
      <c r="E81" s="102">
        <v>430</v>
      </c>
      <c r="F81" s="103">
        <v>0.8837209302325582</v>
      </c>
      <c r="G81" s="104">
        <v>120</v>
      </c>
      <c r="H81" s="103">
        <v>0.9043478260869565</v>
      </c>
      <c r="I81" s="104">
        <v>260</v>
      </c>
      <c r="J81" s="103">
        <v>0.9450980392156862</v>
      </c>
      <c r="K81" s="104">
        <v>40</v>
      </c>
      <c r="L81" s="103">
        <v>0.9743589743589743</v>
      </c>
      <c r="M81" s="104">
        <v>490</v>
      </c>
      <c r="N81" s="103">
        <v>0.8381147540983607</v>
      </c>
      <c r="P81" s="24"/>
      <c r="Q81" s="24"/>
    </row>
    <row r="82" spans="2:17" ht="13.5" customHeight="1">
      <c r="B82" s="65" t="s">
        <v>121</v>
      </c>
      <c r="C82" s="60">
        <v>40</v>
      </c>
      <c r="D82" s="101">
        <v>0.9714285714285714</v>
      </c>
      <c r="E82" s="102">
        <v>0</v>
      </c>
      <c r="F82" s="103" t="s">
        <v>251</v>
      </c>
      <c r="G82" s="104">
        <v>0</v>
      </c>
      <c r="H82" s="103" t="s">
        <v>251</v>
      </c>
      <c r="I82" s="104">
        <v>0</v>
      </c>
      <c r="J82" s="103" t="s">
        <v>251</v>
      </c>
      <c r="K82" s="104">
        <v>0</v>
      </c>
      <c r="L82" s="103" t="s">
        <v>251</v>
      </c>
      <c r="M82" s="104">
        <v>0</v>
      </c>
      <c r="N82" s="103" t="s">
        <v>252</v>
      </c>
      <c r="P82" s="24"/>
      <c r="Q82" s="24"/>
    </row>
    <row r="83" spans="2:17" ht="13.5" customHeight="1">
      <c r="B83" s="65" t="s">
        <v>122</v>
      </c>
      <c r="C83" s="60">
        <v>4120</v>
      </c>
      <c r="D83" s="101">
        <v>0.9482632985183386</v>
      </c>
      <c r="E83" s="102">
        <v>100</v>
      </c>
      <c r="F83" s="103">
        <v>0.9393939393939394</v>
      </c>
      <c r="G83" s="104">
        <v>10</v>
      </c>
      <c r="H83" s="103" t="s">
        <v>252</v>
      </c>
      <c r="I83" s="104">
        <v>40</v>
      </c>
      <c r="J83" s="103">
        <v>0.9767441860465116</v>
      </c>
      <c r="K83" s="104">
        <v>10</v>
      </c>
      <c r="L83" s="103" t="s">
        <v>252</v>
      </c>
      <c r="M83" s="104">
        <v>250</v>
      </c>
      <c r="N83" s="103">
        <v>0.8995983935742972</v>
      </c>
      <c r="P83" s="24"/>
      <c r="Q83" s="24"/>
    </row>
    <row r="84" spans="2:17" ht="13.5" customHeight="1">
      <c r="B84" s="65" t="s">
        <v>123</v>
      </c>
      <c r="C84" s="60">
        <v>5230</v>
      </c>
      <c r="D84" s="101">
        <v>0.9307707018550392</v>
      </c>
      <c r="E84" s="102">
        <v>90</v>
      </c>
      <c r="F84" s="103">
        <v>0.9534883720930233</v>
      </c>
      <c r="G84" s="104">
        <v>40</v>
      </c>
      <c r="H84" s="103">
        <v>0.9523809523809523</v>
      </c>
      <c r="I84" s="104">
        <v>50</v>
      </c>
      <c r="J84" s="103">
        <v>0.9130434782608695</v>
      </c>
      <c r="K84" s="104">
        <v>20</v>
      </c>
      <c r="L84" s="103">
        <v>1</v>
      </c>
      <c r="M84" s="104">
        <v>120</v>
      </c>
      <c r="N84" s="103">
        <v>0.9516129032258065</v>
      </c>
      <c r="P84" s="24"/>
      <c r="Q84" s="24"/>
    </row>
    <row r="85" spans="2:17" ht="13.5" customHeight="1">
      <c r="B85" s="65" t="s">
        <v>124</v>
      </c>
      <c r="C85" s="60">
        <v>2520</v>
      </c>
      <c r="D85" s="101">
        <v>0.9245432883240667</v>
      </c>
      <c r="E85" s="102">
        <v>70</v>
      </c>
      <c r="F85" s="103">
        <v>0.9428571428571428</v>
      </c>
      <c r="G85" s="104">
        <v>10</v>
      </c>
      <c r="H85" s="103" t="s">
        <v>252</v>
      </c>
      <c r="I85" s="104">
        <v>50</v>
      </c>
      <c r="J85" s="103">
        <v>0.9411764705882353</v>
      </c>
      <c r="K85" s="104">
        <v>10</v>
      </c>
      <c r="L85" s="103" t="s">
        <v>252</v>
      </c>
      <c r="M85" s="104">
        <v>370</v>
      </c>
      <c r="N85" s="103">
        <v>0.9005376344086021</v>
      </c>
      <c r="P85" s="24"/>
      <c r="Q85" s="24"/>
    </row>
    <row r="86" spans="2:17" ht="13.5" customHeight="1">
      <c r="B86" s="65" t="s">
        <v>125</v>
      </c>
      <c r="C86" s="60">
        <v>11320</v>
      </c>
      <c r="D86" s="101">
        <v>0.901678445229682</v>
      </c>
      <c r="E86" s="102">
        <v>180</v>
      </c>
      <c r="F86" s="103">
        <v>0.9444444444444444</v>
      </c>
      <c r="G86" s="104">
        <v>30</v>
      </c>
      <c r="H86" s="103">
        <v>0.8484848484848485</v>
      </c>
      <c r="I86" s="104">
        <v>100</v>
      </c>
      <c r="J86" s="103">
        <v>0.9223300970873787</v>
      </c>
      <c r="K86" s="104">
        <v>30</v>
      </c>
      <c r="L86" s="103">
        <v>0.9615384615384616</v>
      </c>
      <c r="M86" s="104">
        <v>250</v>
      </c>
      <c r="N86" s="103">
        <v>0.8326530612244898</v>
      </c>
      <c r="P86" s="24"/>
      <c r="Q86" s="24"/>
    </row>
    <row r="87" spans="2:17" ht="13.5" customHeight="1">
      <c r="B87" s="65" t="s">
        <v>126</v>
      </c>
      <c r="C87" s="60">
        <v>5620</v>
      </c>
      <c r="D87" s="101">
        <v>0.8415436599679886</v>
      </c>
      <c r="E87" s="102">
        <v>150</v>
      </c>
      <c r="F87" s="103">
        <v>0.8431372549019608</v>
      </c>
      <c r="G87" s="104">
        <v>40</v>
      </c>
      <c r="H87" s="103">
        <v>0.8181818181818182</v>
      </c>
      <c r="I87" s="104">
        <v>110</v>
      </c>
      <c r="J87" s="103">
        <v>0.7747747747747747</v>
      </c>
      <c r="K87" s="104">
        <v>20</v>
      </c>
      <c r="L87" s="103" t="s">
        <v>252</v>
      </c>
      <c r="M87" s="104">
        <v>220</v>
      </c>
      <c r="N87" s="103">
        <v>0.8790697674418605</v>
      </c>
      <c r="P87" s="24"/>
      <c r="Q87" s="24"/>
    </row>
    <row r="88" spans="2:17" ht="13.5" customHeight="1">
      <c r="B88" s="65" t="s">
        <v>127</v>
      </c>
      <c r="C88" s="60">
        <v>4170</v>
      </c>
      <c r="D88" s="101">
        <v>0.898418782942022</v>
      </c>
      <c r="E88" s="102">
        <v>150</v>
      </c>
      <c r="F88" s="103">
        <v>0.9183673469387755</v>
      </c>
      <c r="G88" s="104">
        <v>70</v>
      </c>
      <c r="H88" s="103">
        <v>0.9154929577464789</v>
      </c>
      <c r="I88" s="104">
        <v>380</v>
      </c>
      <c r="J88" s="103">
        <v>0.9502617801047121</v>
      </c>
      <c r="K88" s="104">
        <v>20</v>
      </c>
      <c r="L88" s="103">
        <v>0.9333333333333333</v>
      </c>
      <c r="M88" s="104">
        <v>350</v>
      </c>
      <c r="N88" s="103">
        <v>0.8252148997134671</v>
      </c>
      <c r="P88" s="24"/>
      <c r="Q88" s="24"/>
    </row>
    <row r="89" spans="2:17" ht="13.5" customHeight="1">
      <c r="B89" s="65" t="s">
        <v>128</v>
      </c>
      <c r="C89" s="60">
        <v>2940</v>
      </c>
      <c r="D89" s="101">
        <v>0.9411764705882353</v>
      </c>
      <c r="E89" s="102">
        <v>70</v>
      </c>
      <c r="F89" s="103">
        <v>0.8378378378378378</v>
      </c>
      <c r="G89" s="104">
        <v>0</v>
      </c>
      <c r="H89" s="103" t="s">
        <v>252</v>
      </c>
      <c r="I89" s="104">
        <v>30</v>
      </c>
      <c r="J89" s="103">
        <v>0.9333333333333333</v>
      </c>
      <c r="K89" s="104">
        <v>20</v>
      </c>
      <c r="L89" s="103" t="s">
        <v>252</v>
      </c>
      <c r="M89" s="104">
        <v>80</v>
      </c>
      <c r="N89" s="103">
        <v>0.8452380952380952</v>
      </c>
      <c r="P89" s="24"/>
      <c r="Q89" s="24"/>
    </row>
    <row r="90" spans="2:17" ht="13.5" customHeight="1">
      <c r="B90" s="65" t="s">
        <v>129</v>
      </c>
      <c r="C90" s="60">
        <v>9640</v>
      </c>
      <c r="D90" s="101">
        <v>0.9024592715575387</v>
      </c>
      <c r="E90" s="102">
        <v>80</v>
      </c>
      <c r="F90" s="103">
        <v>0.8552631578947368</v>
      </c>
      <c r="G90" s="104">
        <v>20</v>
      </c>
      <c r="H90" s="103">
        <v>0.8333333333333334</v>
      </c>
      <c r="I90" s="104">
        <v>40</v>
      </c>
      <c r="J90" s="103">
        <v>0.9302325581395349</v>
      </c>
      <c r="K90" s="104">
        <v>10</v>
      </c>
      <c r="L90" s="103" t="s">
        <v>252</v>
      </c>
      <c r="M90" s="104">
        <v>970</v>
      </c>
      <c r="N90" s="103">
        <v>0.9527720739219713</v>
      </c>
      <c r="P90" s="24"/>
      <c r="Q90" s="24"/>
    </row>
    <row r="91" spans="1:17" ht="13.5" customHeight="1">
      <c r="A91" s="88" t="s">
        <v>130</v>
      </c>
      <c r="B91" s="88"/>
      <c r="C91" s="57">
        <v>90370</v>
      </c>
      <c r="D91" s="99">
        <v>0.8926856257607613</v>
      </c>
      <c r="E91" s="100">
        <v>5260</v>
      </c>
      <c r="F91" s="99">
        <v>0.8782063461903857</v>
      </c>
      <c r="G91" s="100">
        <v>4460</v>
      </c>
      <c r="H91" s="99">
        <v>0.8962962962962963</v>
      </c>
      <c r="I91" s="100">
        <v>17420</v>
      </c>
      <c r="J91" s="99">
        <v>0.9271610607278155</v>
      </c>
      <c r="K91" s="100">
        <v>290</v>
      </c>
      <c r="L91" s="99">
        <v>0.8947368421052632</v>
      </c>
      <c r="M91" s="100">
        <v>8740</v>
      </c>
      <c r="N91" s="99">
        <v>0.8583037655945976</v>
      </c>
      <c r="P91" s="24"/>
      <c r="Q91" s="24"/>
    </row>
    <row r="92" spans="2:17" ht="13.5" customHeight="1">
      <c r="B92" s="65" t="s">
        <v>131</v>
      </c>
      <c r="C92" s="60">
        <v>10180</v>
      </c>
      <c r="D92" s="101">
        <v>0.8490325115411059</v>
      </c>
      <c r="E92" s="102">
        <v>1770</v>
      </c>
      <c r="F92" s="103">
        <v>0.8556058890147226</v>
      </c>
      <c r="G92" s="104">
        <v>2120</v>
      </c>
      <c r="H92" s="103">
        <v>0.8797736916548797</v>
      </c>
      <c r="I92" s="104">
        <v>8890</v>
      </c>
      <c r="J92" s="103">
        <v>0.9154850326356065</v>
      </c>
      <c r="K92" s="104">
        <v>70</v>
      </c>
      <c r="L92" s="103">
        <v>0.9264705882352942</v>
      </c>
      <c r="M92" s="104">
        <v>2420</v>
      </c>
      <c r="N92" s="103">
        <v>0.8443708609271523</v>
      </c>
      <c r="P92" s="24"/>
      <c r="Q92" s="24"/>
    </row>
    <row r="93" spans="2:17" ht="13.5" customHeight="1">
      <c r="B93" s="65" t="s">
        <v>132</v>
      </c>
      <c r="C93" s="60">
        <v>4870</v>
      </c>
      <c r="D93" s="101">
        <v>0.8949096880131363</v>
      </c>
      <c r="E93" s="102">
        <v>350</v>
      </c>
      <c r="F93" s="103">
        <v>0.8942857142857142</v>
      </c>
      <c r="G93" s="104">
        <v>560</v>
      </c>
      <c r="H93" s="103">
        <v>0.9005328596802842</v>
      </c>
      <c r="I93" s="104">
        <v>1260</v>
      </c>
      <c r="J93" s="103">
        <v>0.9469517022961204</v>
      </c>
      <c r="K93" s="104">
        <v>20</v>
      </c>
      <c r="L93" s="103" t="s">
        <v>252</v>
      </c>
      <c r="M93" s="104">
        <v>190</v>
      </c>
      <c r="N93" s="103">
        <v>0.8481675392670157</v>
      </c>
      <c r="P93" s="24"/>
      <c r="Q93" s="24"/>
    </row>
    <row r="94" spans="2:17" ht="13.5" customHeight="1">
      <c r="B94" s="65" t="s">
        <v>133</v>
      </c>
      <c r="C94" s="60">
        <v>5990</v>
      </c>
      <c r="D94" s="101">
        <v>0.9048731642189586</v>
      </c>
      <c r="E94" s="102">
        <v>320</v>
      </c>
      <c r="F94" s="103">
        <v>0.89937106918239</v>
      </c>
      <c r="G94" s="104">
        <v>110</v>
      </c>
      <c r="H94" s="103">
        <v>0.9292035398230089</v>
      </c>
      <c r="I94" s="104">
        <v>600</v>
      </c>
      <c r="J94" s="103">
        <v>0.9370860927152318</v>
      </c>
      <c r="K94" s="104">
        <v>20</v>
      </c>
      <c r="L94" s="103" t="s">
        <v>252</v>
      </c>
      <c r="M94" s="104">
        <v>260</v>
      </c>
      <c r="N94" s="103">
        <v>0.8185328185328186</v>
      </c>
      <c r="P94" s="24"/>
      <c r="Q94" s="24"/>
    </row>
    <row r="95" spans="2:17" ht="13.5" customHeight="1">
      <c r="B95" s="65" t="s">
        <v>134</v>
      </c>
      <c r="C95" s="60">
        <v>3390</v>
      </c>
      <c r="D95" s="101">
        <v>0.9185840707964602</v>
      </c>
      <c r="E95" s="102">
        <v>30</v>
      </c>
      <c r="F95" s="103">
        <v>0.9705882352941176</v>
      </c>
      <c r="G95" s="104">
        <v>10</v>
      </c>
      <c r="H95" s="103" t="s">
        <v>252</v>
      </c>
      <c r="I95" s="104">
        <v>20</v>
      </c>
      <c r="J95" s="103" t="s">
        <v>252</v>
      </c>
      <c r="K95" s="104">
        <v>0</v>
      </c>
      <c r="L95" s="103" t="s">
        <v>252</v>
      </c>
      <c r="M95" s="104">
        <v>440</v>
      </c>
      <c r="N95" s="103">
        <v>0.9166666666666666</v>
      </c>
      <c r="P95" s="24"/>
      <c r="Q95" s="24"/>
    </row>
    <row r="96" spans="2:17" ht="13.5" customHeight="1">
      <c r="B96" s="65" t="s">
        <v>135</v>
      </c>
      <c r="C96" s="60">
        <v>4680</v>
      </c>
      <c r="D96" s="101">
        <v>0.9077120273445844</v>
      </c>
      <c r="E96" s="102">
        <v>500</v>
      </c>
      <c r="F96" s="103">
        <v>0.9298597194388778</v>
      </c>
      <c r="G96" s="104">
        <v>600</v>
      </c>
      <c r="H96" s="103">
        <v>0.9297658862876255</v>
      </c>
      <c r="I96" s="104">
        <v>1900</v>
      </c>
      <c r="J96" s="103">
        <v>0.9446494464944649</v>
      </c>
      <c r="K96" s="104">
        <v>20</v>
      </c>
      <c r="L96" s="103" t="s">
        <v>252</v>
      </c>
      <c r="M96" s="104">
        <v>280</v>
      </c>
      <c r="N96" s="103">
        <v>0.8591549295774648</v>
      </c>
      <c r="P96" s="24"/>
      <c r="Q96" s="24"/>
    </row>
    <row r="97" spans="2:17" ht="13.5" customHeight="1">
      <c r="B97" s="65" t="s">
        <v>136</v>
      </c>
      <c r="C97" s="60">
        <v>4060</v>
      </c>
      <c r="D97" s="101">
        <v>0.9374538291061315</v>
      </c>
      <c r="E97" s="102">
        <v>50</v>
      </c>
      <c r="F97" s="103">
        <v>0.8888888888888888</v>
      </c>
      <c r="G97" s="104">
        <v>10</v>
      </c>
      <c r="H97" s="103" t="s">
        <v>252</v>
      </c>
      <c r="I97" s="104">
        <v>20</v>
      </c>
      <c r="J97" s="103" t="s">
        <v>252</v>
      </c>
      <c r="K97" s="104">
        <v>10</v>
      </c>
      <c r="L97" s="103" t="s">
        <v>252</v>
      </c>
      <c r="M97" s="104">
        <v>1750</v>
      </c>
      <c r="N97" s="103">
        <v>0.859025787965616</v>
      </c>
      <c r="P97" s="24"/>
      <c r="Q97" s="24"/>
    </row>
    <row r="98" spans="2:17" ht="13.5" customHeight="1">
      <c r="B98" s="65" t="s">
        <v>137</v>
      </c>
      <c r="C98" s="60">
        <v>3230</v>
      </c>
      <c r="D98" s="101">
        <v>0.9148079306071871</v>
      </c>
      <c r="E98" s="102">
        <v>180</v>
      </c>
      <c r="F98" s="103">
        <v>0.9111111111111111</v>
      </c>
      <c r="G98" s="104">
        <v>50</v>
      </c>
      <c r="H98" s="103">
        <v>0.8235294117647058</v>
      </c>
      <c r="I98" s="104">
        <v>270</v>
      </c>
      <c r="J98" s="103">
        <v>0.948905109489051</v>
      </c>
      <c r="K98" s="104">
        <v>20</v>
      </c>
      <c r="L98" s="103" t="s">
        <v>252</v>
      </c>
      <c r="M98" s="104">
        <v>1230</v>
      </c>
      <c r="N98" s="103">
        <v>0.9624796084828712</v>
      </c>
      <c r="P98" s="24"/>
      <c r="Q98" s="24"/>
    </row>
    <row r="99" spans="2:17" ht="13.5" customHeight="1">
      <c r="B99" s="65" t="s">
        <v>138</v>
      </c>
      <c r="C99" s="60">
        <v>16790</v>
      </c>
      <c r="D99" s="101">
        <v>0.9189350169754006</v>
      </c>
      <c r="E99" s="102">
        <v>350</v>
      </c>
      <c r="F99" s="103">
        <v>0.9031339031339032</v>
      </c>
      <c r="G99" s="104">
        <v>90</v>
      </c>
      <c r="H99" s="103">
        <v>0.9318181818181818</v>
      </c>
      <c r="I99" s="104">
        <v>390</v>
      </c>
      <c r="J99" s="103">
        <v>0.9511568123393316</v>
      </c>
      <c r="K99" s="104">
        <v>30</v>
      </c>
      <c r="L99" s="103">
        <v>0.9032258064516129</v>
      </c>
      <c r="M99" s="104">
        <v>420</v>
      </c>
      <c r="N99" s="103">
        <v>0.8875598086124402</v>
      </c>
      <c r="P99" s="24"/>
      <c r="Q99" s="24"/>
    </row>
    <row r="100" spans="2:17" ht="13.5" customHeight="1">
      <c r="B100" s="65" t="s">
        <v>139</v>
      </c>
      <c r="C100" s="60">
        <v>4470</v>
      </c>
      <c r="D100" s="101">
        <v>0.9221476510067114</v>
      </c>
      <c r="E100" s="102">
        <v>130</v>
      </c>
      <c r="F100" s="103">
        <v>0.9375</v>
      </c>
      <c r="G100" s="104">
        <v>80</v>
      </c>
      <c r="H100" s="103">
        <v>1</v>
      </c>
      <c r="I100" s="104">
        <v>560</v>
      </c>
      <c r="J100" s="103">
        <v>0.9570661896243292</v>
      </c>
      <c r="K100" s="104">
        <v>10</v>
      </c>
      <c r="L100" s="103" t="s">
        <v>252</v>
      </c>
      <c r="M100" s="104">
        <v>290</v>
      </c>
      <c r="N100" s="103">
        <v>0.8877551020408163</v>
      </c>
      <c r="P100" s="24"/>
      <c r="Q100" s="24"/>
    </row>
    <row r="101" spans="2:17" ht="13.5" customHeight="1">
      <c r="B101" s="65" t="s">
        <v>140</v>
      </c>
      <c r="C101" s="60">
        <v>3430</v>
      </c>
      <c r="D101" s="101">
        <v>0.7100350058343057</v>
      </c>
      <c r="E101" s="102">
        <v>130</v>
      </c>
      <c r="F101" s="103">
        <v>0.696969696969697</v>
      </c>
      <c r="G101" s="104">
        <v>40</v>
      </c>
      <c r="H101" s="103">
        <v>0.7954545454545454</v>
      </c>
      <c r="I101" s="104">
        <v>210</v>
      </c>
      <c r="J101" s="103">
        <v>0.7464114832535885</v>
      </c>
      <c r="K101" s="104">
        <v>10</v>
      </c>
      <c r="L101" s="103" t="s">
        <v>252</v>
      </c>
      <c r="M101" s="104">
        <v>330</v>
      </c>
      <c r="N101" s="103">
        <v>0.5</v>
      </c>
      <c r="P101" s="24"/>
      <c r="Q101" s="24"/>
    </row>
    <row r="102" spans="2:17" ht="13.5" customHeight="1">
      <c r="B102" s="65" t="s">
        <v>141</v>
      </c>
      <c r="C102" s="60">
        <v>4860</v>
      </c>
      <c r="D102" s="101">
        <v>0.900555898702903</v>
      </c>
      <c r="E102" s="102">
        <v>310</v>
      </c>
      <c r="F102" s="103">
        <v>0.8690095846645367</v>
      </c>
      <c r="G102" s="104">
        <v>180</v>
      </c>
      <c r="H102" s="103">
        <v>0.9293478260869565</v>
      </c>
      <c r="I102" s="104">
        <v>1240</v>
      </c>
      <c r="J102" s="103">
        <v>0.9539207760711399</v>
      </c>
      <c r="K102" s="104">
        <v>20</v>
      </c>
      <c r="L102" s="103" t="s">
        <v>252</v>
      </c>
      <c r="M102" s="104">
        <v>140</v>
      </c>
      <c r="N102" s="103">
        <v>0.8865248226950354</v>
      </c>
      <c r="P102" s="24"/>
      <c r="Q102" s="24"/>
    </row>
    <row r="103" spans="2:17" ht="13.5" customHeight="1">
      <c r="B103" s="65" t="s">
        <v>142</v>
      </c>
      <c r="C103" s="60">
        <v>9950</v>
      </c>
      <c r="D103" s="101">
        <v>0.8748995176848875</v>
      </c>
      <c r="E103" s="102">
        <v>330</v>
      </c>
      <c r="F103" s="103">
        <v>0.8978978978978979</v>
      </c>
      <c r="G103" s="104">
        <v>90</v>
      </c>
      <c r="H103" s="103">
        <v>0.8314606741573034</v>
      </c>
      <c r="I103" s="104">
        <v>550</v>
      </c>
      <c r="J103" s="103">
        <v>0.9385171790235082</v>
      </c>
      <c r="K103" s="104">
        <v>30</v>
      </c>
      <c r="L103" s="103">
        <v>0.8928571428571429</v>
      </c>
      <c r="M103" s="104">
        <v>360</v>
      </c>
      <c r="N103" s="103">
        <v>0.7681564245810056</v>
      </c>
      <c r="P103" s="24"/>
      <c r="Q103" s="24"/>
    </row>
    <row r="104" spans="2:17" ht="13.5" customHeight="1">
      <c r="B104" s="65" t="s">
        <v>143</v>
      </c>
      <c r="C104" s="60">
        <v>3610</v>
      </c>
      <c r="D104" s="101">
        <v>0.8728179551122195</v>
      </c>
      <c r="E104" s="102">
        <v>530</v>
      </c>
      <c r="F104" s="103">
        <v>0.8735849056603774</v>
      </c>
      <c r="G104" s="104">
        <v>450</v>
      </c>
      <c r="H104" s="103">
        <v>0.8984547461368654</v>
      </c>
      <c r="I104" s="104">
        <v>1220</v>
      </c>
      <c r="J104" s="103">
        <v>0.9269893355209188</v>
      </c>
      <c r="K104" s="104">
        <v>20</v>
      </c>
      <c r="L104" s="103" t="s">
        <v>252</v>
      </c>
      <c r="M104" s="104">
        <v>270</v>
      </c>
      <c r="N104" s="103">
        <v>0.8834586466165414</v>
      </c>
      <c r="P104" s="24"/>
      <c r="Q104" s="24"/>
    </row>
    <row r="105" spans="2:17" ht="13.5" customHeight="1">
      <c r="B105" s="65" t="s">
        <v>144</v>
      </c>
      <c r="C105" s="60">
        <v>10860</v>
      </c>
      <c r="D105" s="101">
        <v>0.9123388581952118</v>
      </c>
      <c r="E105" s="102">
        <v>280</v>
      </c>
      <c r="F105" s="103">
        <v>0.8732394366197183</v>
      </c>
      <c r="G105" s="104">
        <v>50</v>
      </c>
      <c r="H105" s="103">
        <v>0.9622641509433962</v>
      </c>
      <c r="I105" s="104">
        <v>300</v>
      </c>
      <c r="J105" s="103">
        <v>0.9429530201342282</v>
      </c>
      <c r="K105" s="104">
        <v>20</v>
      </c>
      <c r="L105" s="103" t="s">
        <v>252</v>
      </c>
      <c r="M105" s="104">
        <v>370</v>
      </c>
      <c r="N105" s="103">
        <v>0.8849315068493151</v>
      </c>
      <c r="P105" s="24"/>
      <c r="Q105" s="24"/>
    </row>
    <row r="106" spans="1:17" ht="13.5" customHeight="1">
      <c r="A106" s="88" t="s">
        <v>145</v>
      </c>
      <c r="B106" s="88"/>
      <c r="C106" s="57">
        <v>74430</v>
      </c>
      <c r="D106" s="99">
        <v>0.9202461406172325</v>
      </c>
      <c r="E106" s="100">
        <v>3130</v>
      </c>
      <c r="F106" s="99">
        <v>0.9206907579149345</v>
      </c>
      <c r="G106" s="100">
        <v>2290</v>
      </c>
      <c r="H106" s="99">
        <v>0.9527765631832095</v>
      </c>
      <c r="I106" s="100">
        <v>6960</v>
      </c>
      <c r="J106" s="99">
        <v>0.9640804597701149</v>
      </c>
      <c r="K106" s="100">
        <v>280</v>
      </c>
      <c r="L106" s="99">
        <v>0.9894366197183099</v>
      </c>
      <c r="M106" s="100">
        <v>16310</v>
      </c>
      <c r="N106" s="99">
        <v>0.8950401569492981</v>
      </c>
      <c r="P106" s="24"/>
      <c r="Q106" s="24"/>
    </row>
    <row r="107" spans="2:17" ht="13.5" customHeight="1">
      <c r="B107" s="65" t="s">
        <v>146</v>
      </c>
      <c r="C107" s="60">
        <v>2910</v>
      </c>
      <c r="D107" s="101">
        <v>0.915778618081815</v>
      </c>
      <c r="E107" s="102">
        <v>220</v>
      </c>
      <c r="F107" s="103">
        <v>0.9151785714285714</v>
      </c>
      <c r="G107" s="104">
        <v>110</v>
      </c>
      <c r="H107" s="103">
        <v>0.9285714285714286</v>
      </c>
      <c r="I107" s="104">
        <v>780</v>
      </c>
      <c r="J107" s="103">
        <v>0.9564102564102565</v>
      </c>
      <c r="K107" s="104">
        <v>10</v>
      </c>
      <c r="L107" s="103" t="s">
        <v>252</v>
      </c>
      <c r="M107" s="104">
        <v>1470</v>
      </c>
      <c r="N107" s="103">
        <v>0.8635437881873728</v>
      </c>
      <c r="P107" s="24"/>
      <c r="Q107" s="24"/>
    </row>
    <row r="108" spans="2:17" ht="13.5" customHeight="1">
      <c r="B108" s="65" t="s">
        <v>147</v>
      </c>
      <c r="C108" s="60">
        <v>9390</v>
      </c>
      <c r="D108" s="101">
        <v>0.9269279931827865</v>
      </c>
      <c r="E108" s="102">
        <v>170</v>
      </c>
      <c r="F108" s="103">
        <v>0.9597701149425287</v>
      </c>
      <c r="G108" s="104">
        <v>20</v>
      </c>
      <c r="H108" s="103">
        <v>0.9583333333333334</v>
      </c>
      <c r="I108" s="104">
        <v>80</v>
      </c>
      <c r="J108" s="103">
        <v>0.975</v>
      </c>
      <c r="K108" s="104">
        <v>10</v>
      </c>
      <c r="L108" s="103" t="s">
        <v>252</v>
      </c>
      <c r="M108" s="104">
        <v>7330</v>
      </c>
      <c r="N108" s="103">
        <v>0.9182587336244541</v>
      </c>
      <c r="P108" s="24"/>
      <c r="Q108" s="24"/>
    </row>
    <row r="109" spans="2:17" ht="13.5" customHeight="1">
      <c r="B109" s="65" t="s">
        <v>148</v>
      </c>
      <c r="C109" s="60">
        <v>3300</v>
      </c>
      <c r="D109" s="101">
        <v>0.8375265231888451</v>
      </c>
      <c r="E109" s="102">
        <v>580</v>
      </c>
      <c r="F109" s="103">
        <v>0.8869565217391304</v>
      </c>
      <c r="G109" s="104">
        <v>840</v>
      </c>
      <c r="H109" s="103">
        <v>0.9513064133016627</v>
      </c>
      <c r="I109" s="104">
        <v>3370</v>
      </c>
      <c r="J109" s="103">
        <v>0.9614243323442137</v>
      </c>
      <c r="K109" s="104">
        <v>10</v>
      </c>
      <c r="L109" s="103" t="s">
        <v>252</v>
      </c>
      <c r="M109" s="104">
        <v>420</v>
      </c>
      <c r="N109" s="103">
        <v>0.8918269230769231</v>
      </c>
      <c r="P109" s="24"/>
      <c r="Q109" s="24"/>
    </row>
    <row r="110" spans="2:17" ht="13.5" customHeight="1">
      <c r="B110" s="65" t="s">
        <v>149</v>
      </c>
      <c r="C110" s="60">
        <v>12130</v>
      </c>
      <c r="D110" s="101">
        <v>0.9244909735388673</v>
      </c>
      <c r="E110" s="102">
        <v>390</v>
      </c>
      <c r="F110" s="103">
        <v>0.9414758269720102</v>
      </c>
      <c r="G110" s="104">
        <v>90</v>
      </c>
      <c r="H110" s="103">
        <v>0.945054945054945</v>
      </c>
      <c r="I110" s="104">
        <v>890</v>
      </c>
      <c r="J110" s="103">
        <v>0.9751412429378531</v>
      </c>
      <c r="K110" s="104">
        <v>70</v>
      </c>
      <c r="L110" s="103">
        <v>0.9848484848484849</v>
      </c>
      <c r="M110" s="104">
        <v>640</v>
      </c>
      <c r="N110" s="103">
        <v>0.9245283018867925</v>
      </c>
      <c r="P110" s="24"/>
      <c r="Q110" s="24"/>
    </row>
    <row r="111" spans="2:17" ht="13.5" customHeight="1">
      <c r="B111" s="65" t="s">
        <v>150</v>
      </c>
      <c r="C111" s="60">
        <v>14200</v>
      </c>
      <c r="D111" s="101">
        <v>0.943533056396536</v>
      </c>
      <c r="E111" s="102">
        <v>210</v>
      </c>
      <c r="F111" s="103">
        <v>0.9345794392523364</v>
      </c>
      <c r="G111" s="104">
        <v>60</v>
      </c>
      <c r="H111" s="103">
        <v>0.9836065573770492</v>
      </c>
      <c r="I111" s="104">
        <v>100</v>
      </c>
      <c r="J111" s="103">
        <v>0.9803921568627451</v>
      </c>
      <c r="K111" s="104">
        <v>40</v>
      </c>
      <c r="L111" s="103">
        <v>1</v>
      </c>
      <c r="M111" s="104">
        <v>2270</v>
      </c>
      <c r="N111" s="103">
        <v>0.8544331715924128</v>
      </c>
      <c r="P111" s="24"/>
      <c r="Q111" s="24"/>
    </row>
    <row r="112" spans="2:17" ht="13.5" customHeight="1">
      <c r="B112" s="65" t="s">
        <v>151</v>
      </c>
      <c r="C112" s="60">
        <v>12510</v>
      </c>
      <c r="D112" s="101">
        <v>0.8919264588329336</v>
      </c>
      <c r="E112" s="102">
        <v>520</v>
      </c>
      <c r="F112" s="103">
        <v>0.9</v>
      </c>
      <c r="G112" s="104">
        <v>430</v>
      </c>
      <c r="H112" s="103">
        <v>0.9437939110070258</v>
      </c>
      <c r="I112" s="104">
        <v>470</v>
      </c>
      <c r="J112" s="103">
        <v>0.9419354838709677</v>
      </c>
      <c r="K112" s="104">
        <v>40</v>
      </c>
      <c r="L112" s="103">
        <v>0.9444444444444444</v>
      </c>
      <c r="M112" s="104">
        <v>2580</v>
      </c>
      <c r="N112" s="103">
        <v>0.9083850931677019</v>
      </c>
      <c r="P112" s="24"/>
      <c r="Q112" s="24"/>
    </row>
    <row r="113" spans="2:17" ht="13.5" customHeight="1">
      <c r="B113" s="65" t="s">
        <v>152</v>
      </c>
      <c r="C113" s="66">
        <v>3680</v>
      </c>
      <c r="D113" s="109">
        <v>0.9238302502720348</v>
      </c>
      <c r="E113" s="106">
        <v>550</v>
      </c>
      <c r="F113" s="103">
        <v>0.9384057971014492</v>
      </c>
      <c r="G113" s="104">
        <v>610</v>
      </c>
      <c r="H113" s="103">
        <v>0.9672131147540983</v>
      </c>
      <c r="I113" s="104">
        <v>900</v>
      </c>
      <c r="J113" s="103">
        <v>0.9765625</v>
      </c>
      <c r="K113" s="104">
        <v>40</v>
      </c>
      <c r="L113" s="103">
        <v>1</v>
      </c>
      <c r="M113" s="104">
        <v>670</v>
      </c>
      <c r="N113" s="103">
        <v>0.9436201780415431</v>
      </c>
      <c r="P113" s="24"/>
      <c r="Q113" s="24"/>
    </row>
    <row r="114" spans="2:17" ht="13.5" customHeight="1">
      <c r="B114" s="65" t="s">
        <v>153</v>
      </c>
      <c r="C114" s="66">
        <v>15760</v>
      </c>
      <c r="D114" s="109">
        <v>0.934323243860651</v>
      </c>
      <c r="E114" s="106">
        <v>460</v>
      </c>
      <c r="F114" s="103">
        <v>0.9310344827586207</v>
      </c>
      <c r="G114" s="104">
        <v>120</v>
      </c>
      <c r="H114" s="103">
        <v>0.9322033898305084</v>
      </c>
      <c r="I114" s="104">
        <v>380</v>
      </c>
      <c r="J114" s="103">
        <v>0.968421052631579</v>
      </c>
      <c r="K114" s="104">
        <v>70</v>
      </c>
      <c r="L114" s="103">
        <v>1</v>
      </c>
      <c r="M114" s="104">
        <v>890</v>
      </c>
      <c r="N114" s="103">
        <v>0.7732884399551067</v>
      </c>
      <c r="P114" s="24"/>
      <c r="Q114" s="24"/>
    </row>
    <row r="115" spans="2:17" ht="13.5" customHeight="1">
      <c r="B115" s="65" t="s">
        <v>154</v>
      </c>
      <c r="C115" s="60">
        <v>550</v>
      </c>
      <c r="D115" s="101">
        <v>0.8483754512635379</v>
      </c>
      <c r="E115" s="106">
        <v>10</v>
      </c>
      <c r="F115" s="107" t="s">
        <v>252</v>
      </c>
      <c r="G115" s="108">
        <v>0</v>
      </c>
      <c r="H115" s="107" t="s">
        <v>252</v>
      </c>
      <c r="I115" s="108">
        <v>0</v>
      </c>
      <c r="J115" s="107" t="s">
        <v>252</v>
      </c>
      <c r="K115" s="108">
        <v>0</v>
      </c>
      <c r="L115" s="107" t="s">
        <v>252</v>
      </c>
      <c r="M115" s="108">
        <v>50</v>
      </c>
      <c r="N115" s="107">
        <v>0.74</v>
      </c>
      <c r="P115" s="24"/>
      <c r="Q115" s="24"/>
    </row>
    <row r="116" spans="1:17" ht="13.5" customHeight="1">
      <c r="A116" s="88" t="s">
        <v>155</v>
      </c>
      <c r="B116" s="88"/>
      <c r="C116" s="57">
        <v>90990</v>
      </c>
      <c r="D116" s="99">
        <v>0.9200545132821172</v>
      </c>
      <c r="E116" s="100">
        <v>2890</v>
      </c>
      <c r="F116" s="99">
        <v>0.9248354693453412</v>
      </c>
      <c r="G116" s="100">
        <v>2100</v>
      </c>
      <c r="H116" s="99">
        <v>0.9394949976179133</v>
      </c>
      <c r="I116" s="100">
        <v>11560</v>
      </c>
      <c r="J116" s="99">
        <v>0.9480283638879281</v>
      </c>
      <c r="K116" s="100">
        <v>270</v>
      </c>
      <c r="L116" s="99">
        <v>0.977859778597786</v>
      </c>
      <c r="M116" s="100">
        <v>9820</v>
      </c>
      <c r="N116" s="99">
        <v>0.9173284463449399</v>
      </c>
      <c r="P116" s="24"/>
      <c r="Q116" s="24"/>
    </row>
    <row r="117" spans="2:17" ht="13.5" customHeight="1">
      <c r="B117" s="65" t="s">
        <v>156</v>
      </c>
      <c r="C117" s="60">
        <v>3980</v>
      </c>
      <c r="D117" s="101">
        <v>0.9222837022132797</v>
      </c>
      <c r="E117" s="102">
        <v>30</v>
      </c>
      <c r="F117" s="103">
        <v>0.9310344827586207</v>
      </c>
      <c r="G117" s="104">
        <v>20</v>
      </c>
      <c r="H117" s="103">
        <v>0.9473684210526315</v>
      </c>
      <c r="I117" s="104">
        <v>10</v>
      </c>
      <c r="J117" s="103" t="s">
        <v>252</v>
      </c>
      <c r="K117" s="104">
        <v>10</v>
      </c>
      <c r="L117" s="103" t="s">
        <v>252</v>
      </c>
      <c r="M117" s="104">
        <v>950</v>
      </c>
      <c r="N117" s="103">
        <v>0.8640674394099052</v>
      </c>
      <c r="P117" s="24"/>
      <c r="Q117" s="24"/>
    </row>
    <row r="118" spans="2:17" ht="13.5" customHeight="1">
      <c r="B118" s="65" t="s">
        <v>157</v>
      </c>
      <c r="C118" s="60">
        <v>7430</v>
      </c>
      <c r="D118" s="101">
        <v>0.9024915824915825</v>
      </c>
      <c r="E118" s="102">
        <v>350</v>
      </c>
      <c r="F118" s="103">
        <v>0.8917378917378918</v>
      </c>
      <c r="G118" s="104">
        <v>190</v>
      </c>
      <c r="H118" s="103">
        <v>0.9114583333333334</v>
      </c>
      <c r="I118" s="104">
        <v>5150</v>
      </c>
      <c r="J118" s="103">
        <v>0.9459774582199767</v>
      </c>
      <c r="K118" s="104">
        <v>20</v>
      </c>
      <c r="L118" s="103" t="s">
        <v>252</v>
      </c>
      <c r="M118" s="104">
        <v>360</v>
      </c>
      <c r="N118" s="103">
        <v>0.8725761772853186</v>
      </c>
      <c r="P118" s="24"/>
      <c r="Q118" s="24"/>
    </row>
    <row r="119" spans="2:17" ht="13.5" customHeight="1">
      <c r="B119" s="65" t="s">
        <v>158</v>
      </c>
      <c r="C119" s="60">
        <v>3720</v>
      </c>
      <c r="D119" s="101">
        <v>0.9290131755848346</v>
      </c>
      <c r="E119" s="102">
        <v>110</v>
      </c>
      <c r="F119" s="103">
        <v>0.9035087719298246</v>
      </c>
      <c r="G119" s="104">
        <v>20</v>
      </c>
      <c r="H119" s="103">
        <v>0.95</v>
      </c>
      <c r="I119" s="104">
        <v>600</v>
      </c>
      <c r="J119" s="103">
        <v>0.9535655058043118</v>
      </c>
      <c r="K119" s="104">
        <v>0</v>
      </c>
      <c r="L119" s="103" t="s">
        <v>252</v>
      </c>
      <c r="M119" s="104">
        <v>550</v>
      </c>
      <c r="N119" s="103">
        <v>0.9094202898550725</v>
      </c>
      <c r="P119" s="24"/>
      <c r="Q119" s="24"/>
    </row>
    <row r="120" spans="2:17" ht="13.5" customHeight="1">
      <c r="B120" s="65" t="s">
        <v>159</v>
      </c>
      <c r="C120" s="60">
        <v>6260</v>
      </c>
      <c r="D120" s="101">
        <v>0.9259792166266987</v>
      </c>
      <c r="E120" s="102">
        <v>140</v>
      </c>
      <c r="F120" s="103">
        <v>0.948905109489051</v>
      </c>
      <c r="G120" s="104">
        <v>40</v>
      </c>
      <c r="H120" s="103">
        <v>0.9069767441860465</v>
      </c>
      <c r="I120" s="104">
        <v>160</v>
      </c>
      <c r="J120" s="103">
        <v>0.98125</v>
      </c>
      <c r="K120" s="104">
        <v>10</v>
      </c>
      <c r="L120" s="103" t="s">
        <v>252</v>
      </c>
      <c r="M120" s="104">
        <v>320</v>
      </c>
      <c r="N120" s="103">
        <v>0.7911392405063291</v>
      </c>
      <c r="P120" s="24"/>
      <c r="Q120" s="24"/>
    </row>
    <row r="121" spans="2:17" ht="13.5" customHeight="1">
      <c r="B121" s="65" t="s">
        <v>160</v>
      </c>
      <c r="C121" s="60">
        <v>7080</v>
      </c>
      <c r="D121" s="109">
        <v>0.9498445888669116</v>
      </c>
      <c r="E121" s="106">
        <v>100</v>
      </c>
      <c r="F121" s="109">
        <v>0.9583333333333334</v>
      </c>
      <c r="G121" s="106">
        <v>10</v>
      </c>
      <c r="H121" s="109" t="s">
        <v>252</v>
      </c>
      <c r="I121" s="106">
        <v>20</v>
      </c>
      <c r="J121" s="109">
        <v>1</v>
      </c>
      <c r="K121" s="106">
        <v>20</v>
      </c>
      <c r="L121" s="109" t="s">
        <v>252</v>
      </c>
      <c r="M121" s="106">
        <v>290</v>
      </c>
      <c r="N121" s="109">
        <v>0.9065743944636678</v>
      </c>
      <c r="P121" s="24"/>
      <c r="Q121" s="24"/>
    </row>
    <row r="122" spans="2:17" ht="13.5" customHeight="1">
      <c r="B122" s="65" t="s">
        <v>161</v>
      </c>
      <c r="C122" s="60">
        <v>5420</v>
      </c>
      <c r="D122" s="101">
        <v>0.9261311172668514</v>
      </c>
      <c r="E122" s="102">
        <v>70</v>
      </c>
      <c r="F122" s="103">
        <v>0.958904109589041</v>
      </c>
      <c r="G122" s="104">
        <v>60</v>
      </c>
      <c r="H122" s="103">
        <v>0.967741935483871</v>
      </c>
      <c r="I122" s="104">
        <v>110</v>
      </c>
      <c r="J122" s="103">
        <v>0.954954954954955</v>
      </c>
      <c r="K122" s="104">
        <v>20</v>
      </c>
      <c r="L122" s="103" t="s">
        <v>252</v>
      </c>
      <c r="M122" s="104">
        <v>270</v>
      </c>
      <c r="N122" s="103">
        <v>0.9210526315789473</v>
      </c>
      <c r="P122" s="24"/>
      <c r="Q122" s="24"/>
    </row>
    <row r="123" spans="2:17" ht="13.5" customHeight="1">
      <c r="B123" s="65" t="s">
        <v>162</v>
      </c>
      <c r="C123" s="60">
        <v>6200</v>
      </c>
      <c r="D123" s="101">
        <v>0.9145574721908754</v>
      </c>
      <c r="E123" s="102">
        <v>480</v>
      </c>
      <c r="F123" s="103">
        <v>0.9100418410041841</v>
      </c>
      <c r="G123" s="104">
        <v>190</v>
      </c>
      <c r="H123" s="103">
        <v>0.9319371727748691</v>
      </c>
      <c r="I123" s="104">
        <v>2230</v>
      </c>
      <c r="J123" s="103">
        <v>0.9416255051638976</v>
      </c>
      <c r="K123" s="104">
        <v>10</v>
      </c>
      <c r="L123" s="103" t="s">
        <v>252</v>
      </c>
      <c r="M123" s="104">
        <v>1200</v>
      </c>
      <c r="N123" s="103">
        <v>0.9393687707641196</v>
      </c>
      <c r="P123" s="24"/>
      <c r="Q123" s="24"/>
    </row>
    <row r="124" spans="2:17" ht="13.5" customHeight="1">
      <c r="B124" s="65" t="s">
        <v>163</v>
      </c>
      <c r="C124" s="60">
        <v>11640</v>
      </c>
      <c r="D124" s="101">
        <v>0.9219340432840948</v>
      </c>
      <c r="E124" s="102">
        <v>630</v>
      </c>
      <c r="F124" s="103">
        <v>0.9425837320574163</v>
      </c>
      <c r="G124" s="104">
        <v>810</v>
      </c>
      <c r="H124" s="103">
        <v>0.9333333333333333</v>
      </c>
      <c r="I124" s="104">
        <v>1380</v>
      </c>
      <c r="J124" s="103">
        <v>0.9535895576504714</v>
      </c>
      <c r="K124" s="104">
        <v>70</v>
      </c>
      <c r="L124" s="103">
        <v>0.9848484848484849</v>
      </c>
      <c r="M124" s="104">
        <v>460</v>
      </c>
      <c r="N124" s="103">
        <v>0.8444924406047516</v>
      </c>
      <c r="P124" s="24"/>
      <c r="Q124" s="24"/>
    </row>
    <row r="125" spans="2:17" ht="13.5" customHeight="1">
      <c r="B125" s="65" t="s">
        <v>164</v>
      </c>
      <c r="C125" s="60">
        <v>3450</v>
      </c>
      <c r="D125" s="101">
        <v>0.922228670922809</v>
      </c>
      <c r="E125" s="102">
        <v>50</v>
      </c>
      <c r="F125" s="103">
        <v>0.9</v>
      </c>
      <c r="G125" s="104">
        <v>10</v>
      </c>
      <c r="H125" s="103" t="s">
        <v>252</v>
      </c>
      <c r="I125" s="104">
        <v>30</v>
      </c>
      <c r="J125" s="103">
        <v>0.96875</v>
      </c>
      <c r="K125" s="104">
        <v>10</v>
      </c>
      <c r="L125" s="103" t="s">
        <v>252</v>
      </c>
      <c r="M125" s="104">
        <v>380</v>
      </c>
      <c r="N125" s="103">
        <v>0.9214659685863874</v>
      </c>
      <c r="P125" s="24"/>
      <c r="Q125" s="24"/>
    </row>
    <row r="126" spans="2:17" ht="13.5" customHeight="1">
      <c r="B126" s="65" t="s">
        <v>165</v>
      </c>
      <c r="C126" s="60">
        <v>3460</v>
      </c>
      <c r="D126" s="101">
        <v>0.9217667436489607</v>
      </c>
      <c r="E126" s="102">
        <v>30</v>
      </c>
      <c r="F126" s="103">
        <v>0.9117647058823529</v>
      </c>
      <c r="G126" s="104">
        <v>20</v>
      </c>
      <c r="H126" s="103" t="s">
        <v>252</v>
      </c>
      <c r="I126" s="104">
        <v>110</v>
      </c>
      <c r="J126" s="103">
        <v>0.9912280701754386</v>
      </c>
      <c r="K126" s="104">
        <v>30</v>
      </c>
      <c r="L126" s="103" t="s">
        <v>252</v>
      </c>
      <c r="M126" s="104">
        <v>140</v>
      </c>
      <c r="N126" s="103">
        <v>0.8802816901408451</v>
      </c>
      <c r="P126" s="24"/>
      <c r="Q126" s="24"/>
    </row>
    <row r="127" spans="2:17" ht="13.5" customHeight="1">
      <c r="B127" s="65" t="s">
        <v>166</v>
      </c>
      <c r="C127" s="60">
        <v>10410</v>
      </c>
      <c r="D127" s="101">
        <v>0.9093527943153448</v>
      </c>
      <c r="E127" s="102">
        <v>130</v>
      </c>
      <c r="F127" s="103">
        <v>0.952755905511811</v>
      </c>
      <c r="G127" s="104">
        <v>20</v>
      </c>
      <c r="H127" s="103" t="s">
        <v>252</v>
      </c>
      <c r="I127" s="104">
        <v>90</v>
      </c>
      <c r="J127" s="103">
        <v>0.9069767441860465</v>
      </c>
      <c r="K127" s="104">
        <v>10</v>
      </c>
      <c r="L127" s="103" t="s">
        <v>252</v>
      </c>
      <c r="M127" s="104">
        <v>1260</v>
      </c>
      <c r="N127" s="103">
        <v>0.9166004765687054</v>
      </c>
      <c r="P127" s="24"/>
      <c r="Q127" s="24"/>
    </row>
    <row r="128" spans="2:17" ht="13.5" customHeight="1">
      <c r="B128" s="65" t="s">
        <v>167</v>
      </c>
      <c r="C128" s="60">
        <v>5530</v>
      </c>
      <c r="D128" s="101">
        <v>0.926891060441549</v>
      </c>
      <c r="E128" s="102">
        <v>100</v>
      </c>
      <c r="F128" s="103">
        <v>0.9368421052631579</v>
      </c>
      <c r="G128" s="104">
        <v>60</v>
      </c>
      <c r="H128" s="103">
        <v>0.9649122807017544</v>
      </c>
      <c r="I128" s="104">
        <v>360</v>
      </c>
      <c r="J128" s="103">
        <v>0.9421487603305785</v>
      </c>
      <c r="K128" s="104">
        <v>10</v>
      </c>
      <c r="L128" s="103" t="s">
        <v>252</v>
      </c>
      <c r="M128" s="104">
        <v>300</v>
      </c>
      <c r="N128" s="103">
        <v>0.8557046979865772</v>
      </c>
      <c r="P128" s="24"/>
      <c r="Q128" s="24"/>
    </row>
    <row r="129" spans="2:17" ht="13.5" customHeight="1">
      <c r="B129" s="65" t="s">
        <v>168</v>
      </c>
      <c r="C129" s="60">
        <v>8670</v>
      </c>
      <c r="D129" s="101">
        <v>0.907035755478662</v>
      </c>
      <c r="E129" s="102">
        <v>610</v>
      </c>
      <c r="F129" s="103">
        <v>0.9174917491749175</v>
      </c>
      <c r="G129" s="104">
        <v>620</v>
      </c>
      <c r="H129" s="103">
        <v>0.9530744336569579</v>
      </c>
      <c r="I129" s="104">
        <v>1120</v>
      </c>
      <c r="J129" s="103">
        <v>0.9543010752688172</v>
      </c>
      <c r="K129" s="104">
        <v>50</v>
      </c>
      <c r="L129" s="103">
        <v>0.9555555555555556</v>
      </c>
      <c r="M129" s="104">
        <v>490</v>
      </c>
      <c r="N129" s="103">
        <v>0.931958762886598</v>
      </c>
      <c r="P129" s="24"/>
      <c r="Q129" s="24"/>
    </row>
    <row r="130" spans="2:17" ht="13.5" customHeight="1">
      <c r="B130" s="65" t="s">
        <v>169</v>
      </c>
      <c r="C130" s="60">
        <v>4140</v>
      </c>
      <c r="D130" s="101">
        <v>0.9007246376811594</v>
      </c>
      <c r="E130" s="102">
        <v>40</v>
      </c>
      <c r="F130" s="103">
        <v>0.9142857142857143</v>
      </c>
      <c r="G130" s="104">
        <v>20</v>
      </c>
      <c r="H130" s="103" t="s">
        <v>252</v>
      </c>
      <c r="I130" s="104">
        <v>150</v>
      </c>
      <c r="J130" s="103">
        <v>0.9271523178807947</v>
      </c>
      <c r="K130" s="104">
        <v>0</v>
      </c>
      <c r="L130" s="103" t="s">
        <v>252</v>
      </c>
      <c r="M130" s="104">
        <v>2850</v>
      </c>
      <c r="N130" s="103">
        <v>0.9648753073410608</v>
      </c>
      <c r="P130" s="24"/>
      <c r="Q130" s="24"/>
    </row>
    <row r="131" spans="2:17" ht="13.5" customHeight="1">
      <c r="B131" s="65" t="s">
        <v>170</v>
      </c>
      <c r="C131" s="60">
        <v>3610</v>
      </c>
      <c r="D131" s="101">
        <v>0.9401993355481728</v>
      </c>
      <c r="E131" s="102">
        <v>40</v>
      </c>
      <c r="F131" s="103" t="s">
        <v>252</v>
      </c>
      <c r="G131" s="104">
        <v>10</v>
      </c>
      <c r="H131" s="103" t="s">
        <v>252</v>
      </c>
      <c r="I131" s="104">
        <v>40</v>
      </c>
      <c r="J131" s="103">
        <v>1</v>
      </c>
      <c r="K131" s="104">
        <v>20</v>
      </c>
      <c r="L131" s="103" t="s">
        <v>252</v>
      </c>
      <c r="M131" s="104">
        <v>10</v>
      </c>
      <c r="N131" s="103" t="s">
        <v>252</v>
      </c>
      <c r="P131" s="24"/>
      <c r="Q131" s="24"/>
    </row>
    <row r="132" spans="1:17" ht="13.5" customHeight="1">
      <c r="A132" s="88" t="s">
        <v>171</v>
      </c>
      <c r="B132" s="88"/>
      <c r="C132" s="57">
        <v>125810</v>
      </c>
      <c r="D132" s="99">
        <v>0.9079029988951857</v>
      </c>
      <c r="E132" s="100">
        <v>3840</v>
      </c>
      <c r="F132" s="99">
        <v>0.897522816166884</v>
      </c>
      <c r="G132" s="100">
        <v>2420</v>
      </c>
      <c r="H132" s="99">
        <v>0.9009492364836978</v>
      </c>
      <c r="I132" s="100">
        <v>12010</v>
      </c>
      <c r="J132" s="99">
        <v>0.950612142916632</v>
      </c>
      <c r="K132" s="100">
        <v>600</v>
      </c>
      <c r="L132" s="99">
        <v>0.9632107023411371</v>
      </c>
      <c r="M132" s="100">
        <v>16640</v>
      </c>
      <c r="N132" s="99">
        <v>0.890177927386391</v>
      </c>
      <c r="P132" s="24"/>
      <c r="Q132" s="24"/>
    </row>
    <row r="133" spans="2:17" ht="13.5" customHeight="1">
      <c r="B133" s="65" t="s">
        <v>172</v>
      </c>
      <c r="C133" s="60">
        <v>1960</v>
      </c>
      <c r="D133" s="101">
        <v>0.9120654396728016</v>
      </c>
      <c r="E133" s="102">
        <v>70</v>
      </c>
      <c r="F133" s="103">
        <v>0.9452054794520548</v>
      </c>
      <c r="G133" s="104">
        <v>30</v>
      </c>
      <c r="H133" s="103">
        <v>1</v>
      </c>
      <c r="I133" s="104">
        <v>1340</v>
      </c>
      <c r="J133" s="103">
        <v>0.9767790262172285</v>
      </c>
      <c r="K133" s="104">
        <v>10</v>
      </c>
      <c r="L133" s="103" t="s">
        <v>252</v>
      </c>
      <c r="M133" s="104">
        <v>500</v>
      </c>
      <c r="N133" s="103">
        <v>0.795959595959596</v>
      </c>
      <c r="P133" s="24"/>
      <c r="Q133" s="24"/>
    </row>
    <row r="134" spans="2:17" ht="13.5" customHeight="1">
      <c r="B134" s="65" t="s">
        <v>173</v>
      </c>
      <c r="C134" s="73">
        <v>3180</v>
      </c>
      <c r="D134" s="101">
        <v>0.9006289308176101</v>
      </c>
      <c r="E134" s="102">
        <v>60</v>
      </c>
      <c r="F134" s="103">
        <v>0.9666666666666667</v>
      </c>
      <c r="G134" s="104">
        <v>10</v>
      </c>
      <c r="H134" s="103" t="s">
        <v>252</v>
      </c>
      <c r="I134" s="104">
        <v>70</v>
      </c>
      <c r="J134" s="103">
        <v>0.9850746268656716</v>
      </c>
      <c r="K134" s="104">
        <v>10</v>
      </c>
      <c r="L134" s="103" t="s">
        <v>252</v>
      </c>
      <c r="M134" s="104">
        <v>60</v>
      </c>
      <c r="N134" s="103">
        <v>0.9344262295081968</v>
      </c>
      <c r="P134" s="24"/>
      <c r="Q134" s="24"/>
    </row>
    <row r="135" spans="2:17" ht="13.5" customHeight="1">
      <c r="B135" s="65" t="s">
        <v>174</v>
      </c>
      <c r="C135" s="60">
        <v>4910</v>
      </c>
      <c r="D135" s="110">
        <v>0.9026674811647323</v>
      </c>
      <c r="E135" s="111">
        <v>180</v>
      </c>
      <c r="F135" s="103">
        <v>0.907103825136612</v>
      </c>
      <c r="G135" s="104">
        <v>230</v>
      </c>
      <c r="H135" s="103">
        <v>0.9383259911894273</v>
      </c>
      <c r="I135" s="104">
        <v>1240</v>
      </c>
      <c r="J135" s="103">
        <v>0.9662379421221865</v>
      </c>
      <c r="K135" s="104">
        <v>20</v>
      </c>
      <c r="L135" s="103" t="s">
        <v>252</v>
      </c>
      <c r="M135" s="104">
        <v>400</v>
      </c>
      <c r="N135" s="103">
        <v>0.8911392405063291</v>
      </c>
      <c r="P135" s="24"/>
      <c r="Q135" s="24"/>
    </row>
    <row r="136" spans="2:17" ht="13.5" customHeight="1">
      <c r="B136" s="65" t="s">
        <v>175</v>
      </c>
      <c r="C136" s="60">
        <v>3540</v>
      </c>
      <c r="D136" s="110">
        <v>0.9313171283210854</v>
      </c>
      <c r="E136" s="111">
        <v>160</v>
      </c>
      <c r="F136" s="103">
        <v>0.9430379746835443</v>
      </c>
      <c r="G136" s="104">
        <v>60</v>
      </c>
      <c r="H136" s="103">
        <v>0.9655172413793104</v>
      </c>
      <c r="I136" s="104">
        <v>460</v>
      </c>
      <c r="J136" s="103">
        <v>0.9604395604395605</v>
      </c>
      <c r="K136" s="104">
        <v>20</v>
      </c>
      <c r="L136" s="103" t="s">
        <v>252</v>
      </c>
      <c r="M136" s="104">
        <v>290</v>
      </c>
      <c r="N136" s="103">
        <v>0.975609756097561</v>
      </c>
      <c r="P136" s="24"/>
      <c r="Q136" s="24"/>
    </row>
    <row r="137" spans="2:17" ht="13.5" customHeight="1">
      <c r="B137" s="65" t="s">
        <v>176</v>
      </c>
      <c r="C137" s="60">
        <v>7040</v>
      </c>
      <c r="D137" s="110">
        <v>0.9555397727272728</v>
      </c>
      <c r="E137" s="111">
        <v>150</v>
      </c>
      <c r="F137" s="103">
        <v>0.961038961038961</v>
      </c>
      <c r="G137" s="104">
        <v>20</v>
      </c>
      <c r="H137" s="103">
        <v>0.9047619047619048</v>
      </c>
      <c r="I137" s="104">
        <v>80</v>
      </c>
      <c r="J137" s="103">
        <v>0.9880952380952381</v>
      </c>
      <c r="K137" s="104">
        <v>30</v>
      </c>
      <c r="L137" s="103">
        <v>1</v>
      </c>
      <c r="M137" s="104">
        <v>260</v>
      </c>
      <c r="N137" s="103">
        <v>0.9573643410852714</v>
      </c>
      <c r="P137" s="24"/>
      <c r="Q137" s="24"/>
    </row>
    <row r="138" spans="2:17" ht="13.5" customHeight="1">
      <c r="B138" s="65" t="s">
        <v>177</v>
      </c>
      <c r="C138" s="60">
        <v>6520</v>
      </c>
      <c r="D138" s="110">
        <v>0.9394357559030972</v>
      </c>
      <c r="E138" s="111">
        <v>110</v>
      </c>
      <c r="F138" s="103">
        <v>0.9532710280373832</v>
      </c>
      <c r="G138" s="104">
        <v>20</v>
      </c>
      <c r="H138" s="103" t="s">
        <v>252</v>
      </c>
      <c r="I138" s="104">
        <v>50</v>
      </c>
      <c r="J138" s="103">
        <v>0.9629629629629629</v>
      </c>
      <c r="K138" s="104">
        <v>10</v>
      </c>
      <c r="L138" s="103" t="s">
        <v>252</v>
      </c>
      <c r="M138" s="104">
        <v>380</v>
      </c>
      <c r="N138" s="103">
        <v>0.958005249343832</v>
      </c>
      <c r="P138" s="24"/>
      <c r="Q138" s="24"/>
    </row>
    <row r="139" spans="2:17" ht="13.5" customHeight="1">
      <c r="B139" s="65" t="s">
        <v>178</v>
      </c>
      <c r="C139" s="60">
        <v>7240</v>
      </c>
      <c r="D139" s="110">
        <v>0.932633903920486</v>
      </c>
      <c r="E139" s="111">
        <v>60</v>
      </c>
      <c r="F139" s="103">
        <v>0.9322033898305084</v>
      </c>
      <c r="G139" s="104">
        <v>10</v>
      </c>
      <c r="H139" s="103" t="s">
        <v>252</v>
      </c>
      <c r="I139" s="104">
        <v>30</v>
      </c>
      <c r="J139" s="103">
        <v>1</v>
      </c>
      <c r="K139" s="104">
        <v>20</v>
      </c>
      <c r="L139" s="103" t="s">
        <v>252</v>
      </c>
      <c r="M139" s="104">
        <v>3410</v>
      </c>
      <c r="N139" s="103">
        <v>0.8950454412195837</v>
      </c>
      <c r="P139" s="24"/>
      <c r="Q139" s="24"/>
    </row>
    <row r="140" spans="2:17" ht="13.5" customHeight="1">
      <c r="B140" s="65" t="s">
        <v>179</v>
      </c>
      <c r="C140" s="60">
        <v>2690</v>
      </c>
      <c r="D140" s="110">
        <v>0.9271916790490342</v>
      </c>
      <c r="E140" s="111">
        <v>40</v>
      </c>
      <c r="F140" s="103">
        <v>0.9166666666666666</v>
      </c>
      <c r="G140" s="104">
        <v>0</v>
      </c>
      <c r="H140" s="103" t="s">
        <v>252</v>
      </c>
      <c r="I140" s="104">
        <v>10</v>
      </c>
      <c r="J140" s="103" t="s">
        <v>252</v>
      </c>
      <c r="K140" s="104">
        <v>0</v>
      </c>
      <c r="L140" s="103" t="s">
        <v>252</v>
      </c>
      <c r="M140" s="104">
        <v>330</v>
      </c>
      <c r="N140" s="103">
        <v>0.9036144578313253</v>
      </c>
      <c r="P140" s="24"/>
      <c r="Q140" s="24"/>
    </row>
    <row r="141" spans="2:17" ht="13.5" customHeight="1">
      <c r="B141" s="65" t="s">
        <v>180</v>
      </c>
      <c r="C141" s="60">
        <v>3220</v>
      </c>
      <c r="D141" s="110">
        <v>0.8665629860031104</v>
      </c>
      <c r="E141" s="111">
        <v>50</v>
      </c>
      <c r="F141" s="103">
        <v>0.7777777777777778</v>
      </c>
      <c r="G141" s="104">
        <v>20</v>
      </c>
      <c r="H141" s="103" t="s">
        <v>252</v>
      </c>
      <c r="I141" s="104">
        <v>20</v>
      </c>
      <c r="J141" s="103" t="s">
        <v>252</v>
      </c>
      <c r="K141" s="104">
        <v>0</v>
      </c>
      <c r="L141" s="103" t="s">
        <v>252</v>
      </c>
      <c r="M141" s="104">
        <v>510</v>
      </c>
      <c r="N141" s="103">
        <v>0.863013698630137</v>
      </c>
      <c r="P141" s="24"/>
      <c r="Q141" s="24"/>
    </row>
    <row r="142" spans="2:17" ht="13.5" customHeight="1">
      <c r="B142" s="65" t="s">
        <v>181</v>
      </c>
      <c r="C142" s="60">
        <v>22750</v>
      </c>
      <c r="D142" s="110">
        <v>0.9026062497253109</v>
      </c>
      <c r="E142" s="111">
        <v>620</v>
      </c>
      <c r="F142" s="103">
        <v>0.912621359223301</v>
      </c>
      <c r="G142" s="104">
        <v>80</v>
      </c>
      <c r="H142" s="103">
        <v>0.8933333333333333</v>
      </c>
      <c r="I142" s="104">
        <v>2310</v>
      </c>
      <c r="J142" s="103">
        <v>0.9441074523396881</v>
      </c>
      <c r="K142" s="104">
        <v>70</v>
      </c>
      <c r="L142" s="103">
        <v>0.9402985074626866</v>
      </c>
      <c r="M142" s="104">
        <v>910</v>
      </c>
      <c r="N142" s="103">
        <v>0.8464088397790055</v>
      </c>
      <c r="P142" s="24"/>
      <c r="Q142" s="24"/>
    </row>
    <row r="143" spans="2:17" ht="13.5" customHeight="1">
      <c r="B143" s="65" t="s">
        <v>182</v>
      </c>
      <c r="C143" s="60">
        <v>6520</v>
      </c>
      <c r="D143" s="110">
        <v>0.8607828089025327</v>
      </c>
      <c r="E143" s="111">
        <v>280</v>
      </c>
      <c r="F143" s="103">
        <v>0.8556338028169014</v>
      </c>
      <c r="G143" s="104">
        <v>110</v>
      </c>
      <c r="H143" s="103">
        <v>0.8245614035087719</v>
      </c>
      <c r="I143" s="104">
        <v>140</v>
      </c>
      <c r="J143" s="103">
        <v>0.927007299270073</v>
      </c>
      <c r="K143" s="104">
        <v>70</v>
      </c>
      <c r="L143" s="103">
        <v>0.9041095890410958</v>
      </c>
      <c r="M143" s="104">
        <v>2920</v>
      </c>
      <c r="N143" s="103">
        <v>0.8564084989718985</v>
      </c>
      <c r="P143" s="24"/>
      <c r="Q143" s="24"/>
    </row>
    <row r="144" spans="2:17" ht="13.5" customHeight="1">
      <c r="B144" s="65" t="s">
        <v>183</v>
      </c>
      <c r="C144" s="60">
        <v>4660</v>
      </c>
      <c r="D144" s="110">
        <v>0.7766323024054983</v>
      </c>
      <c r="E144" s="111">
        <v>650</v>
      </c>
      <c r="F144" s="103">
        <v>0.8676923076923077</v>
      </c>
      <c r="G144" s="104">
        <v>1120</v>
      </c>
      <c r="H144" s="103">
        <v>0.8789237668161435</v>
      </c>
      <c r="I144" s="104">
        <v>1720</v>
      </c>
      <c r="J144" s="103">
        <v>0.9265734265734266</v>
      </c>
      <c r="K144" s="104">
        <v>80</v>
      </c>
      <c r="L144" s="103">
        <v>0.9375</v>
      </c>
      <c r="M144" s="104">
        <v>2360</v>
      </c>
      <c r="N144" s="103">
        <v>0.8944020356234097</v>
      </c>
      <c r="P144" s="24"/>
      <c r="Q144" s="24"/>
    </row>
    <row r="145" spans="2:17" ht="13.5" customHeight="1">
      <c r="B145" s="65" t="s">
        <v>184</v>
      </c>
      <c r="C145" s="60">
        <v>4120</v>
      </c>
      <c r="D145" s="110">
        <v>0.9102812803103782</v>
      </c>
      <c r="E145" s="111">
        <v>130</v>
      </c>
      <c r="F145" s="103">
        <v>0.8731343283582089</v>
      </c>
      <c r="G145" s="104">
        <v>80</v>
      </c>
      <c r="H145" s="103">
        <v>0.9397590361445783</v>
      </c>
      <c r="I145" s="104">
        <v>1750</v>
      </c>
      <c r="J145" s="103">
        <v>0.9452054794520548</v>
      </c>
      <c r="K145" s="104">
        <v>20</v>
      </c>
      <c r="L145" s="103" t="s">
        <v>252</v>
      </c>
      <c r="M145" s="104">
        <v>40</v>
      </c>
      <c r="N145" s="103">
        <v>0.7567567567567568</v>
      </c>
      <c r="P145" s="24"/>
      <c r="Q145" s="24"/>
    </row>
    <row r="146" spans="2:17" ht="13.5" customHeight="1">
      <c r="B146" s="65" t="s">
        <v>185</v>
      </c>
      <c r="C146" s="60">
        <v>3910</v>
      </c>
      <c r="D146" s="110">
        <v>0.9071373752877974</v>
      </c>
      <c r="E146" s="111">
        <v>70</v>
      </c>
      <c r="F146" s="103">
        <v>0.835820895522388</v>
      </c>
      <c r="G146" s="104">
        <v>110</v>
      </c>
      <c r="H146" s="103">
        <v>0.9821428571428571</v>
      </c>
      <c r="I146" s="104">
        <v>1100</v>
      </c>
      <c r="J146" s="103">
        <v>0.9772105742935278</v>
      </c>
      <c r="K146" s="104">
        <v>10</v>
      </c>
      <c r="L146" s="103" t="s">
        <v>252</v>
      </c>
      <c r="M146" s="104">
        <v>60</v>
      </c>
      <c r="N146" s="103">
        <v>0.8620689655172413</v>
      </c>
      <c r="P146" s="24"/>
      <c r="Q146" s="24"/>
    </row>
    <row r="147" spans="2:17" ht="13.5" customHeight="1">
      <c r="B147" s="65" t="s">
        <v>186</v>
      </c>
      <c r="C147" s="60">
        <v>3070</v>
      </c>
      <c r="D147" s="110">
        <v>0.8833116036505867</v>
      </c>
      <c r="E147" s="111">
        <v>100</v>
      </c>
      <c r="F147" s="103">
        <v>0.8877551020408163</v>
      </c>
      <c r="G147" s="104">
        <v>140</v>
      </c>
      <c r="H147" s="103">
        <v>0.9642857142857143</v>
      </c>
      <c r="I147" s="104">
        <v>110</v>
      </c>
      <c r="J147" s="103">
        <v>0.9642857142857143</v>
      </c>
      <c r="K147" s="104">
        <v>20</v>
      </c>
      <c r="L147" s="103" t="s">
        <v>252</v>
      </c>
      <c r="M147" s="104">
        <v>1410</v>
      </c>
      <c r="N147" s="103">
        <v>0.954031117397454</v>
      </c>
      <c r="P147" s="24"/>
      <c r="Q147" s="24"/>
    </row>
    <row r="148" spans="2:17" ht="13.5" customHeight="1">
      <c r="B148" s="65" t="s">
        <v>187</v>
      </c>
      <c r="C148" s="60">
        <v>5250</v>
      </c>
      <c r="D148" s="110">
        <v>0.9276603845421664</v>
      </c>
      <c r="E148" s="111">
        <v>70</v>
      </c>
      <c r="F148" s="103">
        <v>0.9166666666666666</v>
      </c>
      <c r="G148" s="104">
        <v>10</v>
      </c>
      <c r="H148" s="103" t="s">
        <v>252</v>
      </c>
      <c r="I148" s="104">
        <v>30</v>
      </c>
      <c r="J148" s="103">
        <v>1</v>
      </c>
      <c r="K148" s="104">
        <v>20</v>
      </c>
      <c r="L148" s="103">
        <v>1</v>
      </c>
      <c r="M148" s="104">
        <v>600</v>
      </c>
      <c r="N148" s="103">
        <v>0.9519071310116086</v>
      </c>
      <c r="P148" s="24"/>
      <c r="Q148" s="24"/>
    </row>
    <row r="149" spans="2:17" ht="13.5" customHeight="1">
      <c r="B149" s="65" t="s">
        <v>188</v>
      </c>
      <c r="C149" s="60">
        <v>3720</v>
      </c>
      <c r="D149" s="110">
        <v>0.911361804995971</v>
      </c>
      <c r="E149" s="111">
        <v>50</v>
      </c>
      <c r="F149" s="103">
        <v>0.8653846153846154</v>
      </c>
      <c r="G149" s="104">
        <v>10</v>
      </c>
      <c r="H149" s="103" t="s">
        <v>252</v>
      </c>
      <c r="I149" s="104">
        <v>20</v>
      </c>
      <c r="J149" s="103">
        <v>1</v>
      </c>
      <c r="K149" s="104">
        <v>20</v>
      </c>
      <c r="L149" s="103" t="s">
        <v>252</v>
      </c>
      <c r="M149" s="104">
        <v>270</v>
      </c>
      <c r="N149" s="103">
        <v>0.9776119402985075</v>
      </c>
      <c r="P149" s="24"/>
      <c r="Q149" s="24"/>
    </row>
    <row r="150" spans="2:17" ht="13.5" customHeight="1">
      <c r="B150" s="65" t="s">
        <v>189</v>
      </c>
      <c r="C150" s="60">
        <v>5230</v>
      </c>
      <c r="D150" s="110">
        <v>0.8880597014925373</v>
      </c>
      <c r="E150" s="111">
        <v>190</v>
      </c>
      <c r="F150" s="103">
        <v>0.9315789473684211</v>
      </c>
      <c r="G150" s="104">
        <v>60</v>
      </c>
      <c r="H150" s="103">
        <v>0.9454545454545454</v>
      </c>
      <c r="I150" s="104">
        <v>350</v>
      </c>
      <c r="J150" s="103">
        <v>0.9077809798270894</v>
      </c>
      <c r="K150" s="104">
        <v>40</v>
      </c>
      <c r="L150" s="103">
        <v>0.9444444444444444</v>
      </c>
      <c r="M150" s="104">
        <v>530</v>
      </c>
      <c r="N150" s="103">
        <v>0.8821292775665399</v>
      </c>
      <c r="P150" s="24"/>
      <c r="Q150" s="24"/>
    </row>
    <row r="151" spans="2:17" ht="13.5" customHeight="1">
      <c r="B151" s="65" t="s">
        <v>190</v>
      </c>
      <c r="C151" s="60">
        <v>4710</v>
      </c>
      <c r="D151" s="110">
        <v>0.9141339001062699</v>
      </c>
      <c r="E151" s="111">
        <v>100</v>
      </c>
      <c r="F151" s="103">
        <v>0.9117647058823529</v>
      </c>
      <c r="G151" s="104">
        <v>50</v>
      </c>
      <c r="H151" s="103">
        <v>0.9148936170212766</v>
      </c>
      <c r="I151" s="104">
        <v>450</v>
      </c>
      <c r="J151" s="103">
        <v>0.9534368070953437</v>
      </c>
      <c r="K151" s="104">
        <v>20</v>
      </c>
      <c r="L151" s="103" t="s">
        <v>252</v>
      </c>
      <c r="M151" s="104">
        <v>20</v>
      </c>
      <c r="N151" s="103">
        <v>0.9130434782608695</v>
      </c>
      <c r="P151" s="24"/>
      <c r="Q151" s="24"/>
    </row>
    <row r="152" spans="2:17" ht="13.5" customHeight="1">
      <c r="B152" s="65" t="s">
        <v>191</v>
      </c>
      <c r="C152" s="60">
        <v>3610</v>
      </c>
      <c r="D152" s="110">
        <v>0.9160897258377181</v>
      </c>
      <c r="E152" s="111">
        <v>290</v>
      </c>
      <c r="F152" s="103">
        <v>0.8442906574394463</v>
      </c>
      <c r="G152" s="104">
        <v>190</v>
      </c>
      <c r="H152" s="103">
        <v>0.8387096774193549</v>
      </c>
      <c r="I152" s="104">
        <v>510</v>
      </c>
      <c r="J152" s="103">
        <v>0.9132149901380671</v>
      </c>
      <c r="K152" s="104">
        <v>60</v>
      </c>
      <c r="L152" s="103">
        <v>0.984375</v>
      </c>
      <c r="M152" s="104">
        <v>840</v>
      </c>
      <c r="N152" s="103">
        <v>0.838479809976247</v>
      </c>
      <c r="P152" s="24"/>
      <c r="Q152" s="24"/>
    </row>
    <row r="153" spans="2:17" ht="13.5" customHeight="1">
      <c r="B153" s="65" t="s">
        <v>192</v>
      </c>
      <c r="C153" s="60">
        <v>4440</v>
      </c>
      <c r="D153" s="110">
        <v>0.9445696259576386</v>
      </c>
      <c r="E153" s="111">
        <v>130</v>
      </c>
      <c r="F153" s="103">
        <v>0.9253731343283582</v>
      </c>
      <c r="G153" s="104">
        <v>20</v>
      </c>
      <c r="H153" s="103">
        <v>0.9166666666666666</v>
      </c>
      <c r="I153" s="104">
        <v>80</v>
      </c>
      <c r="J153" s="103">
        <v>0.9879518072289156</v>
      </c>
      <c r="K153" s="104">
        <v>20</v>
      </c>
      <c r="L153" s="103" t="s">
        <v>252</v>
      </c>
      <c r="M153" s="104">
        <v>140</v>
      </c>
      <c r="N153" s="103">
        <v>0.965034965034965</v>
      </c>
      <c r="P153" s="24"/>
      <c r="Q153" s="24"/>
    </row>
    <row r="154" spans="2:17" ht="13.5" customHeight="1">
      <c r="B154" s="65" t="s">
        <v>193</v>
      </c>
      <c r="C154" s="60">
        <v>6740</v>
      </c>
      <c r="D154" s="110">
        <v>0.9178285375259567</v>
      </c>
      <c r="E154" s="111">
        <v>100</v>
      </c>
      <c r="F154" s="103">
        <v>0.8737864077669902</v>
      </c>
      <c r="G154" s="104">
        <v>60</v>
      </c>
      <c r="H154" s="103">
        <v>0.9642857142857143</v>
      </c>
      <c r="I154" s="104">
        <v>60</v>
      </c>
      <c r="J154" s="103">
        <v>0.9090909090909091</v>
      </c>
      <c r="K154" s="104">
        <v>20</v>
      </c>
      <c r="L154" s="103" t="s">
        <v>252</v>
      </c>
      <c r="M154" s="104">
        <v>130</v>
      </c>
      <c r="N154" s="103">
        <v>0.8294573643410853</v>
      </c>
      <c r="P154" s="24"/>
      <c r="Q154" s="24"/>
    </row>
    <row r="155" spans="2:17" ht="13.5" customHeight="1">
      <c r="B155" s="65" t="s">
        <v>194</v>
      </c>
      <c r="C155" s="60">
        <v>6790</v>
      </c>
      <c r="D155" s="110">
        <v>0.9262367491166078</v>
      </c>
      <c r="E155" s="111">
        <v>160</v>
      </c>
      <c r="F155" s="103">
        <v>0.9493670886075949</v>
      </c>
      <c r="G155" s="104">
        <v>10</v>
      </c>
      <c r="H155" s="103" t="s">
        <v>252</v>
      </c>
      <c r="I155" s="104">
        <v>90</v>
      </c>
      <c r="J155" s="103">
        <v>0.9456521739130435</v>
      </c>
      <c r="K155" s="104">
        <v>40</v>
      </c>
      <c r="L155" s="103">
        <v>0.9714285714285714</v>
      </c>
      <c r="M155" s="104">
        <v>280</v>
      </c>
      <c r="N155" s="103">
        <v>0.8790035587188612</v>
      </c>
      <c r="P155" s="24"/>
      <c r="Q155" s="24"/>
    </row>
    <row r="156" spans="1:17" ht="13.5" customHeight="1">
      <c r="A156" s="88" t="s">
        <v>195</v>
      </c>
      <c r="B156" s="88"/>
      <c r="C156" s="57">
        <v>51660</v>
      </c>
      <c r="D156" s="99">
        <v>0.9272509050080338</v>
      </c>
      <c r="E156" s="100">
        <v>650</v>
      </c>
      <c r="F156" s="99">
        <v>0.951937984496124</v>
      </c>
      <c r="G156" s="100">
        <v>310</v>
      </c>
      <c r="H156" s="99">
        <v>0.9444444444444444</v>
      </c>
      <c r="I156" s="100">
        <v>1650</v>
      </c>
      <c r="J156" s="99">
        <v>0.9562310030395137</v>
      </c>
      <c r="K156" s="100">
        <v>130</v>
      </c>
      <c r="L156" s="99">
        <v>0.9694656488549618</v>
      </c>
      <c r="M156" s="100">
        <v>3240</v>
      </c>
      <c r="N156" s="99">
        <v>0.9465719579987647</v>
      </c>
      <c r="P156" s="24"/>
      <c r="Q156" s="24"/>
    </row>
    <row r="157" spans="2:17" ht="13.5" customHeight="1">
      <c r="B157" s="65" t="s">
        <v>196</v>
      </c>
      <c r="C157" s="60">
        <v>10740</v>
      </c>
      <c r="D157" s="110">
        <v>0.9220888020106116</v>
      </c>
      <c r="E157" s="111">
        <v>90</v>
      </c>
      <c r="F157" s="103">
        <v>0.9560439560439561</v>
      </c>
      <c r="G157" s="104">
        <v>10</v>
      </c>
      <c r="H157" s="103" t="s">
        <v>252</v>
      </c>
      <c r="I157" s="104">
        <v>50</v>
      </c>
      <c r="J157" s="103">
        <v>0.9333333333333333</v>
      </c>
      <c r="K157" s="104">
        <v>10</v>
      </c>
      <c r="L157" s="103" t="s">
        <v>252</v>
      </c>
      <c r="M157" s="104">
        <v>220</v>
      </c>
      <c r="N157" s="103">
        <v>0.875</v>
      </c>
      <c r="P157" s="24"/>
      <c r="Q157" s="24"/>
    </row>
    <row r="158" spans="2:17" ht="13.5" customHeight="1">
      <c r="B158" s="65" t="s">
        <v>197</v>
      </c>
      <c r="C158" s="73">
        <v>2250</v>
      </c>
      <c r="D158" s="110">
        <v>0.9293019119608715</v>
      </c>
      <c r="E158" s="111">
        <v>50</v>
      </c>
      <c r="F158" s="103">
        <v>1</v>
      </c>
      <c r="G158" s="104">
        <v>20</v>
      </c>
      <c r="H158" s="103" t="s">
        <v>252</v>
      </c>
      <c r="I158" s="104">
        <v>40</v>
      </c>
      <c r="J158" s="103">
        <v>0.9285714285714286</v>
      </c>
      <c r="K158" s="104">
        <v>0</v>
      </c>
      <c r="L158" s="103" t="s">
        <v>252</v>
      </c>
      <c r="M158" s="104">
        <v>60</v>
      </c>
      <c r="N158" s="103">
        <v>0.9818181818181818</v>
      </c>
      <c r="P158" s="24"/>
      <c r="Q158" s="24"/>
    </row>
    <row r="159" spans="2:17" ht="13.5" customHeight="1">
      <c r="B159" s="65" t="s">
        <v>198</v>
      </c>
      <c r="C159" s="60">
        <v>2410</v>
      </c>
      <c r="D159" s="110">
        <v>0.925987525987526</v>
      </c>
      <c r="E159" s="111">
        <v>30</v>
      </c>
      <c r="F159" s="103">
        <v>0.967741935483871</v>
      </c>
      <c r="G159" s="104">
        <v>10</v>
      </c>
      <c r="H159" s="103">
        <v>1</v>
      </c>
      <c r="I159" s="104">
        <v>60</v>
      </c>
      <c r="J159" s="103">
        <v>0.95</v>
      </c>
      <c r="K159" s="104">
        <v>10</v>
      </c>
      <c r="L159" s="103" t="s">
        <v>252</v>
      </c>
      <c r="M159" s="104">
        <v>1620</v>
      </c>
      <c r="N159" s="103">
        <v>0.9535891089108911</v>
      </c>
      <c r="P159" s="24"/>
      <c r="Q159" s="24"/>
    </row>
    <row r="160" spans="2:17" ht="13.5" customHeight="1">
      <c r="B160" s="65" t="s">
        <v>199</v>
      </c>
      <c r="C160" s="60">
        <v>2180</v>
      </c>
      <c r="D160" s="110">
        <v>0.9440366972477064</v>
      </c>
      <c r="E160" s="105">
        <v>10</v>
      </c>
      <c r="F160" s="103" t="s">
        <v>252</v>
      </c>
      <c r="G160" s="104">
        <v>10</v>
      </c>
      <c r="H160" s="103" t="s">
        <v>252</v>
      </c>
      <c r="I160" s="104">
        <v>30</v>
      </c>
      <c r="J160" s="103">
        <v>0.9666666666666667</v>
      </c>
      <c r="K160" s="104">
        <v>30</v>
      </c>
      <c r="L160" s="103" t="s">
        <v>252</v>
      </c>
      <c r="M160" s="104">
        <v>50</v>
      </c>
      <c r="N160" s="103">
        <v>0.875</v>
      </c>
      <c r="P160" s="24"/>
      <c r="Q160" s="24"/>
    </row>
    <row r="161" spans="2:17" ht="13.5" customHeight="1">
      <c r="B161" s="65" t="s">
        <v>200</v>
      </c>
      <c r="C161" s="60">
        <v>2660</v>
      </c>
      <c r="D161" s="110">
        <v>0.9063557728469349</v>
      </c>
      <c r="E161" s="111">
        <v>100</v>
      </c>
      <c r="F161" s="103">
        <v>0.8958333333333334</v>
      </c>
      <c r="G161" s="104">
        <v>30</v>
      </c>
      <c r="H161" s="103">
        <v>0.896551724137931</v>
      </c>
      <c r="I161" s="104">
        <v>320</v>
      </c>
      <c r="J161" s="103">
        <v>0.9503105590062112</v>
      </c>
      <c r="K161" s="104">
        <v>0</v>
      </c>
      <c r="L161" s="103" t="s">
        <v>252</v>
      </c>
      <c r="M161" s="104">
        <v>160</v>
      </c>
      <c r="N161" s="103">
        <v>0.864516129032258</v>
      </c>
      <c r="P161" s="24"/>
      <c r="Q161" s="24"/>
    </row>
    <row r="162" spans="2:17" ht="13.5" customHeight="1">
      <c r="B162" s="65" t="s">
        <v>201</v>
      </c>
      <c r="C162" s="60">
        <v>4390</v>
      </c>
      <c r="D162" s="110">
        <v>0.9120929173309041</v>
      </c>
      <c r="E162" s="111">
        <v>120</v>
      </c>
      <c r="F162" s="103">
        <v>0.9655172413793104</v>
      </c>
      <c r="G162" s="104">
        <v>150</v>
      </c>
      <c r="H162" s="103">
        <v>0.9315068493150684</v>
      </c>
      <c r="I162" s="104">
        <v>540</v>
      </c>
      <c r="J162" s="103">
        <v>0.9477611940298507</v>
      </c>
      <c r="K162" s="104">
        <v>30</v>
      </c>
      <c r="L162" s="103">
        <v>1</v>
      </c>
      <c r="M162" s="104">
        <v>380</v>
      </c>
      <c r="N162" s="103">
        <v>0.968503937007874</v>
      </c>
      <c r="P162" s="24"/>
      <c r="Q162" s="24"/>
    </row>
    <row r="163" spans="2:17" ht="13.5" customHeight="1">
      <c r="B163" s="65" t="s">
        <v>202</v>
      </c>
      <c r="C163" s="60">
        <v>4300</v>
      </c>
      <c r="D163" s="110">
        <v>0.9479432953753195</v>
      </c>
      <c r="E163" s="111">
        <v>50</v>
      </c>
      <c r="F163" s="103">
        <v>1</v>
      </c>
      <c r="G163" s="104">
        <v>20</v>
      </c>
      <c r="H163" s="103" t="s">
        <v>252</v>
      </c>
      <c r="I163" s="104">
        <v>90</v>
      </c>
      <c r="J163" s="103">
        <v>0.9885057471264368</v>
      </c>
      <c r="K163" s="104">
        <v>20</v>
      </c>
      <c r="L163" s="103" t="s">
        <v>252</v>
      </c>
      <c r="M163" s="104">
        <v>10</v>
      </c>
      <c r="N163" s="103" t="s">
        <v>252</v>
      </c>
      <c r="P163" s="24"/>
      <c r="Q163" s="24"/>
    </row>
    <row r="164" spans="2:17" ht="13.5" customHeight="1">
      <c r="B164" s="65" t="s">
        <v>203</v>
      </c>
      <c r="C164" s="60">
        <v>6770</v>
      </c>
      <c r="D164" s="110">
        <v>0.9316100443131462</v>
      </c>
      <c r="E164" s="111">
        <v>40</v>
      </c>
      <c r="F164" s="103">
        <v>0.95</v>
      </c>
      <c r="G164" s="104">
        <v>10</v>
      </c>
      <c r="H164" s="103" t="s">
        <v>252</v>
      </c>
      <c r="I164" s="104">
        <v>70</v>
      </c>
      <c r="J164" s="103">
        <v>0.9861111111111112</v>
      </c>
      <c r="K164" s="104">
        <v>10</v>
      </c>
      <c r="L164" s="103" t="s">
        <v>252</v>
      </c>
      <c r="M164" s="104">
        <v>170</v>
      </c>
      <c r="N164" s="103">
        <v>0.9826589595375722</v>
      </c>
      <c r="P164" s="24"/>
      <c r="Q164" s="24"/>
    </row>
    <row r="165" spans="2:17" ht="13.5" customHeight="1">
      <c r="B165" s="65" t="s">
        <v>204</v>
      </c>
      <c r="C165" s="60">
        <v>3010</v>
      </c>
      <c r="D165" s="110">
        <v>0.9331114808652247</v>
      </c>
      <c r="E165" s="111">
        <v>30</v>
      </c>
      <c r="F165" s="103">
        <v>0.92</v>
      </c>
      <c r="G165" s="104">
        <v>0</v>
      </c>
      <c r="H165" s="103" t="s">
        <v>252</v>
      </c>
      <c r="I165" s="104">
        <v>20</v>
      </c>
      <c r="J165" s="103" t="s">
        <v>252</v>
      </c>
      <c r="K165" s="104">
        <v>0</v>
      </c>
      <c r="L165" s="103" t="s">
        <v>252</v>
      </c>
      <c r="M165" s="104">
        <v>40</v>
      </c>
      <c r="N165" s="103">
        <v>0.8809523809523809</v>
      </c>
      <c r="P165" s="24"/>
      <c r="Q165" s="24"/>
    </row>
    <row r="166" spans="2:17" ht="13.5" customHeight="1">
      <c r="B166" s="65" t="s">
        <v>205</v>
      </c>
      <c r="C166" s="60">
        <v>3100</v>
      </c>
      <c r="D166" s="110">
        <v>0.9411954765751211</v>
      </c>
      <c r="E166" s="111">
        <v>40</v>
      </c>
      <c r="F166" s="103">
        <v>0.9459459459459459</v>
      </c>
      <c r="G166" s="104">
        <v>10</v>
      </c>
      <c r="H166" s="103" t="s">
        <v>252</v>
      </c>
      <c r="I166" s="104">
        <v>90</v>
      </c>
      <c r="J166" s="103">
        <v>0.9775280898876404</v>
      </c>
      <c r="K166" s="104">
        <v>0</v>
      </c>
      <c r="L166" s="103" t="s">
        <v>252</v>
      </c>
      <c r="M166" s="104">
        <v>110</v>
      </c>
      <c r="N166" s="103">
        <v>0.9454545454545454</v>
      </c>
      <c r="P166" s="24"/>
      <c r="Q166" s="24"/>
    </row>
    <row r="167" spans="2:17" ht="13.5" customHeight="1">
      <c r="B167" s="65" t="s">
        <v>206</v>
      </c>
      <c r="C167" s="60">
        <v>4020</v>
      </c>
      <c r="D167" s="110">
        <v>0.9250871080139372</v>
      </c>
      <c r="E167" s="111">
        <v>60</v>
      </c>
      <c r="F167" s="103">
        <v>0.9206349206349206</v>
      </c>
      <c r="G167" s="104">
        <v>30</v>
      </c>
      <c r="H167" s="103">
        <v>0.9642857142857143</v>
      </c>
      <c r="I167" s="104">
        <v>200</v>
      </c>
      <c r="J167" s="103">
        <v>0.9746192893401016</v>
      </c>
      <c r="K167" s="104">
        <v>10</v>
      </c>
      <c r="L167" s="103" t="s">
        <v>252</v>
      </c>
      <c r="M167" s="104">
        <v>110</v>
      </c>
      <c r="N167" s="103">
        <v>0.9557522123893806</v>
      </c>
      <c r="P167" s="24"/>
      <c r="Q167" s="24"/>
    </row>
    <row r="168" spans="2:17" ht="13.5" customHeight="1">
      <c r="B168" s="65" t="s">
        <v>207</v>
      </c>
      <c r="C168" s="60">
        <v>5840</v>
      </c>
      <c r="D168" s="110">
        <v>0.921904435691043</v>
      </c>
      <c r="E168" s="111">
        <v>30</v>
      </c>
      <c r="F168" s="103">
        <v>0.9705882352941176</v>
      </c>
      <c r="G168" s="104">
        <v>20</v>
      </c>
      <c r="H168" s="103" t="s">
        <v>252</v>
      </c>
      <c r="I168" s="104">
        <v>150</v>
      </c>
      <c r="J168" s="103">
        <v>0.9459459459459459</v>
      </c>
      <c r="K168" s="104">
        <v>0</v>
      </c>
      <c r="L168" s="103" t="s">
        <v>252</v>
      </c>
      <c r="M168" s="104">
        <v>320</v>
      </c>
      <c r="N168" s="103">
        <v>0.96875</v>
      </c>
      <c r="P168" s="24"/>
      <c r="Q168" s="24"/>
    </row>
    <row r="169" spans="3:5" ht="12.75">
      <c r="C169" s="60"/>
      <c r="E169" s="28"/>
    </row>
    <row r="170" ht="12.75">
      <c r="A170" s="50"/>
    </row>
    <row r="172" ht="12.75">
      <c r="B172" s="74"/>
    </row>
  </sheetData>
  <sheetProtection/>
  <mergeCells count="6">
    <mergeCell ref="C5:D5"/>
    <mergeCell ref="E5:F5"/>
    <mergeCell ref="G5:H5"/>
    <mergeCell ref="I5:J5"/>
    <mergeCell ref="K5:L5"/>
    <mergeCell ref="M5:N5"/>
  </mergeCells>
  <printOptions/>
  <pageMargins left="0.78740157480315" right="0.19685039370078702" top="0.787401574803149" bottom="0.39370078740157505" header="0.511811023622047" footer="0.39370078740157505"/>
  <pageSetup fitToHeight="0" fitToWidth="0" horizontalDpi="600" verticalDpi="600" orientation="portrait" paperSize="9" scale="59" r:id="rId1"/>
  <rowBreaks count="2" manualBreakCount="2">
    <brk id="61" max="0" man="1"/>
    <brk id="114" max="0" man="1"/>
  </rowBreaks>
</worksheet>
</file>

<file path=xl/worksheets/sheet6.xml><?xml version="1.0" encoding="utf-8"?>
<worksheet xmlns="http://schemas.openxmlformats.org/spreadsheetml/2006/main" xmlns:r="http://schemas.openxmlformats.org/officeDocument/2006/relationships">
  <dimension ref="A1:G325"/>
  <sheetViews>
    <sheetView zoomScalePageLayoutView="0" workbookViewId="0" topLeftCell="A4">
      <selection activeCell="A113" sqref="A113"/>
    </sheetView>
  </sheetViews>
  <sheetFormatPr defaultColWidth="9.140625" defaultRowHeight="12.75"/>
  <cols>
    <col min="1" max="1" width="28.00390625" style="0" customWidth="1"/>
    <col min="2" max="2" width="12.7109375" style="0" customWidth="1"/>
    <col min="3" max="3" width="13.57421875" style="0" customWidth="1"/>
    <col min="5" max="5" width="12.8515625" style="0" customWidth="1"/>
    <col min="6" max="6" width="12.7109375" style="0" customWidth="1"/>
  </cols>
  <sheetData>
    <row r="1" ht="15.75">
      <c r="A1" s="44" t="s">
        <v>279</v>
      </c>
    </row>
    <row r="2" ht="12.75">
      <c r="A2" s="50"/>
    </row>
    <row r="3" ht="15.75" customHeight="1">
      <c r="A3" s="44" t="s">
        <v>226</v>
      </c>
    </row>
    <row r="4" ht="12.75" customHeight="1">
      <c r="A4" s="112"/>
    </row>
    <row r="5" spans="1:6" ht="12.75">
      <c r="A5" s="80"/>
      <c r="B5" s="161" t="s">
        <v>227</v>
      </c>
      <c r="C5" s="161"/>
      <c r="D5" s="80"/>
      <c r="E5" s="162" t="s">
        <v>228</v>
      </c>
      <c r="F5" s="162"/>
    </row>
    <row r="6" spans="1:6" ht="63" customHeight="1">
      <c r="A6" s="113"/>
      <c r="B6" s="114" t="s">
        <v>229</v>
      </c>
      <c r="C6" s="115" t="s">
        <v>230</v>
      </c>
      <c r="D6" s="80"/>
      <c r="E6" s="114" t="s">
        <v>229</v>
      </c>
      <c r="F6" s="115" t="s">
        <v>230</v>
      </c>
    </row>
    <row r="7" spans="1:7" ht="12.75">
      <c r="A7" s="116" t="s">
        <v>46</v>
      </c>
      <c r="B7" s="117">
        <v>45280</v>
      </c>
      <c r="C7" s="116">
        <v>0.8734456788214767</v>
      </c>
      <c r="D7" s="80"/>
      <c r="E7" s="117">
        <v>1125350</v>
      </c>
      <c r="F7" s="116">
        <v>0.9130771295076927</v>
      </c>
      <c r="G7" s="118"/>
    </row>
    <row r="8" spans="1:7" ht="12.75">
      <c r="A8" s="119" t="s">
        <v>47</v>
      </c>
      <c r="B8" s="120">
        <v>7040</v>
      </c>
      <c r="C8" s="119">
        <v>0.8587049133768816</v>
      </c>
      <c r="D8" s="121"/>
      <c r="E8" s="120">
        <v>180270</v>
      </c>
      <c r="F8" s="119">
        <v>0.8952653038582088</v>
      </c>
      <c r="G8" s="118"/>
    </row>
    <row r="9" spans="1:7" ht="12.75">
      <c r="A9" s="122" t="s">
        <v>231</v>
      </c>
      <c r="B9" s="123">
        <v>150</v>
      </c>
      <c r="C9" s="122">
        <v>0.8918918918918919</v>
      </c>
      <c r="D9" s="80"/>
      <c r="E9" s="123">
        <v>2310</v>
      </c>
      <c r="F9" s="122">
        <v>0.9216789268714842</v>
      </c>
      <c r="G9" s="118"/>
    </row>
    <row r="10" spans="1:7" ht="12.75">
      <c r="A10" s="122" t="s">
        <v>49</v>
      </c>
      <c r="B10" s="123">
        <v>200</v>
      </c>
      <c r="C10" s="122">
        <v>0.845</v>
      </c>
      <c r="D10" s="80"/>
      <c r="E10" s="123">
        <v>4650</v>
      </c>
      <c r="F10" s="122">
        <v>0.9286021505376344</v>
      </c>
      <c r="G10" s="118"/>
    </row>
    <row r="11" spans="1:7" ht="12.75">
      <c r="A11" s="122" t="s">
        <v>50</v>
      </c>
      <c r="B11" s="123">
        <v>600</v>
      </c>
      <c r="C11" s="122">
        <v>0.8841059602649006</v>
      </c>
      <c r="D11" s="80"/>
      <c r="E11" s="123">
        <v>11400</v>
      </c>
      <c r="F11" s="122">
        <v>0.9553626238709112</v>
      </c>
      <c r="G11" s="118"/>
    </row>
    <row r="12" spans="1:7" ht="12.75">
      <c r="A12" s="122" t="s">
        <v>51</v>
      </c>
      <c r="B12" s="123">
        <v>470</v>
      </c>
      <c r="C12" s="122">
        <v>0.875268817204301</v>
      </c>
      <c r="D12" s="80"/>
      <c r="E12" s="123">
        <v>10900</v>
      </c>
      <c r="F12" s="122">
        <v>0.9246927169326729</v>
      </c>
      <c r="G12" s="118"/>
    </row>
    <row r="13" spans="1:7" ht="12.75">
      <c r="A13" s="122" t="s">
        <v>52</v>
      </c>
      <c r="B13" s="123">
        <v>1040</v>
      </c>
      <c r="C13" s="122">
        <v>0.8705656759348035</v>
      </c>
      <c r="D13" s="80"/>
      <c r="E13" s="123">
        <v>26250</v>
      </c>
      <c r="F13" s="122">
        <v>0.8975882958052349</v>
      </c>
      <c r="G13" s="118"/>
    </row>
    <row r="14" spans="1:7" ht="12.75">
      <c r="A14" s="122" t="s">
        <v>53</v>
      </c>
      <c r="B14" s="123">
        <v>110</v>
      </c>
      <c r="C14" s="122">
        <v>0.9345794392523364</v>
      </c>
      <c r="D14" s="80"/>
      <c r="E14" s="123">
        <v>2810</v>
      </c>
      <c r="F14" s="122">
        <v>0.9394371214820093</v>
      </c>
      <c r="G14" s="118"/>
    </row>
    <row r="15" spans="1:7" ht="12.75">
      <c r="A15" s="122" t="s">
        <v>54</v>
      </c>
      <c r="B15" s="123">
        <v>1440</v>
      </c>
      <c r="C15" s="122">
        <v>0.7983367983367984</v>
      </c>
      <c r="D15" s="80"/>
      <c r="E15" s="123">
        <v>33450</v>
      </c>
      <c r="F15" s="122">
        <v>0.8781501300409554</v>
      </c>
      <c r="G15" s="118"/>
    </row>
    <row r="16" spans="1:7" ht="12.75">
      <c r="A16" s="122" t="s">
        <v>55</v>
      </c>
      <c r="B16" s="123">
        <v>330</v>
      </c>
      <c r="C16" s="122">
        <v>0.9033232628398792</v>
      </c>
      <c r="D16" s="80"/>
      <c r="E16" s="123">
        <v>6540</v>
      </c>
      <c r="F16" s="122">
        <v>0.8853561601956588</v>
      </c>
      <c r="G16" s="118"/>
    </row>
    <row r="17" spans="1:7" ht="12.75">
      <c r="A17" s="122" t="s">
        <v>56</v>
      </c>
      <c r="B17" s="123">
        <v>220</v>
      </c>
      <c r="C17" s="122">
        <v>0.7557603686635944</v>
      </c>
      <c r="D17" s="80"/>
      <c r="E17" s="123">
        <v>6300</v>
      </c>
      <c r="F17" s="122">
        <v>0.8420050761421319</v>
      </c>
      <c r="G17" s="118"/>
    </row>
    <row r="18" spans="1:7" ht="12.75">
      <c r="A18" s="122" t="s">
        <v>57</v>
      </c>
      <c r="B18" s="123">
        <v>390</v>
      </c>
      <c r="C18" s="122">
        <v>0.8341968911917098</v>
      </c>
      <c r="D18" s="80"/>
      <c r="E18" s="123">
        <v>12350</v>
      </c>
      <c r="F18" s="122">
        <v>0.8762953367875648</v>
      </c>
      <c r="G18" s="118"/>
    </row>
    <row r="19" spans="1:7" ht="12.75">
      <c r="A19" s="122" t="s">
        <v>58</v>
      </c>
      <c r="B19" s="123">
        <v>130</v>
      </c>
      <c r="C19" s="122">
        <v>0.8805970149253731</v>
      </c>
      <c r="D19" s="80"/>
      <c r="E19" s="123">
        <v>3810</v>
      </c>
      <c r="F19" s="122">
        <v>0.9113093676200472</v>
      </c>
      <c r="G19" s="118"/>
    </row>
    <row r="20" spans="1:7" ht="12.75">
      <c r="A20" s="122" t="s">
        <v>59</v>
      </c>
      <c r="B20" s="123">
        <v>170</v>
      </c>
      <c r="C20" s="122">
        <v>0.8072289156626506</v>
      </c>
      <c r="D20" s="80"/>
      <c r="E20" s="123">
        <v>2990</v>
      </c>
      <c r="F20" s="122">
        <v>0.9094553959238223</v>
      </c>
      <c r="G20" s="118"/>
    </row>
    <row r="21" spans="1:7" ht="12.75">
      <c r="A21" s="122" t="s">
        <v>60</v>
      </c>
      <c r="B21" s="123">
        <v>130</v>
      </c>
      <c r="C21" s="122">
        <v>0.92</v>
      </c>
      <c r="D21" s="80"/>
      <c r="E21" s="123">
        <v>3300</v>
      </c>
      <c r="F21" s="122">
        <v>0.9376135675348274</v>
      </c>
      <c r="G21" s="118"/>
    </row>
    <row r="22" spans="1:7" ht="12.75">
      <c r="A22" s="122" t="s">
        <v>61</v>
      </c>
      <c r="B22" s="123">
        <v>110</v>
      </c>
      <c r="C22" s="122">
        <v>0.8648648648648649</v>
      </c>
      <c r="D22" s="80"/>
      <c r="E22" s="123">
        <v>4310</v>
      </c>
      <c r="F22" s="122">
        <v>0.8851774530271399</v>
      </c>
      <c r="G22" s="118"/>
    </row>
    <row r="23" spans="1:7" ht="12.75">
      <c r="A23" s="122" t="s">
        <v>232</v>
      </c>
      <c r="B23" s="123">
        <v>470</v>
      </c>
      <c r="C23" s="122">
        <v>0.9388185654008439</v>
      </c>
      <c r="D23" s="80"/>
      <c r="E23" s="123">
        <v>21740</v>
      </c>
      <c r="F23" s="122">
        <v>0.9201048709810956</v>
      </c>
      <c r="G23" s="118"/>
    </row>
    <row r="24" spans="1:7" ht="12.75">
      <c r="A24" s="122" t="s">
        <v>63</v>
      </c>
      <c r="B24" s="123">
        <v>160</v>
      </c>
      <c r="C24" s="122">
        <v>0.89375</v>
      </c>
      <c r="D24" s="80"/>
      <c r="E24" s="123">
        <v>3220</v>
      </c>
      <c r="F24" s="122">
        <v>0.9334370139968896</v>
      </c>
      <c r="G24" s="118"/>
    </row>
    <row r="25" spans="1:7" ht="12.75">
      <c r="A25" s="122" t="s">
        <v>64</v>
      </c>
      <c r="B25" s="123">
        <v>650</v>
      </c>
      <c r="C25" s="122">
        <v>0.943076923076923</v>
      </c>
      <c r="D25" s="80"/>
      <c r="E25" s="123">
        <v>18000</v>
      </c>
      <c r="F25" s="122">
        <v>0.8577938316198944</v>
      </c>
      <c r="G25" s="118"/>
    </row>
    <row r="26" spans="1:7" ht="12.75">
      <c r="A26" s="122" t="s">
        <v>65</v>
      </c>
      <c r="B26" s="123">
        <v>120</v>
      </c>
      <c r="C26" s="122">
        <v>0.46551724137931033</v>
      </c>
      <c r="D26" s="80"/>
      <c r="E26" s="123">
        <v>2680</v>
      </c>
      <c r="F26" s="122">
        <v>0.6983594332587622</v>
      </c>
      <c r="G26" s="118"/>
    </row>
    <row r="27" spans="1:7" ht="12.75">
      <c r="A27" s="122" t="s">
        <v>66</v>
      </c>
      <c r="B27" s="123">
        <v>160</v>
      </c>
      <c r="C27" s="122">
        <v>0.8765432098765432</v>
      </c>
      <c r="D27" s="80"/>
      <c r="E27" s="123">
        <v>3250</v>
      </c>
      <c r="F27" s="122">
        <v>0.9383857054836722</v>
      </c>
      <c r="G27" s="118"/>
    </row>
    <row r="28" spans="1:7" ht="12.75">
      <c r="A28" s="119" t="s">
        <v>67</v>
      </c>
      <c r="B28" s="120">
        <v>5630</v>
      </c>
      <c r="C28" s="119">
        <v>0.8838778409090909</v>
      </c>
      <c r="D28" s="121"/>
      <c r="E28" s="120">
        <v>163620</v>
      </c>
      <c r="F28" s="119">
        <v>0.92361616173963</v>
      </c>
      <c r="G28" s="118"/>
    </row>
    <row r="29" spans="1:7" ht="12.75">
      <c r="A29" s="122" t="s">
        <v>68</v>
      </c>
      <c r="B29" s="123">
        <v>150</v>
      </c>
      <c r="C29" s="122">
        <v>0.8874172185430463</v>
      </c>
      <c r="D29" s="80"/>
      <c r="E29" s="123">
        <v>5130</v>
      </c>
      <c r="F29" s="122">
        <v>0.9042138119391339</v>
      </c>
      <c r="G29" s="118"/>
    </row>
    <row r="30" spans="1:7" ht="12.75">
      <c r="A30" s="122" t="s">
        <v>69</v>
      </c>
      <c r="B30" s="123">
        <v>250</v>
      </c>
      <c r="C30" s="122">
        <v>0.9317269076305221</v>
      </c>
      <c r="D30" s="80"/>
      <c r="E30" s="123">
        <v>6960</v>
      </c>
      <c r="F30" s="122">
        <v>0.9715598965814422</v>
      </c>
      <c r="G30" s="118"/>
    </row>
    <row r="31" spans="1:7" ht="12.75">
      <c r="A31" s="122" t="s">
        <v>70</v>
      </c>
      <c r="B31" s="123">
        <v>200</v>
      </c>
      <c r="C31" s="122">
        <v>0.935</v>
      </c>
      <c r="D31" s="80"/>
      <c r="E31" s="123">
        <v>5750</v>
      </c>
      <c r="F31" s="122">
        <v>0.9368585841015828</v>
      </c>
      <c r="G31" s="118"/>
    </row>
    <row r="32" spans="1:7" ht="12.75">
      <c r="A32" s="122" t="s">
        <v>71</v>
      </c>
      <c r="B32" s="123">
        <v>400</v>
      </c>
      <c r="C32" s="122">
        <v>0.9325</v>
      </c>
      <c r="D32" s="80"/>
      <c r="E32" s="123">
        <v>6760</v>
      </c>
      <c r="F32" s="122">
        <v>0.9527757216876388</v>
      </c>
      <c r="G32" s="118"/>
    </row>
    <row r="33" spans="1:7" ht="12.75">
      <c r="A33" s="122" t="s">
        <v>72</v>
      </c>
      <c r="B33" s="123">
        <v>270</v>
      </c>
      <c r="C33" s="122">
        <v>0.8941605839416058</v>
      </c>
      <c r="D33" s="80"/>
      <c r="E33" s="123">
        <v>6550</v>
      </c>
      <c r="F33" s="122">
        <v>0.9374236874236874</v>
      </c>
      <c r="G33" s="118"/>
    </row>
    <row r="34" spans="1:7" ht="12.75">
      <c r="A34" s="122" t="s">
        <v>73</v>
      </c>
      <c r="B34" s="123">
        <v>140</v>
      </c>
      <c r="C34" s="122">
        <v>0.8680555555555556</v>
      </c>
      <c r="D34" s="80"/>
      <c r="E34" s="123">
        <v>2810</v>
      </c>
      <c r="F34" s="122">
        <v>0.9449182658137882</v>
      </c>
      <c r="G34" s="118"/>
    </row>
    <row r="35" spans="1:7" ht="12.75">
      <c r="A35" s="122" t="s">
        <v>74</v>
      </c>
      <c r="B35" s="123">
        <v>0</v>
      </c>
      <c r="C35" s="122">
        <v>1</v>
      </c>
      <c r="D35" s="80"/>
      <c r="E35" s="123">
        <v>240</v>
      </c>
      <c r="F35" s="122">
        <v>0.9872340425531915</v>
      </c>
      <c r="G35" s="118"/>
    </row>
    <row r="36" spans="1:7" ht="12.75">
      <c r="A36" s="122" t="s">
        <v>75</v>
      </c>
      <c r="B36" s="123">
        <v>220</v>
      </c>
      <c r="C36" s="122">
        <v>0.9315068493150684</v>
      </c>
      <c r="D36" s="124"/>
      <c r="E36" s="123">
        <v>9010</v>
      </c>
      <c r="F36" s="122">
        <v>0.8953501276217956</v>
      </c>
      <c r="G36" s="125"/>
    </row>
    <row r="37" spans="1:7" ht="12.75">
      <c r="A37" s="122" t="s">
        <v>76</v>
      </c>
      <c r="B37" s="123">
        <v>110</v>
      </c>
      <c r="C37" s="122">
        <v>0.8317757009345794</v>
      </c>
      <c r="D37" s="80"/>
      <c r="E37" s="123">
        <v>7130</v>
      </c>
      <c r="F37" s="122">
        <v>0.9356241234221598</v>
      </c>
      <c r="G37" s="118"/>
    </row>
    <row r="38" spans="1:7" ht="12.75">
      <c r="A38" s="122" t="s">
        <v>77</v>
      </c>
      <c r="B38" s="123">
        <v>250</v>
      </c>
      <c r="C38" s="122">
        <v>0.8661417322834646</v>
      </c>
      <c r="D38" s="80"/>
      <c r="E38" s="123">
        <v>7820</v>
      </c>
      <c r="F38" s="122">
        <v>0.872936660268714</v>
      </c>
      <c r="G38" s="118"/>
    </row>
    <row r="39" spans="1:7" ht="12.75">
      <c r="A39" s="122" t="s">
        <v>78</v>
      </c>
      <c r="B39" s="123">
        <v>150</v>
      </c>
      <c r="C39" s="122">
        <v>0.9047619047619048</v>
      </c>
      <c r="D39" s="80"/>
      <c r="E39" s="123">
        <v>5510</v>
      </c>
      <c r="F39" s="122">
        <v>0.9030677073879106</v>
      </c>
      <c r="G39" s="118"/>
    </row>
    <row r="40" spans="1:7" ht="12.75">
      <c r="A40" s="122" t="s">
        <v>79</v>
      </c>
      <c r="B40" s="123">
        <v>140</v>
      </c>
      <c r="C40" s="122">
        <v>0.8444444444444444</v>
      </c>
      <c r="D40" s="80"/>
      <c r="E40" s="123">
        <v>4850</v>
      </c>
      <c r="F40" s="122">
        <v>0.9316821465428277</v>
      </c>
      <c r="G40" s="118"/>
    </row>
    <row r="41" spans="1:7" ht="12.75">
      <c r="A41" s="122" t="s">
        <v>80</v>
      </c>
      <c r="B41" s="123">
        <v>80</v>
      </c>
      <c r="C41" s="122">
        <v>0.9493670886075949</v>
      </c>
      <c r="D41" s="80"/>
      <c r="E41" s="123">
        <v>2140</v>
      </c>
      <c r="F41" s="122">
        <v>0.9626517273576097</v>
      </c>
      <c r="G41" s="118"/>
    </row>
    <row r="42" spans="1:7" ht="12.75">
      <c r="A42" s="122" t="s">
        <v>81</v>
      </c>
      <c r="B42" s="123">
        <v>170</v>
      </c>
      <c r="C42" s="122">
        <v>0.8562874251497006</v>
      </c>
      <c r="D42" s="80"/>
      <c r="E42" s="123">
        <v>5130</v>
      </c>
      <c r="F42" s="122">
        <v>0.8920709136956946</v>
      </c>
      <c r="G42" s="118"/>
    </row>
    <row r="43" spans="1:7" ht="12.75">
      <c r="A43" s="122" t="s">
        <v>82</v>
      </c>
      <c r="B43" s="123">
        <v>70</v>
      </c>
      <c r="C43" s="122">
        <v>0.9436619718309859</v>
      </c>
      <c r="D43" s="80"/>
      <c r="E43" s="123">
        <v>5220</v>
      </c>
      <c r="F43" s="122">
        <v>0.9722434915773354</v>
      </c>
      <c r="G43" s="118"/>
    </row>
    <row r="44" spans="1:7" ht="12.75">
      <c r="A44" s="122" t="s">
        <v>83</v>
      </c>
      <c r="B44" s="123">
        <v>220</v>
      </c>
      <c r="C44" s="122">
        <v>0.963302752293578</v>
      </c>
      <c r="D44" s="80"/>
      <c r="E44" s="123">
        <v>5750</v>
      </c>
      <c r="F44" s="122">
        <v>0.9383919248172642</v>
      </c>
      <c r="G44" s="118"/>
    </row>
    <row r="45" spans="1:7" ht="12.75">
      <c r="A45" s="122" t="s">
        <v>84</v>
      </c>
      <c r="B45" s="123">
        <v>180</v>
      </c>
      <c r="C45" s="122">
        <v>0.8192090395480226</v>
      </c>
      <c r="D45" s="80"/>
      <c r="E45" s="123">
        <v>6490</v>
      </c>
      <c r="F45" s="122">
        <v>0.8766764297826422</v>
      </c>
      <c r="G45" s="118"/>
    </row>
    <row r="46" spans="1:7" ht="12.75">
      <c r="A46" s="122" t="s">
        <v>85</v>
      </c>
      <c r="B46" s="123">
        <v>160</v>
      </c>
      <c r="C46" s="122">
        <v>0.901840490797546</v>
      </c>
      <c r="D46" s="80"/>
      <c r="E46" s="123">
        <v>5140</v>
      </c>
      <c r="F46" s="122">
        <v>0.9478396263137407</v>
      </c>
      <c r="G46" s="118"/>
    </row>
    <row r="47" spans="1:7" ht="12.75">
      <c r="A47" s="122" t="s">
        <v>86</v>
      </c>
      <c r="B47" s="123">
        <v>120</v>
      </c>
      <c r="C47" s="122">
        <v>0.8632478632478633</v>
      </c>
      <c r="D47" s="80"/>
      <c r="E47" s="123">
        <v>3230</v>
      </c>
      <c r="F47" s="122">
        <v>0.9158936301793444</v>
      </c>
      <c r="G47" s="118"/>
    </row>
    <row r="48" spans="1:7" ht="12.75">
      <c r="A48" s="122" t="s">
        <v>87</v>
      </c>
      <c r="B48" s="123">
        <v>60</v>
      </c>
      <c r="C48" s="122">
        <v>0.7777777777777778</v>
      </c>
      <c r="D48" s="80"/>
      <c r="E48" s="123">
        <v>1340</v>
      </c>
      <c r="F48" s="122">
        <v>0.9154191616766467</v>
      </c>
      <c r="G48" s="118"/>
    </row>
    <row r="49" spans="1:7" ht="12.75">
      <c r="A49" s="122" t="s">
        <v>88</v>
      </c>
      <c r="B49" s="123">
        <v>120</v>
      </c>
      <c r="C49" s="122">
        <v>0.9316239316239316</v>
      </c>
      <c r="D49" s="80"/>
      <c r="E49" s="123">
        <v>3100</v>
      </c>
      <c r="F49" s="122">
        <v>0.9302100161550888</v>
      </c>
      <c r="G49" s="118"/>
    </row>
    <row r="50" spans="1:7" ht="12.75">
      <c r="A50" s="122" t="s">
        <v>89</v>
      </c>
      <c r="B50" s="123">
        <v>190</v>
      </c>
      <c r="C50" s="122">
        <v>0.8167539267015707</v>
      </c>
      <c r="D50" s="80"/>
      <c r="E50" s="123">
        <v>5180</v>
      </c>
      <c r="F50" s="122">
        <v>0.9187885802469136</v>
      </c>
      <c r="G50" s="118"/>
    </row>
    <row r="51" spans="1:7" ht="12.75">
      <c r="A51" s="122" t="s">
        <v>90</v>
      </c>
      <c r="B51" s="123">
        <v>200</v>
      </c>
      <c r="C51" s="122">
        <v>0.885</v>
      </c>
      <c r="D51" s="80"/>
      <c r="E51" s="123">
        <v>5420</v>
      </c>
      <c r="F51" s="122">
        <v>0.9061058845231507</v>
      </c>
      <c r="G51" s="118"/>
    </row>
    <row r="52" spans="1:7" ht="12.75">
      <c r="A52" s="122" t="s">
        <v>91</v>
      </c>
      <c r="B52" s="123">
        <v>190</v>
      </c>
      <c r="C52" s="122">
        <v>0.9095744680851063</v>
      </c>
      <c r="D52" s="80"/>
      <c r="E52" s="123">
        <v>3710</v>
      </c>
      <c r="F52" s="122">
        <v>0.9453419493807216</v>
      </c>
      <c r="G52" s="118"/>
    </row>
    <row r="53" spans="1:7" ht="12.75">
      <c r="A53" s="122" t="s">
        <v>92</v>
      </c>
      <c r="B53" s="123">
        <v>200</v>
      </c>
      <c r="C53" s="122">
        <v>0.8743718592964824</v>
      </c>
      <c r="D53" s="80"/>
      <c r="E53" s="123">
        <v>7370</v>
      </c>
      <c r="F53" s="122">
        <v>0.9433885419494977</v>
      </c>
      <c r="G53" s="118"/>
    </row>
    <row r="54" spans="1:7" ht="12.75">
      <c r="A54" s="122" t="s">
        <v>93</v>
      </c>
      <c r="B54" s="123">
        <v>280</v>
      </c>
      <c r="C54" s="122">
        <v>0.8652482269503546</v>
      </c>
      <c r="D54" s="80"/>
      <c r="E54" s="123">
        <v>6750</v>
      </c>
      <c r="F54" s="122">
        <v>0.9315048183839881</v>
      </c>
      <c r="G54" s="118"/>
    </row>
    <row r="55" spans="1:7" ht="12.75">
      <c r="A55" s="122" t="s">
        <v>94</v>
      </c>
      <c r="B55" s="123">
        <v>190</v>
      </c>
      <c r="C55" s="122">
        <v>0.875</v>
      </c>
      <c r="D55" s="80"/>
      <c r="E55" s="123">
        <v>2650</v>
      </c>
      <c r="F55" s="122">
        <v>0.9214501510574018</v>
      </c>
      <c r="G55" s="118"/>
    </row>
    <row r="56" spans="1:7" ht="12.75">
      <c r="A56" s="122" t="s">
        <v>95</v>
      </c>
      <c r="B56" s="123">
        <v>200</v>
      </c>
      <c r="C56" s="122">
        <v>0.8542713567839196</v>
      </c>
      <c r="D56" s="80"/>
      <c r="E56" s="123">
        <v>5080</v>
      </c>
      <c r="F56" s="122">
        <v>0.9070317116407327</v>
      </c>
      <c r="G56" s="118"/>
    </row>
    <row r="57" spans="1:7" ht="12.75">
      <c r="A57" s="122" t="s">
        <v>96</v>
      </c>
      <c r="B57" s="123">
        <v>180</v>
      </c>
      <c r="C57" s="122">
        <v>0.8895027624309392</v>
      </c>
      <c r="D57" s="80"/>
      <c r="E57" s="123">
        <v>4490</v>
      </c>
      <c r="F57" s="122">
        <v>0.9425005571651438</v>
      </c>
      <c r="G57" s="118"/>
    </row>
    <row r="58" spans="1:7" ht="12.75">
      <c r="A58" s="122" t="s">
        <v>97</v>
      </c>
      <c r="B58" s="123">
        <v>230</v>
      </c>
      <c r="C58" s="122">
        <v>0.8222222222222222</v>
      </c>
      <c r="D58" s="80"/>
      <c r="E58" s="123">
        <v>5140</v>
      </c>
      <c r="F58" s="122">
        <v>0.9177362893815636</v>
      </c>
      <c r="G58" s="118"/>
    </row>
    <row r="59" spans="1:7" ht="12.75">
      <c r="A59" s="122" t="s">
        <v>98</v>
      </c>
      <c r="B59" s="123">
        <v>40</v>
      </c>
      <c r="C59" s="122">
        <v>0.5813953488372093</v>
      </c>
      <c r="D59" s="80"/>
      <c r="E59" s="123">
        <v>5730</v>
      </c>
      <c r="F59" s="122">
        <v>0.8701344039099319</v>
      </c>
      <c r="G59" s="118"/>
    </row>
    <row r="60" spans="1:7" ht="12.75">
      <c r="A60" s="122" t="s">
        <v>99</v>
      </c>
      <c r="B60" s="123">
        <v>200</v>
      </c>
      <c r="C60" s="122">
        <v>0.8673469387755102</v>
      </c>
      <c r="D60" s="80"/>
      <c r="E60" s="123">
        <v>3710</v>
      </c>
      <c r="F60" s="122">
        <v>0.9332076488015082</v>
      </c>
      <c r="G60" s="118"/>
    </row>
    <row r="61" spans="1:7" ht="12.75">
      <c r="A61" s="122" t="s">
        <v>100</v>
      </c>
      <c r="B61" s="123">
        <v>80</v>
      </c>
      <c r="C61" s="122">
        <v>0.891566265060241</v>
      </c>
      <c r="D61" s="80"/>
      <c r="E61" s="123">
        <v>2360</v>
      </c>
      <c r="F61" s="122">
        <v>0.9439966058549003</v>
      </c>
      <c r="G61" s="118"/>
    </row>
    <row r="62" spans="1:7" ht="12.75">
      <c r="A62" s="119" t="s">
        <v>101</v>
      </c>
      <c r="B62" s="120">
        <v>5930</v>
      </c>
      <c r="C62" s="119">
        <v>0.874262599022417</v>
      </c>
      <c r="D62" s="121"/>
      <c r="E62" s="120">
        <v>126860</v>
      </c>
      <c r="F62" s="119">
        <v>0.9233140199440306</v>
      </c>
      <c r="G62" s="118"/>
    </row>
    <row r="63" spans="1:7" ht="12.75">
      <c r="A63" s="122" t="s">
        <v>233</v>
      </c>
      <c r="B63" s="123">
        <v>140</v>
      </c>
      <c r="C63" s="122">
        <v>0.855072463768116</v>
      </c>
      <c r="D63" s="80"/>
      <c r="E63" s="123">
        <v>3750</v>
      </c>
      <c r="F63" s="122">
        <v>0.9315214495070611</v>
      </c>
      <c r="G63" s="118"/>
    </row>
    <row r="64" spans="1:7" ht="12.75">
      <c r="A64" s="122" t="s">
        <v>103</v>
      </c>
      <c r="B64" s="123">
        <v>690</v>
      </c>
      <c r="C64" s="122">
        <v>0.8862973760932945</v>
      </c>
      <c r="D64" s="80"/>
      <c r="E64" s="123">
        <v>12460</v>
      </c>
      <c r="F64" s="122">
        <v>0.9351368708356748</v>
      </c>
      <c r="G64" s="118"/>
    </row>
    <row r="65" spans="1:7" ht="12.75">
      <c r="A65" s="122" t="s">
        <v>234</v>
      </c>
      <c r="B65" s="126">
        <v>170</v>
      </c>
      <c r="C65" s="127">
        <v>0.9221556886227545</v>
      </c>
      <c r="D65" s="128"/>
      <c r="E65" s="126">
        <v>5630</v>
      </c>
      <c r="F65" s="127">
        <v>0.9216</v>
      </c>
      <c r="G65" s="118"/>
    </row>
    <row r="66" spans="1:7" ht="12.75">
      <c r="A66" s="122" t="s">
        <v>105</v>
      </c>
      <c r="B66" s="123">
        <v>1490</v>
      </c>
      <c r="C66" s="122">
        <v>0.8678739101274312</v>
      </c>
      <c r="D66" s="80"/>
      <c r="E66" s="123">
        <v>31610</v>
      </c>
      <c r="F66" s="122">
        <v>0.9199177345356747</v>
      </c>
      <c r="G66" s="118"/>
    </row>
    <row r="67" spans="1:7" ht="12.75">
      <c r="A67" s="122" t="s">
        <v>106</v>
      </c>
      <c r="B67" s="123">
        <v>800</v>
      </c>
      <c r="C67" s="122">
        <v>0.90375</v>
      </c>
      <c r="D67" s="80"/>
      <c r="E67" s="123">
        <v>24970</v>
      </c>
      <c r="F67" s="122">
        <v>0.9332318660632034</v>
      </c>
      <c r="G67" s="118"/>
    </row>
    <row r="68" spans="1:7" ht="12.75">
      <c r="A68" s="122" t="s">
        <v>107</v>
      </c>
      <c r="B68" s="123">
        <v>160</v>
      </c>
      <c r="C68" s="122">
        <v>0.8607594936708861</v>
      </c>
      <c r="D68" s="80"/>
      <c r="E68" s="123">
        <v>5000</v>
      </c>
      <c r="F68" s="122">
        <v>0.9265265265265266</v>
      </c>
      <c r="G68" s="118"/>
    </row>
    <row r="69" spans="1:7" ht="12.75">
      <c r="A69" s="122" t="s">
        <v>108</v>
      </c>
      <c r="B69" s="123">
        <v>1090</v>
      </c>
      <c r="C69" s="122">
        <v>0.8839779005524862</v>
      </c>
      <c r="D69" s="80"/>
      <c r="E69" s="123">
        <v>16860</v>
      </c>
      <c r="F69" s="122">
        <v>0.9195729537366548</v>
      </c>
      <c r="G69" s="118"/>
    </row>
    <row r="70" spans="1:7" ht="12.75">
      <c r="A70" s="122" t="s">
        <v>109</v>
      </c>
      <c r="B70" s="123">
        <v>270</v>
      </c>
      <c r="C70" s="122">
        <v>0.9044117647058824</v>
      </c>
      <c r="D70" s="80"/>
      <c r="E70" s="123">
        <v>4230</v>
      </c>
      <c r="F70" s="122">
        <v>0.9158790170132325</v>
      </c>
      <c r="G70" s="118"/>
    </row>
    <row r="71" spans="1:7" ht="12.75">
      <c r="A71" s="122" t="s">
        <v>110</v>
      </c>
      <c r="B71" s="123">
        <v>150</v>
      </c>
      <c r="C71" s="122">
        <v>0.8206896551724138</v>
      </c>
      <c r="D71" s="124"/>
      <c r="E71" s="123">
        <v>3990</v>
      </c>
      <c r="F71" s="122">
        <v>0.9196988707653702</v>
      </c>
      <c r="G71" s="125"/>
    </row>
    <row r="72" spans="1:7" ht="12.75">
      <c r="A72" s="122" t="s">
        <v>111</v>
      </c>
      <c r="B72" s="123">
        <v>780</v>
      </c>
      <c r="C72" s="122">
        <v>0.8365261813537676</v>
      </c>
      <c r="D72" s="80"/>
      <c r="E72" s="123">
        <v>14630</v>
      </c>
      <c r="F72" s="122">
        <v>0.9060278840896665</v>
      </c>
      <c r="G72" s="118"/>
    </row>
    <row r="73" spans="1:7" ht="12.75">
      <c r="A73" s="122" t="s">
        <v>112</v>
      </c>
      <c r="B73" s="123">
        <v>210</v>
      </c>
      <c r="C73" s="122">
        <v>0.8405797101449275</v>
      </c>
      <c r="D73" s="80"/>
      <c r="E73" s="123">
        <v>3740</v>
      </c>
      <c r="F73" s="122">
        <v>0.9332264957264957</v>
      </c>
      <c r="G73" s="118"/>
    </row>
    <row r="74" spans="1:7" ht="12.75">
      <c r="A74" s="119" t="s">
        <v>113</v>
      </c>
      <c r="B74" s="120">
        <v>4000</v>
      </c>
      <c r="C74" s="119">
        <v>0.8713464901324007</v>
      </c>
      <c r="D74" s="121"/>
      <c r="E74" s="120">
        <v>110790</v>
      </c>
      <c r="F74" s="119">
        <v>0.9080750275305544</v>
      </c>
      <c r="G74" s="118"/>
    </row>
    <row r="75" spans="1:7" ht="12.75">
      <c r="A75" s="122" t="s">
        <v>114</v>
      </c>
      <c r="B75" s="123">
        <v>90</v>
      </c>
      <c r="C75" s="122">
        <v>0.898876404494382</v>
      </c>
      <c r="D75" s="80"/>
      <c r="E75" s="123">
        <v>3190</v>
      </c>
      <c r="F75" s="122">
        <v>0.9121706398996235</v>
      </c>
      <c r="G75" s="118"/>
    </row>
    <row r="76" spans="1:7" ht="12.75">
      <c r="A76" s="122" t="s">
        <v>115</v>
      </c>
      <c r="B76" s="123">
        <v>160</v>
      </c>
      <c r="C76" s="122">
        <v>0.8461538461538461</v>
      </c>
      <c r="D76" s="80"/>
      <c r="E76" s="123">
        <v>3250</v>
      </c>
      <c r="F76" s="122">
        <v>0.9109947643979057</v>
      </c>
      <c r="G76" s="118"/>
    </row>
    <row r="77" spans="1:7" ht="12.75">
      <c r="A77" s="122" t="s">
        <v>116</v>
      </c>
      <c r="B77" s="123">
        <v>190</v>
      </c>
      <c r="C77" s="122">
        <v>0.8333333333333334</v>
      </c>
      <c r="D77" s="80"/>
      <c r="E77" s="123">
        <v>7680</v>
      </c>
      <c r="F77" s="122">
        <v>0.866206357477853</v>
      </c>
      <c r="G77" s="118"/>
    </row>
    <row r="78" spans="1:7" ht="12.75">
      <c r="A78" s="122" t="s">
        <v>117</v>
      </c>
      <c r="B78" s="123">
        <v>440</v>
      </c>
      <c r="C78" s="122">
        <v>0.8858447488584474</v>
      </c>
      <c r="D78" s="80"/>
      <c r="E78" s="123">
        <v>11660</v>
      </c>
      <c r="F78" s="122">
        <v>0.9209330246119544</v>
      </c>
      <c r="G78" s="118"/>
    </row>
    <row r="79" spans="1:7" ht="12.75">
      <c r="A79" s="122" t="s">
        <v>118</v>
      </c>
      <c r="B79" s="123">
        <v>780</v>
      </c>
      <c r="C79" s="122">
        <v>0.8494897959183674</v>
      </c>
      <c r="D79" s="80"/>
      <c r="E79" s="123">
        <v>15540</v>
      </c>
      <c r="F79" s="122">
        <v>0.926962676962677</v>
      </c>
      <c r="G79" s="118"/>
    </row>
    <row r="80" spans="1:7" ht="12.75">
      <c r="A80" s="122" t="s">
        <v>119</v>
      </c>
      <c r="B80" s="123">
        <v>300</v>
      </c>
      <c r="C80" s="122">
        <v>0.920265780730897</v>
      </c>
      <c r="D80" s="80"/>
      <c r="E80" s="123">
        <v>8130</v>
      </c>
      <c r="F80" s="122">
        <v>0.918932217984992</v>
      </c>
      <c r="G80" s="118"/>
    </row>
    <row r="81" spans="1:7" ht="12.75">
      <c r="A81" s="122" t="s">
        <v>120</v>
      </c>
      <c r="B81" s="123">
        <v>470</v>
      </c>
      <c r="C81" s="122">
        <v>0.8550106609808102</v>
      </c>
      <c r="D81" s="80"/>
      <c r="E81" s="123">
        <v>12650</v>
      </c>
      <c r="F81" s="122">
        <v>0.8955483513876809</v>
      </c>
      <c r="G81" s="118"/>
    </row>
    <row r="82" spans="1:7" ht="12.75">
      <c r="A82" s="122" t="s">
        <v>121</v>
      </c>
      <c r="B82" s="123">
        <v>0</v>
      </c>
      <c r="C82" s="123">
        <v>0</v>
      </c>
      <c r="D82" s="80"/>
      <c r="E82" s="123">
        <v>40</v>
      </c>
      <c r="F82" s="122">
        <v>0.972972972972973</v>
      </c>
      <c r="G82" s="118"/>
    </row>
    <row r="83" spans="1:7" ht="12.75">
      <c r="A83" s="122" t="s">
        <v>122</v>
      </c>
      <c r="B83" s="123">
        <v>100</v>
      </c>
      <c r="C83" s="122">
        <v>0.96</v>
      </c>
      <c r="D83" s="80"/>
      <c r="E83" s="123">
        <v>4430</v>
      </c>
      <c r="F83" s="122">
        <v>0.9456350101511392</v>
      </c>
      <c r="G83" s="118"/>
    </row>
    <row r="84" spans="1:7" ht="12.75">
      <c r="A84" s="122" t="s">
        <v>123</v>
      </c>
      <c r="B84" s="123">
        <v>290</v>
      </c>
      <c r="C84" s="122">
        <v>0.9249146757679181</v>
      </c>
      <c r="D84" s="80"/>
      <c r="E84" s="123">
        <v>5260</v>
      </c>
      <c r="F84" s="122">
        <v>0.9322936477748194</v>
      </c>
      <c r="G84" s="118"/>
    </row>
    <row r="85" spans="1:7" ht="12.75">
      <c r="A85" s="122" t="s">
        <v>124</v>
      </c>
      <c r="B85" s="123">
        <v>50</v>
      </c>
      <c r="C85" s="122">
        <v>0.8490566037735849</v>
      </c>
      <c r="D85" s="80"/>
      <c r="E85" s="123">
        <v>2980</v>
      </c>
      <c r="F85" s="122">
        <v>0.9240846489754787</v>
      </c>
      <c r="G85" s="118"/>
    </row>
    <row r="86" spans="1:7" ht="12.75">
      <c r="A86" s="122" t="s">
        <v>125</v>
      </c>
      <c r="B86" s="123">
        <v>270</v>
      </c>
      <c r="C86" s="122">
        <v>0.7925925925925926</v>
      </c>
      <c r="D86" s="80"/>
      <c r="E86" s="123">
        <v>11640</v>
      </c>
      <c r="F86" s="122">
        <v>0.9035833977829337</v>
      </c>
      <c r="G86" s="118"/>
    </row>
    <row r="87" spans="1:7" ht="12.75">
      <c r="A87" s="122" t="s">
        <v>126</v>
      </c>
      <c r="B87" s="123">
        <v>160</v>
      </c>
      <c r="C87" s="122">
        <v>0.7435897435897436</v>
      </c>
      <c r="D87" s="124"/>
      <c r="E87" s="123">
        <v>6010</v>
      </c>
      <c r="F87" s="122">
        <v>0.8440672324846065</v>
      </c>
      <c r="G87" s="125"/>
    </row>
    <row r="88" spans="1:7" ht="12.75">
      <c r="A88" s="122" t="s">
        <v>127</v>
      </c>
      <c r="B88" s="123">
        <v>240</v>
      </c>
      <c r="C88" s="122">
        <v>0.8811475409836066</v>
      </c>
      <c r="D88" s="80"/>
      <c r="E88" s="123">
        <v>4890</v>
      </c>
      <c r="F88" s="122">
        <v>0.8990600735594606</v>
      </c>
      <c r="G88" s="118"/>
    </row>
    <row r="89" spans="1:7" ht="12.75">
      <c r="A89" s="122" t="s">
        <v>128</v>
      </c>
      <c r="B89" s="123">
        <v>170</v>
      </c>
      <c r="C89" s="122">
        <v>0.9005847953216374</v>
      </c>
      <c r="D89" s="80"/>
      <c r="E89" s="123">
        <v>2980</v>
      </c>
      <c r="F89" s="122">
        <v>0.938192811555257</v>
      </c>
      <c r="G89" s="118"/>
    </row>
    <row r="90" spans="1:7" ht="12.75">
      <c r="A90" s="122" t="s">
        <v>129</v>
      </c>
      <c r="B90" s="123">
        <v>290</v>
      </c>
      <c r="C90" s="122">
        <v>0.9512195121951219</v>
      </c>
      <c r="D90" s="80"/>
      <c r="E90" s="123">
        <v>10480</v>
      </c>
      <c r="F90" s="122">
        <v>0.9054982817869416</v>
      </c>
      <c r="G90" s="118"/>
    </row>
    <row r="91" spans="1:7" ht="12.75">
      <c r="A91" s="119" t="s">
        <v>130</v>
      </c>
      <c r="B91" s="120">
        <v>5510</v>
      </c>
      <c r="C91" s="119">
        <v>0.8574282600799128</v>
      </c>
      <c r="D91" s="121"/>
      <c r="E91" s="120">
        <v>121030</v>
      </c>
      <c r="F91" s="119">
        <v>0.8962784856146613</v>
      </c>
      <c r="G91" s="118"/>
    </row>
    <row r="92" spans="1:7" ht="12.75">
      <c r="A92" s="122" t="s">
        <v>131</v>
      </c>
      <c r="B92" s="123">
        <v>1100</v>
      </c>
      <c r="C92" s="122">
        <v>0.8661202185792349</v>
      </c>
      <c r="D92" s="80"/>
      <c r="E92" s="123">
        <v>24340</v>
      </c>
      <c r="F92" s="122">
        <v>0.875431388660641</v>
      </c>
      <c r="G92" s="118"/>
    </row>
    <row r="93" spans="1:7" ht="12.75">
      <c r="A93" s="122" t="s">
        <v>132</v>
      </c>
      <c r="B93" s="123">
        <v>290</v>
      </c>
      <c r="C93" s="122">
        <v>0.8668941979522184</v>
      </c>
      <c r="D93" s="80"/>
      <c r="E93" s="123">
        <v>6960</v>
      </c>
      <c r="F93" s="122">
        <v>0.9046524985640436</v>
      </c>
      <c r="G93" s="118"/>
    </row>
    <row r="94" spans="1:7" ht="12.75">
      <c r="A94" s="122" t="s">
        <v>133</v>
      </c>
      <c r="B94" s="123">
        <v>340</v>
      </c>
      <c r="C94" s="122">
        <v>0.8382352941176471</v>
      </c>
      <c r="D94" s="80"/>
      <c r="E94" s="123">
        <v>6970</v>
      </c>
      <c r="F94" s="122">
        <v>0.9078248384781048</v>
      </c>
      <c r="G94" s="118"/>
    </row>
    <row r="95" spans="1:7" ht="12.75">
      <c r="A95" s="122" t="s">
        <v>134</v>
      </c>
      <c r="B95" s="123">
        <v>120</v>
      </c>
      <c r="C95" s="122">
        <v>0.8521739130434782</v>
      </c>
      <c r="D95" s="80"/>
      <c r="E95" s="123">
        <v>3780</v>
      </c>
      <c r="F95" s="122">
        <v>0.9210805084745762</v>
      </c>
      <c r="G95" s="118"/>
    </row>
    <row r="96" spans="1:7" ht="12.75">
      <c r="A96" s="122" t="s">
        <v>135</v>
      </c>
      <c r="B96" s="123">
        <v>300</v>
      </c>
      <c r="C96" s="122">
        <v>0.8716216216216216</v>
      </c>
      <c r="D96" s="80"/>
      <c r="E96" s="123">
        <v>7680</v>
      </c>
      <c r="F96" s="122">
        <v>0.919671917719047</v>
      </c>
      <c r="G96" s="118"/>
    </row>
    <row r="97" spans="1:7" ht="12.75">
      <c r="A97" s="122" t="s">
        <v>136</v>
      </c>
      <c r="B97" s="123">
        <v>350</v>
      </c>
      <c r="C97" s="122">
        <v>0.8057971014492754</v>
      </c>
      <c r="D97" s="80"/>
      <c r="E97" s="123">
        <v>5540</v>
      </c>
      <c r="F97" s="122">
        <v>0.9205919509113878</v>
      </c>
      <c r="G97" s="118"/>
    </row>
    <row r="98" spans="1:7" ht="12.75">
      <c r="A98" s="122" t="s">
        <v>137</v>
      </c>
      <c r="B98" s="123">
        <v>270</v>
      </c>
      <c r="C98" s="122">
        <v>0.8666666666666667</v>
      </c>
      <c r="D98" s="80"/>
      <c r="E98" s="123">
        <v>4710</v>
      </c>
      <c r="F98" s="122">
        <v>0.9309538984491184</v>
      </c>
      <c r="G98" s="118"/>
    </row>
    <row r="99" spans="1:7" ht="12.75">
      <c r="A99" s="122" t="s">
        <v>138</v>
      </c>
      <c r="B99" s="123">
        <v>750</v>
      </c>
      <c r="C99" s="122">
        <v>0.877496671105193</v>
      </c>
      <c r="D99" s="80"/>
      <c r="E99" s="123">
        <v>17320</v>
      </c>
      <c r="F99" s="122">
        <v>0.9204158244296853</v>
      </c>
      <c r="G99" s="118"/>
    </row>
    <row r="100" spans="1:7" ht="12.75">
      <c r="A100" s="122" t="s">
        <v>139</v>
      </c>
      <c r="B100" s="123">
        <v>270</v>
      </c>
      <c r="C100" s="122">
        <v>0.8661710037174721</v>
      </c>
      <c r="D100" s="80"/>
      <c r="E100" s="123">
        <v>5280</v>
      </c>
      <c r="F100" s="122">
        <v>0.9285443517816527</v>
      </c>
      <c r="G100" s="118"/>
    </row>
    <row r="101" spans="1:7" ht="12.75">
      <c r="A101" s="122" t="s">
        <v>140</v>
      </c>
      <c r="B101" s="123">
        <v>260</v>
      </c>
      <c r="C101" s="122">
        <v>0.6980392156862745</v>
      </c>
      <c r="D101" s="80"/>
      <c r="E101" s="123">
        <v>3900</v>
      </c>
      <c r="F101" s="122">
        <v>0.6954627018713151</v>
      </c>
      <c r="G101" s="118"/>
    </row>
    <row r="102" spans="1:7" ht="12.75">
      <c r="A102" s="122" t="s">
        <v>141</v>
      </c>
      <c r="B102" s="123">
        <v>280</v>
      </c>
      <c r="C102" s="122">
        <v>0.9068100358422939</v>
      </c>
      <c r="D102" s="80"/>
      <c r="E102" s="123">
        <v>6470</v>
      </c>
      <c r="F102" s="122">
        <v>0.9095966620305981</v>
      </c>
      <c r="G102" s="118"/>
    </row>
    <row r="103" spans="1:7" ht="12.75">
      <c r="A103" s="122" t="s">
        <v>142</v>
      </c>
      <c r="B103" s="123">
        <v>450</v>
      </c>
      <c r="C103" s="122">
        <v>0.8191964285714286</v>
      </c>
      <c r="D103" s="80"/>
      <c r="E103" s="123">
        <v>10870</v>
      </c>
      <c r="F103" s="122">
        <v>0.8773124712379199</v>
      </c>
      <c r="G103" s="118"/>
    </row>
    <row r="104" spans="1:7" ht="12.75">
      <c r="A104" s="122" t="s">
        <v>143</v>
      </c>
      <c r="B104" s="123">
        <v>390</v>
      </c>
      <c r="C104" s="122">
        <v>0.8695652173913043</v>
      </c>
      <c r="D104" s="80"/>
      <c r="E104" s="123">
        <v>5700</v>
      </c>
      <c r="F104" s="122">
        <v>0.8865310417397404</v>
      </c>
      <c r="G104" s="118"/>
    </row>
    <row r="105" spans="1:7" ht="12.75">
      <c r="A105" s="122" t="s">
        <v>144</v>
      </c>
      <c r="B105" s="123">
        <v>360</v>
      </c>
      <c r="C105" s="122">
        <v>0.9353932584269663</v>
      </c>
      <c r="D105" s="124"/>
      <c r="E105" s="123">
        <v>11520</v>
      </c>
      <c r="F105" s="122">
        <v>0.9108661690678702</v>
      </c>
      <c r="G105" s="125"/>
    </row>
    <row r="106" spans="1:7" ht="12.75">
      <c r="A106" s="119" t="s">
        <v>145</v>
      </c>
      <c r="B106" s="120">
        <v>4140</v>
      </c>
      <c r="C106" s="119">
        <v>0.8822249093107618</v>
      </c>
      <c r="D106" s="121"/>
      <c r="E106" s="120">
        <v>99260</v>
      </c>
      <c r="F106" s="119">
        <v>0.9217230992414092</v>
      </c>
      <c r="G106" s="118"/>
    </row>
    <row r="107" spans="1:7" ht="12.75">
      <c r="A107" s="122" t="s">
        <v>146</v>
      </c>
      <c r="B107" s="123">
        <v>250</v>
      </c>
      <c r="C107" s="122">
        <v>0.8379446640316206</v>
      </c>
      <c r="D107" s="80"/>
      <c r="E107" s="123">
        <v>5250</v>
      </c>
      <c r="F107" s="122">
        <v>0.9113056718690522</v>
      </c>
      <c r="G107" s="118"/>
    </row>
    <row r="108" spans="1:7" ht="12.75">
      <c r="A108" s="122" t="s">
        <v>147</v>
      </c>
      <c r="B108" s="123">
        <v>990</v>
      </c>
      <c r="C108" s="122">
        <v>0.8834853090172239</v>
      </c>
      <c r="D108" s="80"/>
      <c r="E108" s="123">
        <v>16020</v>
      </c>
      <c r="F108" s="122">
        <v>0.9263328755150456</v>
      </c>
      <c r="G108" s="118"/>
    </row>
    <row r="109" spans="1:7" ht="12.75">
      <c r="A109" s="122" t="s">
        <v>148</v>
      </c>
      <c r="B109" s="123">
        <v>340</v>
      </c>
      <c r="C109" s="122">
        <v>0.8333333333333334</v>
      </c>
      <c r="D109" s="80"/>
      <c r="E109" s="123">
        <v>8180</v>
      </c>
      <c r="F109" s="122">
        <v>0.9069568406895708</v>
      </c>
      <c r="G109" s="118"/>
    </row>
    <row r="110" spans="1:7" ht="12.75">
      <c r="A110" s="122" t="s">
        <v>149</v>
      </c>
      <c r="B110" s="123">
        <v>540</v>
      </c>
      <c r="C110" s="122">
        <v>0.9327102803738317</v>
      </c>
      <c r="D110" s="80"/>
      <c r="E110" s="123">
        <v>13670</v>
      </c>
      <c r="F110" s="122">
        <v>0.9283676007902246</v>
      </c>
      <c r="G110" s="118"/>
    </row>
    <row r="111" spans="1:7" ht="12.75">
      <c r="A111" s="122" t="s">
        <v>150</v>
      </c>
      <c r="B111" s="123">
        <v>670</v>
      </c>
      <c r="C111" s="122">
        <v>0.9564564564564565</v>
      </c>
      <c r="D111" s="80"/>
      <c r="E111" s="123">
        <v>16220</v>
      </c>
      <c r="F111" s="122">
        <v>0.9309579583281963</v>
      </c>
      <c r="G111" s="118"/>
    </row>
    <row r="112" spans="1:7" ht="12.75">
      <c r="A112" s="122" t="s">
        <v>151</v>
      </c>
      <c r="B112" s="123">
        <v>780</v>
      </c>
      <c r="C112" s="122">
        <v>0.852752880921895</v>
      </c>
      <c r="D112" s="80"/>
      <c r="E112" s="123">
        <v>15750</v>
      </c>
      <c r="F112" s="122">
        <v>0.8998286040754142</v>
      </c>
      <c r="G112" s="118"/>
    </row>
    <row r="113" spans="1:7" ht="12.75">
      <c r="A113" s="122" t="s">
        <v>152</v>
      </c>
      <c r="B113" s="123">
        <v>220</v>
      </c>
      <c r="C113" s="122">
        <v>0.8755760368663594</v>
      </c>
      <c r="D113" s="124"/>
      <c r="E113" s="123">
        <v>6230</v>
      </c>
      <c r="F113" s="122">
        <v>0.9412708600770219</v>
      </c>
      <c r="G113" s="125"/>
    </row>
    <row r="114" spans="1:7" ht="12.75">
      <c r="A114" s="122" t="s">
        <v>235</v>
      </c>
      <c r="B114" s="123">
        <v>320</v>
      </c>
      <c r="C114" s="122">
        <v>0.8164556962025317</v>
      </c>
      <c r="D114" s="124"/>
      <c r="E114" s="123">
        <v>17360</v>
      </c>
      <c r="F114" s="122">
        <v>0.9290939462012557</v>
      </c>
      <c r="G114" s="125"/>
    </row>
    <row r="115" spans="1:7" ht="12.75">
      <c r="A115" s="122" t="s">
        <v>154</v>
      </c>
      <c r="B115" s="123">
        <v>40</v>
      </c>
      <c r="C115" s="122">
        <v>0.7727272727272727</v>
      </c>
      <c r="D115" s="124"/>
      <c r="E115" s="123">
        <v>580</v>
      </c>
      <c r="F115" s="122">
        <v>0.8457538994800693</v>
      </c>
      <c r="G115" s="125"/>
    </row>
    <row r="116" spans="1:7" ht="12.75">
      <c r="A116" s="119" t="s">
        <v>155</v>
      </c>
      <c r="B116" s="120">
        <v>4400</v>
      </c>
      <c r="C116" s="119">
        <v>0.9031157607459631</v>
      </c>
      <c r="D116" s="121"/>
      <c r="E116" s="120">
        <v>113230</v>
      </c>
      <c r="F116" s="119">
        <v>0.9239532645076965</v>
      </c>
      <c r="G116" s="118"/>
    </row>
    <row r="117" spans="1:7" ht="12.75">
      <c r="A117" s="122" t="s">
        <v>156</v>
      </c>
      <c r="B117" s="123">
        <v>220</v>
      </c>
      <c r="C117" s="122">
        <v>0.9120370370370371</v>
      </c>
      <c r="D117" s="80"/>
      <c r="E117" s="123">
        <v>4770</v>
      </c>
      <c r="F117" s="122">
        <v>0.9113950565563469</v>
      </c>
      <c r="G117" s="118"/>
    </row>
    <row r="118" spans="1:7" ht="12.75">
      <c r="A118" s="122" t="s">
        <v>157</v>
      </c>
      <c r="B118" s="123">
        <v>400</v>
      </c>
      <c r="C118" s="122">
        <v>0.900497512437811</v>
      </c>
      <c r="D118" s="80"/>
      <c r="E118" s="123">
        <v>13090</v>
      </c>
      <c r="F118" s="122">
        <v>0.9188053773296669</v>
      </c>
      <c r="G118" s="118"/>
    </row>
    <row r="119" spans="1:7" ht="12.75">
      <c r="A119" s="122" t="s">
        <v>158</v>
      </c>
      <c r="B119" s="123">
        <v>200</v>
      </c>
      <c r="C119" s="122">
        <v>0.882051282051282</v>
      </c>
      <c r="D119" s="80"/>
      <c r="E119" s="123">
        <v>4820</v>
      </c>
      <c r="F119" s="122">
        <v>0.9312707641196013</v>
      </c>
      <c r="G119" s="118"/>
    </row>
    <row r="120" spans="1:7" ht="12.75">
      <c r="A120" s="122" t="s">
        <v>159</v>
      </c>
      <c r="B120" s="123">
        <v>200</v>
      </c>
      <c r="C120" s="122">
        <v>0.9108910891089109</v>
      </c>
      <c r="D120" s="80"/>
      <c r="E120" s="123">
        <v>6720</v>
      </c>
      <c r="F120" s="122">
        <v>0.9217611185482671</v>
      </c>
      <c r="G120" s="118"/>
    </row>
    <row r="121" spans="1:7" ht="12.75">
      <c r="A121" s="122" t="s">
        <v>160</v>
      </c>
      <c r="B121" s="123">
        <v>630</v>
      </c>
      <c r="C121" s="122">
        <v>0.944620253164557</v>
      </c>
      <c r="D121" s="124"/>
      <c r="E121" s="123">
        <v>6880</v>
      </c>
      <c r="F121" s="122">
        <v>0.9488</v>
      </c>
      <c r="G121" s="125"/>
    </row>
    <row r="122" spans="1:7" ht="12.75">
      <c r="A122" s="122" t="s">
        <v>161</v>
      </c>
      <c r="B122" s="123">
        <v>240</v>
      </c>
      <c r="C122" s="122">
        <v>0.9319148936170213</v>
      </c>
      <c r="D122" s="80"/>
      <c r="E122" s="123">
        <v>5710</v>
      </c>
      <c r="F122" s="122">
        <v>0.9273077596777018</v>
      </c>
      <c r="G122" s="118"/>
    </row>
    <row r="123" spans="1:7" ht="12.75">
      <c r="A123" s="122" t="s">
        <v>162</v>
      </c>
      <c r="B123" s="123">
        <v>380</v>
      </c>
      <c r="C123" s="122">
        <v>0.9047619047619048</v>
      </c>
      <c r="D123" s="80"/>
      <c r="E123" s="123">
        <v>9940</v>
      </c>
      <c r="F123" s="122">
        <v>0.924222602395089</v>
      </c>
      <c r="G123" s="118"/>
    </row>
    <row r="124" spans="1:7" ht="12.75">
      <c r="A124" s="122" t="s">
        <v>163</v>
      </c>
      <c r="B124" s="123">
        <v>460</v>
      </c>
      <c r="C124" s="122">
        <v>0.875</v>
      </c>
      <c r="D124" s="80"/>
      <c r="E124" s="123">
        <v>14530</v>
      </c>
      <c r="F124" s="122">
        <v>0.9257551778710521</v>
      </c>
      <c r="G124" s="118"/>
    </row>
    <row r="125" spans="1:7" ht="12.75">
      <c r="A125" s="122" t="s">
        <v>164</v>
      </c>
      <c r="B125" s="123">
        <v>80</v>
      </c>
      <c r="C125" s="122">
        <v>0.96</v>
      </c>
      <c r="D125" s="124"/>
      <c r="E125" s="123">
        <v>3850</v>
      </c>
      <c r="F125" s="122">
        <v>0.9217775467775468</v>
      </c>
      <c r="G125" s="125"/>
    </row>
    <row r="126" spans="1:7" ht="12.75">
      <c r="A126" s="122" t="s">
        <v>165</v>
      </c>
      <c r="B126" s="123">
        <v>110</v>
      </c>
      <c r="C126" s="122">
        <v>0.9339622641509434</v>
      </c>
      <c r="D126" s="124"/>
      <c r="E126" s="123">
        <v>3700</v>
      </c>
      <c r="F126" s="122">
        <v>0.9228896103896104</v>
      </c>
      <c r="G126" s="125"/>
    </row>
    <row r="127" spans="1:7" ht="12.75">
      <c r="A127" s="122" t="s">
        <v>166</v>
      </c>
      <c r="B127" s="123">
        <v>410</v>
      </c>
      <c r="C127" s="122">
        <v>0.8260869565217391</v>
      </c>
      <c r="D127" s="80"/>
      <c r="E127" s="123">
        <v>11510</v>
      </c>
      <c r="F127" s="122">
        <v>0.9136253041362531</v>
      </c>
      <c r="G127" s="118"/>
    </row>
    <row r="128" spans="1:7" ht="12.75">
      <c r="A128" s="122" t="s">
        <v>167</v>
      </c>
      <c r="B128" s="123">
        <v>240</v>
      </c>
      <c r="C128" s="122">
        <v>0.9041666666666667</v>
      </c>
      <c r="D128" s="80"/>
      <c r="E128" s="123">
        <v>6110</v>
      </c>
      <c r="F128" s="122">
        <v>0.9258106780216181</v>
      </c>
      <c r="G128" s="118"/>
    </row>
    <row r="129" spans="1:7" ht="12.75">
      <c r="A129" s="122" t="s">
        <v>168</v>
      </c>
      <c r="B129" s="123">
        <v>430</v>
      </c>
      <c r="C129" s="122">
        <v>0.9099307159353349</v>
      </c>
      <c r="D129" s="80"/>
      <c r="E129" s="123">
        <v>11110</v>
      </c>
      <c r="F129" s="122">
        <v>0.9160889529125776</v>
      </c>
      <c r="G129" s="118"/>
    </row>
    <row r="130" spans="1:7" ht="12.75">
      <c r="A130" s="122" t="s">
        <v>169</v>
      </c>
      <c r="B130" s="123">
        <v>280</v>
      </c>
      <c r="C130" s="122">
        <v>0.9151943462897526</v>
      </c>
      <c r="D130" s="80"/>
      <c r="E130" s="123">
        <v>6910</v>
      </c>
      <c r="F130" s="122">
        <v>0.9273936939542956</v>
      </c>
      <c r="G130" s="118"/>
    </row>
    <row r="131" spans="1:7" ht="12.75">
      <c r="A131" s="122" t="s">
        <v>170</v>
      </c>
      <c r="B131" s="123">
        <v>130</v>
      </c>
      <c r="C131" s="122">
        <v>0.8923076923076924</v>
      </c>
      <c r="D131" s="80"/>
      <c r="E131" s="123">
        <v>3600</v>
      </c>
      <c r="F131" s="122">
        <v>0.9438108484005563</v>
      </c>
      <c r="G131" s="118"/>
    </row>
    <row r="132" spans="1:7" ht="12.75">
      <c r="A132" s="119" t="s">
        <v>171</v>
      </c>
      <c r="B132" s="120">
        <v>6160</v>
      </c>
      <c r="C132" s="119">
        <v>0.8657467532467532</v>
      </c>
      <c r="D132" s="121"/>
      <c r="E132" s="120">
        <v>155150</v>
      </c>
      <c r="F132" s="119">
        <v>0.9108293802206868</v>
      </c>
      <c r="G132" s="118"/>
    </row>
    <row r="133" spans="1:7" ht="12.75">
      <c r="A133" s="122" t="s">
        <v>172</v>
      </c>
      <c r="B133" s="123">
        <v>110</v>
      </c>
      <c r="C133" s="122">
        <v>0.8839285714285714</v>
      </c>
      <c r="D133" s="80"/>
      <c r="E133" s="123">
        <v>3780</v>
      </c>
      <c r="F133" s="122">
        <v>0.9219783126157102</v>
      </c>
      <c r="G133" s="118"/>
    </row>
    <row r="134" spans="1:7" ht="12.75">
      <c r="A134" s="122" t="s">
        <v>173</v>
      </c>
      <c r="B134" s="123">
        <v>120</v>
      </c>
      <c r="C134" s="122">
        <v>0.8434782608695652</v>
      </c>
      <c r="D134" s="80"/>
      <c r="E134" s="123">
        <v>3270</v>
      </c>
      <c r="F134" s="122">
        <v>0.9065077910174152</v>
      </c>
      <c r="G134" s="118"/>
    </row>
    <row r="135" spans="1:7" ht="12.75">
      <c r="A135" s="122" t="s">
        <v>174</v>
      </c>
      <c r="B135" s="123">
        <v>220</v>
      </c>
      <c r="C135" s="122">
        <v>0.9027777777777778</v>
      </c>
      <c r="D135" s="80"/>
      <c r="E135" s="123">
        <v>6760</v>
      </c>
      <c r="F135" s="122">
        <v>0.9152241455836663</v>
      </c>
      <c r="G135" s="118"/>
    </row>
    <row r="136" spans="1:7" ht="12.75">
      <c r="A136" s="122" t="s">
        <v>175</v>
      </c>
      <c r="B136" s="123">
        <v>200</v>
      </c>
      <c r="C136" s="122">
        <v>0.8955223880597015</v>
      </c>
      <c r="D136" s="80"/>
      <c r="E136" s="123">
        <v>4310</v>
      </c>
      <c r="F136" s="122">
        <v>0.9401669758812616</v>
      </c>
      <c r="G136" s="118"/>
    </row>
    <row r="137" spans="1:7" ht="12.75">
      <c r="A137" s="122" t="s">
        <v>176</v>
      </c>
      <c r="B137" s="123">
        <v>320</v>
      </c>
      <c r="C137" s="122">
        <v>0.9079365079365079</v>
      </c>
      <c r="D137" s="80"/>
      <c r="E137" s="123">
        <v>7270</v>
      </c>
      <c r="F137" s="122">
        <v>0.9581900701416587</v>
      </c>
      <c r="G137" s="118"/>
    </row>
    <row r="138" spans="1:7" ht="12.75">
      <c r="A138" s="122" t="s">
        <v>177</v>
      </c>
      <c r="B138" s="123">
        <v>300</v>
      </c>
      <c r="C138" s="122">
        <v>0.8817567567567568</v>
      </c>
      <c r="D138" s="80"/>
      <c r="E138" s="123">
        <v>6800</v>
      </c>
      <c r="F138" s="122">
        <v>0.9434961742201294</v>
      </c>
      <c r="G138" s="118"/>
    </row>
    <row r="139" spans="1:7" ht="12.75">
      <c r="A139" s="122" t="s">
        <v>178</v>
      </c>
      <c r="B139" s="123">
        <v>430</v>
      </c>
      <c r="C139" s="122">
        <v>0.8912037037037037</v>
      </c>
      <c r="D139" s="80"/>
      <c r="E139" s="123">
        <v>10340</v>
      </c>
      <c r="F139" s="122">
        <v>0.9222437137330755</v>
      </c>
      <c r="G139" s="118"/>
    </row>
    <row r="140" spans="1:7" ht="12.75">
      <c r="A140" s="122" t="s">
        <v>179</v>
      </c>
      <c r="B140" s="123">
        <v>140</v>
      </c>
      <c r="C140" s="122">
        <v>0.9285714285714286</v>
      </c>
      <c r="D140" s="80"/>
      <c r="E140" s="123">
        <v>2930</v>
      </c>
      <c r="F140" s="122">
        <v>0.92462482946794</v>
      </c>
      <c r="G140" s="118"/>
    </row>
    <row r="141" spans="1:7" ht="12.75">
      <c r="A141" s="122" t="s">
        <v>180</v>
      </c>
      <c r="B141" s="123">
        <v>210</v>
      </c>
      <c r="C141" s="122">
        <v>0.8075117370892019</v>
      </c>
      <c r="D141" s="80"/>
      <c r="E141" s="123">
        <v>3600</v>
      </c>
      <c r="F141" s="122">
        <v>0.8692756036636137</v>
      </c>
      <c r="G141" s="118"/>
    </row>
    <row r="142" spans="1:7" ht="12.75">
      <c r="A142" s="122" t="s">
        <v>181</v>
      </c>
      <c r="B142" s="123">
        <v>1170</v>
      </c>
      <c r="C142" s="122">
        <v>0.8577549271636675</v>
      </c>
      <c r="D142" s="80"/>
      <c r="E142" s="123">
        <v>25560</v>
      </c>
      <c r="F142" s="122">
        <v>0.9067256152431629</v>
      </c>
      <c r="G142" s="118"/>
    </row>
    <row r="143" spans="1:7" ht="12.75">
      <c r="A143" s="122" t="s">
        <v>182</v>
      </c>
      <c r="B143" s="123">
        <v>380</v>
      </c>
      <c r="C143" s="122">
        <v>0.8222811671087533</v>
      </c>
      <c r="D143" s="80"/>
      <c r="E143" s="123">
        <v>9660</v>
      </c>
      <c r="F143" s="122">
        <v>0.8616514900662252</v>
      </c>
      <c r="G143" s="118"/>
    </row>
    <row r="144" spans="1:7" ht="12.75">
      <c r="A144" s="122" t="s">
        <v>183</v>
      </c>
      <c r="B144" s="123">
        <v>350</v>
      </c>
      <c r="C144" s="122">
        <v>0.7903682719546742</v>
      </c>
      <c r="D144" s="80"/>
      <c r="E144" s="123">
        <v>10220</v>
      </c>
      <c r="F144" s="122">
        <v>0.8467031891997652</v>
      </c>
      <c r="G144" s="118"/>
    </row>
    <row r="145" spans="1:7" ht="12.75">
      <c r="A145" s="122" t="s">
        <v>184</v>
      </c>
      <c r="B145" s="123">
        <v>190</v>
      </c>
      <c r="C145" s="122">
        <v>0.8586387434554974</v>
      </c>
      <c r="D145" s="80"/>
      <c r="E145" s="123">
        <v>5950</v>
      </c>
      <c r="F145" s="122">
        <v>0.9210614712798119</v>
      </c>
      <c r="G145" s="118"/>
    </row>
    <row r="146" spans="1:7" ht="12.75">
      <c r="A146" s="122" t="s">
        <v>185</v>
      </c>
      <c r="B146" s="123">
        <v>230</v>
      </c>
      <c r="C146" s="122">
        <v>0.8608695652173913</v>
      </c>
      <c r="D146" s="80"/>
      <c r="E146" s="123">
        <v>5020</v>
      </c>
      <c r="F146" s="122">
        <v>0.9249153555068711</v>
      </c>
      <c r="G146" s="118"/>
    </row>
    <row r="147" spans="1:7" ht="12.75">
      <c r="A147" s="122" t="s">
        <v>186</v>
      </c>
      <c r="B147" s="123">
        <v>80</v>
      </c>
      <c r="C147" s="122">
        <v>0.9285714285714286</v>
      </c>
      <c r="D147" s="80"/>
      <c r="E147" s="123">
        <v>4770</v>
      </c>
      <c r="F147" s="122">
        <v>0.9083280889448291</v>
      </c>
      <c r="G147" s="118"/>
    </row>
    <row r="148" spans="1:7" ht="12.75">
      <c r="A148" s="122" t="s">
        <v>187</v>
      </c>
      <c r="B148" s="123">
        <v>180</v>
      </c>
      <c r="C148" s="122">
        <v>0.8715083798882681</v>
      </c>
      <c r="D148" s="80"/>
      <c r="E148" s="123">
        <v>5810</v>
      </c>
      <c r="F148" s="122">
        <v>0.9325185057669134</v>
      </c>
      <c r="G148" s="118"/>
    </row>
    <row r="149" spans="1:7" ht="12.75">
      <c r="A149" s="122" t="s">
        <v>188</v>
      </c>
      <c r="B149" s="123">
        <v>110</v>
      </c>
      <c r="C149" s="122">
        <v>0.8857142857142857</v>
      </c>
      <c r="D149" s="80"/>
      <c r="E149" s="123">
        <v>3980</v>
      </c>
      <c r="F149" s="122">
        <v>0.9169176706827309</v>
      </c>
      <c r="G149" s="118"/>
    </row>
    <row r="150" spans="1:7" ht="12.75">
      <c r="A150" s="122" t="s">
        <v>189</v>
      </c>
      <c r="B150" s="123">
        <v>180</v>
      </c>
      <c r="C150" s="122">
        <v>0.8983050847457628</v>
      </c>
      <c r="D150" s="80"/>
      <c r="E150" s="123">
        <v>6200</v>
      </c>
      <c r="F150" s="122">
        <v>0.8905368370143479</v>
      </c>
      <c r="G150" s="118"/>
    </row>
    <row r="151" spans="1:7" ht="12.75">
      <c r="A151" s="122" t="s">
        <v>190</v>
      </c>
      <c r="B151" s="123">
        <v>190</v>
      </c>
      <c r="C151" s="122">
        <v>0.8877005347593583</v>
      </c>
      <c r="D151" s="80"/>
      <c r="E151" s="123">
        <v>5160</v>
      </c>
      <c r="F151" s="122">
        <v>0.918573090345095</v>
      </c>
      <c r="G151" s="118"/>
    </row>
    <row r="152" spans="1:7" ht="12.75">
      <c r="A152" s="122" t="s">
        <v>191</v>
      </c>
      <c r="B152" s="123">
        <v>260</v>
      </c>
      <c r="C152" s="122">
        <v>0.8431372549019608</v>
      </c>
      <c r="D152" s="80"/>
      <c r="E152" s="123">
        <v>5240</v>
      </c>
      <c r="F152" s="122">
        <v>0.9010297482837528</v>
      </c>
      <c r="G152" s="118"/>
    </row>
    <row r="153" spans="1:7" ht="12.75">
      <c r="A153" s="122" t="s">
        <v>192</v>
      </c>
      <c r="B153" s="123">
        <v>230</v>
      </c>
      <c r="C153" s="122">
        <v>0.8810572687224669</v>
      </c>
      <c r="D153" s="80"/>
      <c r="E153" s="123">
        <v>4620</v>
      </c>
      <c r="F153" s="122">
        <v>0.9484290357529794</v>
      </c>
      <c r="G153" s="118"/>
    </row>
    <row r="154" spans="1:7" ht="12.75">
      <c r="A154" s="122" t="s">
        <v>193</v>
      </c>
      <c r="B154" s="123">
        <v>290</v>
      </c>
      <c r="C154" s="122">
        <v>0.8912280701754386</v>
      </c>
      <c r="D154" s="80"/>
      <c r="E154" s="123">
        <v>6820</v>
      </c>
      <c r="F154" s="122">
        <v>0.9171189672876632</v>
      </c>
      <c r="G154" s="118"/>
    </row>
    <row r="155" spans="1:7" ht="12.75">
      <c r="A155" s="122" t="s">
        <v>194</v>
      </c>
      <c r="B155" s="123">
        <v>300</v>
      </c>
      <c r="C155" s="122">
        <v>0.8415841584158416</v>
      </c>
      <c r="D155" s="80"/>
      <c r="E155" s="123">
        <v>7070</v>
      </c>
      <c r="F155" s="122">
        <v>0.928834182229768</v>
      </c>
      <c r="G155" s="118"/>
    </row>
    <row r="156" spans="1:7" ht="12.75">
      <c r="A156" s="119" t="s">
        <v>195</v>
      </c>
      <c r="B156" s="120">
        <v>2470</v>
      </c>
      <c r="C156" s="119">
        <v>0.8805184285135682</v>
      </c>
      <c r="D156" s="121"/>
      <c r="E156" s="120">
        <v>55150</v>
      </c>
      <c r="F156" s="119">
        <v>0.9318260112777184</v>
      </c>
      <c r="G156" s="118"/>
    </row>
    <row r="157" spans="1:7" ht="12.75">
      <c r="A157" s="129" t="s">
        <v>196</v>
      </c>
      <c r="B157" s="123">
        <v>530</v>
      </c>
      <c r="C157" s="122">
        <v>0.876425855513308</v>
      </c>
      <c r="D157" s="80"/>
      <c r="E157" s="123">
        <v>10600</v>
      </c>
      <c r="F157" s="122">
        <v>0.9239263803680982</v>
      </c>
      <c r="G157" s="118"/>
    </row>
    <row r="158" spans="1:7" ht="12.75">
      <c r="A158" s="129" t="s">
        <v>236</v>
      </c>
      <c r="B158" s="123">
        <v>110</v>
      </c>
      <c r="C158" s="122">
        <v>0.9339622641509434</v>
      </c>
      <c r="D158" s="80"/>
      <c r="E158" s="123">
        <v>2300</v>
      </c>
      <c r="F158" s="122">
        <v>0.9322328410078193</v>
      </c>
      <c r="G158" s="118"/>
    </row>
    <row r="159" spans="1:7" ht="12.75">
      <c r="A159" s="129" t="s">
        <v>237</v>
      </c>
      <c r="B159" s="123">
        <v>160</v>
      </c>
      <c r="C159" s="122">
        <v>0.8987341772151899</v>
      </c>
      <c r="D159" s="80"/>
      <c r="E159" s="123">
        <v>3970</v>
      </c>
      <c r="F159" s="122">
        <v>0.9390735146022156</v>
      </c>
      <c r="G159" s="118"/>
    </row>
    <row r="160" spans="1:7" ht="12.75">
      <c r="A160" s="129" t="s">
        <v>238</v>
      </c>
      <c r="B160" s="123">
        <v>100</v>
      </c>
      <c r="C160" s="122">
        <v>0.9175257731958762</v>
      </c>
      <c r="D160" s="80"/>
      <c r="E160" s="123">
        <v>2210</v>
      </c>
      <c r="F160" s="122">
        <v>0.9438914027149321</v>
      </c>
      <c r="G160" s="118"/>
    </row>
    <row r="161" spans="1:7" ht="12.75">
      <c r="A161" s="129" t="s">
        <v>239</v>
      </c>
      <c r="B161" s="123">
        <v>120</v>
      </c>
      <c r="C161" s="122">
        <v>0.8709677419354839</v>
      </c>
      <c r="D161" s="80"/>
      <c r="E161" s="123">
        <v>3140</v>
      </c>
      <c r="F161" s="122">
        <v>0.909901305316778</v>
      </c>
      <c r="G161" s="118"/>
    </row>
    <row r="162" spans="1:7" ht="12.75">
      <c r="A162" s="129" t="s">
        <v>240</v>
      </c>
      <c r="B162" s="123">
        <v>190</v>
      </c>
      <c r="C162" s="122">
        <v>0.8272251308900523</v>
      </c>
      <c r="D162" s="80"/>
      <c r="E162" s="123">
        <v>5410</v>
      </c>
      <c r="F162" s="122">
        <v>0.924727205474385</v>
      </c>
      <c r="G162" s="118"/>
    </row>
    <row r="163" spans="1:7" ht="12.75">
      <c r="A163" s="129" t="s">
        <v>241</v>
      </c>
      <c r="B163" s="123">
        <v>220</v>
      </c>
      <c r="C163" s="122">
        <v>0.9174311926605505</v>
      </c>
      <c r="D163" s="80"/>
      <c r="E163" s="123">
        <v>4260</v>
      </c>
      <c r="F163" s="122">
        <v>0.9507389162561576</v>
      </c>
      <c r="G163" s="118"/>
    </row>
    <row r="164" spans="1:7" ht="12.75">
      <c r="A164" s="129" t="s">
        <v>203</v>
      </c>
      <c r="B164" s="123">
        <v>310</v>
      </c>
      <c r="C164" s="122">
        <v>0.8867313915857605</v>
      </c>
      <c r="D164" s="80"/>
      <c r="E164" s="123">
        <v>6770</v>
      </c>
      <c r="F164" s="122">
        <v>0.9357079515223174</v>
      </c>
      <c r="G164" s="118"/>
    </row>
    <row r="165" spans="1:7" ht="12.75">
      <c r="A165" s="129" t="s">
        <v>242</v>
      </c>
      <c r="B165" s="123">
        <v>140</v>
      </c>
      <c r="C165" s="122">
        <v>0.852112676056338</v>
      </c>
      <c r="D165" s="80"/>
      <c r="E165" s="123">
        <v>2950</v>
      </c>
      <c r="F165" s="122">
        <v>0.9363359295631561</v>
      </c>
      <c r="G165" s="118"/>
    </row>
    <row r="166" spans="1:7" ht="12.75">
      <c r="A166" s="129" t="s">
        <v>243</v>
      </c>
      <c r="B166" s="123">
        <v>150</v>
      </c>
      <c r="C166" s="122">
        <v>0.87248322147651</v>
      </c>
      <c r="D166" s="80"/>
      <c r="E166" s="123">
        <v>3200</v>
      </c>
      <c r="F166" s="122">
        <v>0.9456080025007815</v>
      </c>
      <c r="G166" s="118"/>
    </row>
    <row r="167" spans="1:7" ht="12.75">
      <c r="A167" s="129" t="s">
        <v>244</v>
      </c>
      <c r="B167" s="123">
        <v>200</v>
      </c>
      <c r="C167" s="122">
        <v>0.8366336633663366</v>
      </c>
      <c r="D167" s="80"/>
      <c r="E167" s="123">
        <v>4230</v>
      </c>
      <c r="F167" s="122">
        <v>0.9328446441239063</v>
      </c>
      <c r="G167" s="118"/>
    </row>
    <row r="168" spans="1:7" ht="12.75">
      <c r="A168" s="129" t="s">
        <v>245</v>
      </c>
      <c r="B168" s="123">
        <v>250</v>
      </c>
      <c r="C168" s="122">
        <v>0.902834008097166</v>
      </c>
      <c r="D168" s="80"/>
      <c r="E168" s="123">
        <v>6120</v>
      </c>
      <c r="F168" s="122">
        <v>0.9262589928057554</v>
      </c>
      <c r="G168" s="118"/>
    </row>
    <row r="169" spans="1:7" ht="12.75">
      <c r="A169" s="80"/>
      <c r="B169" s="80"/>
      <c r="C169" s="130"/>
      <c r="D169" s="80"/>
      <c r="E169" s="80"/>
      <c r="F169" s="130"/>
      <c r="G169" s="118"/>
    </row>
    <row r="170" spans="1:7" ht="12.75">
      <c r="A170" s="80"/>
      <c r="B170" s="80"/>
      <c r="C170" s="80"/>
      <c r="D170" s="80"/>
      <c r="E170" s="80"/>
      <c r="F170" s="80"/>
      <c r="G170" s="118"/>
    </row>
    <row r="171" spans="4:7" ht="12.75">
      <c r="D171" s="80"/>
      <c r="E171" s="80"/>
      <c r="F171" s="80"/>
      <c r="G171" s="118"/>
    </row>
    <row r="172" spans="1:4" ht="12.75">
      <c r="A172" s="74"/>
      <c r="B172" s="80"/>
      <c r="C172" s="80"/>
      <c r="D172" s="118"/>
    </row>
    <row r="173" spans="1:7" ht="12.75">
      <c r="A173" s="124"/>
      <c r="B173" s="80"/>
      <c r="C173" s="80"/>
      <c r="D173" s="80"/>
      <c r="E173" s="80"/>
      <c r="F173" s="80"/>
      <c r="G173" s="118"/>
    </row>
    <row r="174" spans="1:7" ht="12.75">
      <c r="A174" s="80"/>
      <c r="B174" s="80"/>
      <c r="C174" s="80"/>
      <c r="D174" s="80"/>
      <c r="E174" s="80"/>
      <c r="F174" s="80"/>
      <c r="G174" s="118"/>
    </row>
    <row r="175" spans="1:7" ht="12.75">
      <c r="A175" s="80"/>
      <c r="B175" s="80"/>
      <c r="C175" s="80"/>
      <c r="D175" s="80"/>
      <c r="E175" s="80"/>
      <c r="F175" s="80"/>
      <c r="G175" s="118"/>
    </row>
    <row r="176" spans="1:7" ht="12.75">
      <c r="A176" s="80"/>
      <c r="B176" s="80"/>
      <c r="C176" s="80"/>
      <c r="D176" s="80"/>
      <c r="E176" s="80"/>
      <c r="F176" s="80"/>
      <c r="G176" s="118"/>
    </row>
    <row r="177" spans="1:7" ht="12.75">
      <c r="A177" s="80"/>
      <c r="B177" s="80"/>
      <c r="C177" s="80"/>
      <c r="D177" s="80"/>
      <c r="E177" s="80"/>
      <c r="F177" s="80"/>
      <c r="G177" s="118"/>
    </row>
    <row r="178" spans="1:7" ht="12.75">
      <c r="A178" s="80"/>
      <c r="B178" s="80"/>
      <c r="C178" s="80"/>
      <c r="D178" s="80"/>
      <c r="E178" s="80"/>
      <c r="F178" s="80"/>
      <c r="G178" s="118"/>
    </row>
    <row r="179" spans="1:7" ht="12.75">
      <c r="A179" s="80"/>
      <c r="B179" s="80"/>
      <c r="C179" s="80"/>
      <c r="D179" s="80"/>
      <c r="E179" s="80"/>
      <c r="F179" s="80"/>
      <c r="G179" s="118"/>
    </row>
    <row r="180" spans="1:7" ht="12.75">
      <c r="A180" s="80"/>
      <c r="B180" s="80"/>
      <c r="C180" s="80"/>
      <c r="D180" s="80"/>
      <c r="E180" s="80"/>
      <c r="F180" s="80"/>
      <c r="G180" s="118"/>
    </row>
    <row r="181" spans="1:7" ht="12.75">
      <c r="A181" s="80"/>
      <c r="B181" s="80"/>
      <c r="C181" s="80"/>
      <c r="D181" s="80"/>
      <c r="E181" s="80"/>
      <c r="F181" s="80"/>
      <c r="G181" s="118"/>
    </row>
    <row r="182" spans="1:7" ht="12.75">
      <c r="A182" s="80"/>
      <c r="B182" s="80"/>
      <c r="C182" s="80"/>
      <c r="D182" s="80"/>
      <c r="E182" s="80"/>
      <c r="F182" s="80"/>
      <c r="G182" s="118"/>
    </row>
    <row r="183" spans="1:7" ht="12.75">
      <c r="A183" s="80"/>
      <c r="B183" s="80"/>
      <c r="C183" s="80"/>
      <c r="D183" s="80"/>
      <c r="E183" s="80"/>
      <c r="F183" s="80"/>
      <c r="G183" s="118"/>
    </row>
    <row r="184" spans="1:7" ht="12.75">
      <c r="A184" s="80"/>
      <c r="B184" s="80"/>
      <c r="C184" s="80"/>
      <c r="D184" s="80"/>
      <c r="E184" s="80"/>
      <c r="F184" s="80"/>
      <c r="G184" s="118"/>
    </row>
    <row r="185" spans="1:7" ht="12.75">
      <c r="A185" s="80"/>
      <c r="B185" s="80"/>
      <c r="C185" s="80"/>
      <c r="D185" s="80"/>
      <c r="E185" s="80"/>
      <c r="F185" s="80"/>
      <c r="G185" s="118"/>
    </row>
    <row r="186" spans="1:7" ht="12.75">
      <c r="A186" s="80"/>
      <c r="B186" s="80"/>
      <c r="C186" s="80"/>
      <c r="D186" s="80"/>
      <c r="E186" s="80"/>
      <c r="F186" s="80"/>
      <c r="G186" s="118"/>
    </row>
    <row r="187" spans="1:7" ht="12.75">
      <c r="A187" s="80"/>
      <c r="B187" s="80"/>
      <c r="C187" s="80"/>
      <c r="D187" s="80"/>
      <c r="E187" s="80"/>
      <c r="F187" s="80"/>
      <c r="G187" s="118"/>
    </row>
    <row r="188" spans="1:7" ht="12.75">
      <c r="A188" s="80"/>
      <c r="B188" s="80"/>
      <c r="C188" s="80"/>
      <c r="D188" s="80"/>
      <c r="E188" s="80"/>
      <c r="F188" s="80"/>
      <c r="G188" s="118"/>
    </row>
    <row r="189" spans="1:7" ht="12.75">
      <c r="A189" s="80"/>
      <c r="B189" s="80"/>
      <c r="C189" s="80"/>
      <c r="D189" s="80"/>
      <c r="E189" s="80"/>
      <c r="F189" s="80"/>
      <c r="G189" s="118"/>
    </row>
    <row r="190" spans="1:7" ht="12.75">
      <c r="A190" s="80"/>
      <c r="B190" s="80"/>
      <c r="C190" s="80"/>
      <c r="D190" s="80"/>
      <c r="E190" s="80"/>
      <c r="F190" s="80"/>
      <c r="G190" s="118"/>
    </row>
    <row r="191" spans="1:7" ht="12.75">
      <c r="A191" s="80"/>
      <c r="B191" s="80"/>
      <c r="C191" s="80"/>
      <c r="D191" s="80"/>
      <c r="E191" s="80"/>
      <c r="F191" s="80"/>
      <c r="G191" s="118"/>
    </row>
    <row r="192" spans="1:7" ht="12.75">
      <c r="A192" s="80"/>
      <c r="B192" s="80"/>
      <c r="C192" s="80"/>
      <c r="D192" s="80"/>
      <c r="E192" s="80"/>
      <c r="F192" s="80"/>
      <c r="G192" s="118"/>
    </row>
    <row r="193" spans="1:7" ht="12.75">
      <c r="A193" s="80"/>
      <c r="B193" s="80"/>
      <c r="C193" s="80"/>
      <c r="D193" s="80"/>
      <c r="E193" s="80"/>
      <c r="F193" s="80"/>
      <c r="G193" s="118"/>
    </row>
    <row r="194" spans="1:7" ht="12.75">
      <c r="A194" s="80"/>
      <c r="B194" s="80"/>
      <c r="C194" s="80"/>
      <c r="D194" s="80"/>
      <c r="E194" s="80"/>
      <c r="F194" s="80"/>
      <c r="G194" s="118"/>
    </row>
    <row r="195" spans="1:7" ht="12.75">
      <c r="A195" s="80"/>
      <c r="B195" s="80"/>
      <c r="C195" s="80"/>
      <c r="D195" s="80"/>
      <c r="E195" s="131"/>
      <c r="F195" s="130"/>
      <c r="G195" s="118"/>
    </row>
    <row r="196" spans="1:7" ht="12.75">
      <c r="A196" s="80"/>
      <c r="B196" s="80"/>
      <c r="C196" s="80"/>
      <c r="D196" s="80"/>
      <c r="E196" s="131"/>
      <c r="F196" s="130"/>
      <c r="G196" s="118"/>
    </row>
    <row r="197" spans="1:7" ht="12.75">
      <c r="A197" s="80"/>
      <c r="B197" s="80"/>
      <c r="C197" s="80"/>
      <c r="D197" s="80"/>
      <c r="E197" s="131"/>
      <c r="F197" s="130"/>
      <c r="G197" s="118"/>
    </row>
    <row r="198" spans="1:7" ht="12.75">
      <c r="A198" s="80"/>
      <c r="B198" s="80"/>
      <c r="C198" s="80"/>
      <c r="D198" s="80"/>
      <c r="E198" s="131"/>
      <c r="F198" s="130"/>
      <c r="G198" s="118"/>
    </row>
    <row r="199" spans="1:7" ht="12.75">
      <c r="A199" s="80"/>
      <c r="B199" s="80"/>
      <c r="C199" s="80"/>
      <c r="D199" s="80"/>
      <c r="E199" s="131"/>
      <c r="F199" s="130"/>
      <c r="G199" s="118"/>
    </row>
    <row r="200" spans="1:7" ht="12.75">
      <c r="A200" s="80"/>
      <c r="B200" s="80"/>
      <c r="C200" s="80"/>
      <c r="D200" s="80"/>
      <c r="E200" s="131"/>
      <c r="F200" s="130"/>
      <c r="G200" s="118"/>
    </row>
    <row r="201" spans="1:7" ht="12.75">
      <c r="A201" s="80"/>
      <c r="B201" s="80"/>
      <c r="C201" s="80"/>
      <c r="D201" s="80"/>
      <c r="E201" s="131"/>
      <c r="F201" s="130"/>
      <c r="G201" s="118"/>
    </row>
    <row r="202" spans="1:7" ht="12.75">
      <c r="A202" s="80"/>
      <c r="B202" s="80"/>
      <c r="C202" s="80"/>
      <c r="D202" s="80"/>
      <c r="E202" s="131"/>
      <c r="F202" s="130"/>
      <c r="G202" s="118"/>
    </row>
    <row r="203" spans="1:7" ht="12.75">
      <c r="A203" s="80"/>
      <c r="B203" s="80"/>
      <c r="C203" s="80"/>
      <c r="D203" s="80"/>
      <c r="E203" s="131"/>
      <c r="F203" s="130"/>
      <c r="G203" s="118"/>
    </row>
    <row r="204" spans="1:6" ht="12.75">
      <c r="A204" s="80"/>
      <c r="B204" s="80"/>
      <c r="C204" s="80"/>
      <c r="D204" s="80"/>
      <c r="E204" s="131"/>
      <c r="F204" s="80"/>
    </row>
    <row r="205" spans="1:6" ht="12.75">
      <c r="A205" s="80"/>
      <c r="B205" s="80"/>
      <c r="C205" s="80"/>
      <c r="D205" s="80"/>
      <c r="E205" s="131"/>
      <c r="F205" s="80"/>
    </row>
    <row r="206" spans="1:6" ht="12.75">
      <c r="A206" s="80"/>
      <c r="B206" s="80"/>
      <c r="C206" s="80"/>
      <c r="D206" s="80"/>
      <c r="E206" s="131"/>
      <c r="F206" s="80"/>
    </row>
    <row r="207" spans="1:6" ht="12.75">
      <c r="A207" s="80"/>
      <c r="B207" s="80"/>
      <c r="C207" s="80"/>
      <c r="D207" s="80"/>
      <c r="E207" s="131"/>
      <c r="F207" s="80"/>
    </row>
    <row r="208" spans="1:6" ht="12.75">
      <c r="A208" s="80"/>
      <c r="B208" s="80"/>
      <c r="C208" s="80"/>
      <c r="D208" s="80"/>
      <c r="E208" s="131"/>
      <c r="F208" s="80"/>
    </row>
    <row r="209" spans="1:6" ht="12.75">
      <c r="A209" s="80"/>
      <c r="B209" s="80"/>
      <c r="C209" s="80"/>
      <c r="D209" s="80"/>
      <c r="E209" s="131"/>
      <c r="F209" s="80"/>
    </row>
    <row r="210" spans="1:6" ht="12.75">
      <c r="A210" s="80"/>
      <c r="B210" s="80"/>
      <c r="C210" s="80"/>
      <c r="D210" s="80"/>
      <c r="E210" s="131"/>
      <c r="F210" s="80"/>
    </row>
    <row r="211" spans="1:6" ht="12.75">
      <c r="A211" s="80"/>
      <c r="B211" s="80"/>
      <c r="C211" s="80"/>
      <c r="D211" s="80"/>
      <c r="E211" s="131"/>
      <c r="F211" s="80"/>
    </row>
    <row r="212" spans="1:6" ht="12.75">
      <c r="A212" s="80"/>
      <c r="B212" s="80"/>
      <c r="C212" s="80"/>
      <c r="D212" s="80"/>
      <c r="E212" s="131"/>
      <c r="F212" s="80"/>
    </row>
    <row r="213" spans="1:6" ht="12.75">
      <c r="A213" s="80"/>
      <c r="B213" s="80"/>
      <c r="C213" s="80"/>
      <c r="D213" s="80"/>
      <c r="E213" s="131"/>
      <c r="F213" s="80"/>
    </row>
    <row r="214" spans="1:6" ht="12.75">
      <c r="A214" s="80"/>
      <c r="B214" s="80"/>
      <c r="C214" s="80"/>
      <c r="D214" s="80"/>
      <c r="E214" s="131"/>
      <c r="F214" s="80"/>
    </row>
    <row r="215" spans="1:6" ht="12.75">
      <c r="A215" s="80"/>
      <c r="B215" s="80"/>
      <c r="C215" s="80"/>
      <c r="D215" s="80"/>
      <c r="E215" s="131"/>
      <c r="F215" s="80"/>
    </row>
    <row r="216" spans="1:6" ht="12.75">
      <c r="A216" s="80"/>
      <c r="B216" s="80"/>
      <c r="C216" s="80"/>
      <c r="D216" s="80"/>
      <c r="E216" s="131"/>
      <c r="F216" s="80"/>
    </row>
    <row r="217" spans="1:6" ht="12.75">
      <c r="A217" s="80"/>
      <c r="B217" s="80"/>
      <c r="C217" s="80"/>
      <c r="D217" s="80"/>
      <c r="E217" s="131"/>
      <c r="F217" s="80"/>
    </row>
    <row r="218" spans="1:6" ht="12.75">
      <c r="A218" s="80"/>
      <c r="B218" s="80"/>
      <c r="C218" s="80"/>
      <c r="D218" s="80"/>
      <c r="E218" s="131"/>
      <c r="F218" s="80"/>
    </row>
    <row r="219" spans="1:6" ht="12.75">
      <c r="A219" s="80"/>
      <c r="B219" s="80"/>
      <c r="C219" s="80"/>
      <c r="D219" s="80"/>
      <c r="E219" s="131"/>
      <c r="F219" s="80"/>
    </row>
    <row r="220" spans="1:6" ht="12.75">
      <c r="A220" s="80"/>
      <c r="B220" s="80"/>
      <c r="C220" s="80"/>
      <c r="D220" s="80"/>
      <c r="E220" s="131"/>
      <c r="F220" s="80"/>
    </row>
    <row r="221" spans="1:6" ht="12.75">
      <c r="A221" s="80"/>
      <c r="B221" s="80"/>
      <c r="C221" s="80"/>
      <c r="D221" s="80"/>
      <c r="E221" s="131"/>
      <c r="F221" s="80"/>
    </row>
    <row r="222" spans="1:6" ht="12.75">
      <c r="A222" s="80"/>
      <c r="B222" s="80"/>
      <c r="C222" s="80"/>
      <c r="D222" s="80"/>
      <c r="E222" s="131"/>
      <c r="F222" s="80"/>
    </row>
    <row r="223" spans="1:6" ht="12.75">
      <c r="A223" s="80"/>
      <c r="B223" s="80"/>
      <c r="C223" s="80"/>
      <c r="D223" s="80"/>
      <c r="E223" s="131"/>
      <c r="F223" s="80"/>
    </row>
    <row r="224" spans="1:6" ht="12.75">
      <c r="A224" s="80"/>
      <c r="B224" s="80"/>
      <c r="C224" s="80"/>
      <c r="D224" s="80"/>
      <c r="E224" s="131"/>
      <c r="F224" s="80"/>
    </row>
    <row r="225" spans="1:6" ht="12.75">
      <c r="A225" s="80"/>
      <c r="B225" s="80"/>
      <c r="C225" s="80"/>
      <c r="D225" s="80"/>
      <c r="E225" s="131"/>
      <c r="F225" s="80"/>
    </row>
    <row r="226" spans="1:6" ht="12.75">
      <c r="A226" s="80"/>
      <c r="B226" s="80"/>
      <c r="C226" s="80"/>
      <c r="D226" s="80"/>
      <c r="E226" s="131"/>
      <c r="F226" s="80"/>
    </row>
    <row r="227" spans="1:6" ht="12.75">
      <c r="A227" s="80"/>
      <c r="B227" s="80"/>
      <c r="C227" s="80"/>
      <c r="D227" s="80"/>
      <c r="E227" s="131"/>
      <c r="F227" s="80"/>
    </row>
    <row r="228" spans="1:6" ht="12.75">
      <c r="A228" s="80"/>
      <c r="B228" s="80"/>
      <c r="C228" s="80"/>
      <c r="D228" s="80"/>
      <c r="E228" s="131"/>
      <c r="F228" s="80"/>
    </row>
    <row r="229" spans="1:6" ht="12.75">
      <c r="A229" s="80"/>
      <c r="B229" s="80"/>
      <c r="C229" s="80"/>
      <c r="D229" s="80"/>
      <c r="E229" s="131"/>
      <c r="F229" s="80"/>
    </row>
    <row r="230" spans="1:6" ht="12.75">
      <c r="A230" s="80"/>
      <c r="B230" s="80"/>
      <c r="C230" s="80"/>
      <c r="D230" s="80"/>
      <c r="E230" s="131"/>
      <c r="F230" s="80"/>
    </row>
    <row r="231" spans="1:6" ht="12.75">
      <c r="A231" s="80"/>
      <c r="B231" s="80"/>
      <c r="C231" s="80"/>
      <c r="D231" s="80"/>
      <c r="E231" s="131"/>
      <c r="F231" s="80"/>
    </row>
    <row r="232" spans="1:6" ht="12.75">
      <c r="A232" s="80"/>
      <c r="B232" s="80"/>
      <c r="C232" s="80"/>
      <c r="D232" s="80"/>
      <c r="E232" s="131"/>
      <c r="F232" s="80"/>
    </row>
    <row r="233" spans="1:6" ht="12.75">
      <c r="A233" s="80"/>
      <c r="B233" s="80"/>
      <c r="C233" s="80"/>
      <c r="D233" s="80"/>
      <c r="E233" s="131"/>
      <c r="F233" s="80"/>
    </row>
    <row r="234" spans="1:6" ht="12.75">
      <c r="A234" s="80"/>
      <c r="B234" s="80"/>
      <c r="C234" s="80"/>
      <c r="D234" s="80"/>
      <c r="E234" s="131"/>
      <c r="F234" s="80"/>
    </row>
    <row r="235" spans="1:6" ht="12.75">
      <c r="A235" s="80"/>
      <c r="B235" s="80"/>
      <c r="C235" s="80"/>
      <c r="D235" s="80"/>
      <c r="E235" s="131"/>
      <c r="F235" s="80"/>
    </row>
    <row r="236" spans="1:6" ht="12.75">
      <c r="A236" s="80"/>
      <c r="B236" s="80"/>
      <c r="C236" s="80"/>
      <c r="D236" s="80"/>
      <c r="E236" s="131"/>
      <c r="F236" s="80"/>
    </row>
    <row r="237" spans="1:6" ht="12.75">
      <c r="A237" s="80"/>
      <c r="B237" s="80"/>
      <c r="C237" s="80"/>
      <c r="D237" s="80"/>
      <c r="E237" s="131"/>
      <c r="F237" s="80"/>
    </row>
    <row r="238" spans="1:6" ht="12.75">
      <c r="A238" s="80"/>
      <c r="B238" s="80"/>
      <c r="C238" s="80"/>
      <c r="D238" s="80"/>
      <c r="E238" s="131"/>
      <c r="F238" s="80"/>
    </row>
    <row r="239" spans="1:6" ht="12.75">
      <c r="A239" s="80"/>
      <c r="B239" s="80"/>
      <c r="C239" s="80"/>
      <c r="D239" s="80"/>
      <c r="E239" s="131"/>
      <c r="F239" s="80"/>
    </row>
    <row r="240" spans="1:6" ht="12.75">
      <c r="A240" s="80"/>
      <c r="B240" s="80"/>
      <c r="C240" s="80"/>
      <c r="D240" s="80"/>
      <c r="E240" s="131"/>
      <c r="F240" s="80"/>
    </row>
    <row r="241" spans="1:6" ht="12.75">
      <c r="A241" s="80"/>
      <c r="B241" s="80"/>
      <c r="C241" s="80"/>
      <c r="D241" s="80"/>
      <c r="E241" s="131"/>
      <c r="F241" s="80"/>
    </row>
    <row r="242" spans="1:6" ht="12.75">
      <c r="A242" s="80"/>
      <c r="B242" s="80"/>
      <c r="C242" s="80"/>
      <c r="D242" s="80"/>
      <c r="E242" s="131"/>
      <c r="F242" s="80"/>
    </row>
    <row r="243" spans="1:6" ht="12.75">
      <c r="A243" s="80"/>
      <c r="B243" s="80"/>
      <c r="C243" s="80"/>
      <c r="D243" s="80"/>
      <c r="E243" s="131"/>
      <c r="F243" s="80"/>
    </row>
    <row r="244" spans="1:6" ht="12.75">
      <c r="A244" s="80"/>
      <c r="B244" s="80"/>
      <c r="C244" s="80"/>
      <c r="D244" s="80"/>
      <c r="E244" s="131"/>
      <c r="F244" s="80"/>
    </row>
    <row r="245" spans="1:6" ht="12.75">
      <c r="A245" s="80"/>
      <c r="B245" s="80"/>
      <c r="C245" s="80"/>
      <c r="D245" s="80"/>
      <c r="E245" s="131"/>
      <c r="F245" s="80"/>
    </row>
    <row r="246" spans="1:6" ht="12.75">
      <c r="A246" s="80"/>
      <c r="B246" s="80"/>
      <c r="C246" s="80"/>
      <c r="D246" s="80"/>
      <c r="E246" s="131"/>
      <c r="F246" s="80"/>
    </row>
    <row r="247" spans="1:6" ht="12.75">
      <c r="A247" s="80"/>
      <c r="B247" s="80"/>
      <c r="C247" s="80"/>
      <c r="D247" s="80"/>
      <c r="E247" s="131"/>
      <c r="F247" s="80"/>
    </row>
    <row r="248" spans="1:6" ht="12.75">
      <c r="A248" s="80"/>
      <c r="B248" s="80"/>
      <c r="C248" s="80"/>
      <c r="D248" s="80"/>
      <c r="E248" s="131"/>
      <c r="F248" s="80"/>
    </row>
    <row r="249" spans="1:6" ht="12.75">
      <c r="A249" s="80"/>
      <c r="B249" s="80"/>
      <c r="C249" s="80"/>
      <c r="D249" s="80"/>
      <c r="E249" s="131"/>
      <c r="F249" s="80"/>
    </row>
    <row r="250" spans="1:6" ht="12.75">
      <c r="A250" s="80"/>
      <c r="B250" s="80"/>
      <c r="C250" s="80"/>
      <c r="D250" s="80"/>
      <c r="E250" s="131"/>
      <c r="F250" s="80"/>
    </row>
    <row r="251" spans="1:6" ht="12.75">
      <c r="A251" s="80"/>
      <c r="B251" s="80"/>
      <c r="C251" s="80"/>
      <c r="D251" s="80"/>
      <c r="E251" s="131"/>
      <c r="F251" s="80"/>
    </row>
    <row r="252" spans="1:6" ht="12.75">
      <c r="A252" s="80"/>
      <c r="B252" s="80"/>
      <c r="C252" s="80"/>
      <c r="D252" s="80"/>
      <c r="E252" s="131"/>
      <c r="F252" s="80"/>
    </row>
    <row r="253" spans="1:6" ht="12.75">
      <c r="A253" s="80"/>
      <c r="B253" s="80"/>
      <c r="C253" s="80"/>
      <c r="D253" s="80"/>
      <c r="E253" s="131"/>
      <c r="F253" s="80"/>
    </row>
    <row r="254" spans="1:6" ht="12.75">
      <c r="A254" s="80"/>
      <c r="B254" s="80"/>
      <c r="C254" s="80"/>
      <c r="D254" s="80"/>
      <c r="E254" s="131"/>
      <c r="F254" s="80"/>
    </row>
    <row r="255" spans="1:6" ht="12.75">
      <c r="A255" s="80"/>
      <c r="B255" s="80"/>
      <c r="C255" s="80"/>
      <c r="D255" s="80"/>
      <c r="E255" s="131"/>
      <c r="F255" s="80"/>
    </row>
    <row r="256" spans="1:6" ht="12.75">
      <c r="A256" s="80"/>
      <c r="B256" s="80"/>
      <c r="C256" s="80"/>
      <c r="D256" s="80"/>
      <c r="E256" s="131"/>
      <c r="F256" s="80"/>
    </row>
    <row r="257" spans="1:6" ht="12.75">
      <c r="A257" s="80"/>
      <c r="B257" s="80"/>
      <c r="C257" s="80"/>
      <c r="D257" s="80"/>
      <c r="E257" s="131"/>
      <c r="F257" s="80"/>
    </row>
    <row r="258" spans="1:6" ht="12.75">
      <c r="A258" s="80"/>
      <c r="B258" s="80"/>
      <c r="C258" s="80"/>
      <c r="D258" s="80"/>
      <c r="E258" s="131"/>
      <c r="F258" s="80"/>
    </row>
    <row r="259" spans="1:6" ht="12.75">
      <c r="A259" s="80"/>
      <c r="B259" s="80"/>
      <c r="C259" s="80"/>
      <c r="D259" s="80"/>
      <c r="E259" s="131"/>
      <c r="F259" s="80"/>
    </row>
    <row r="260" spans="1:6" ht="12.75">
      <c r="A260" s="80"/>
      <c r="B260" s="80"/>
      <c r="C260" s="80"/>
      <c r="D260" s="80"/>
      <c r="E260" s="131"/>
      <c r="F260" s="80"/>
    </row>
    <row r="261" spans="1:6" ht="12.75">
      <c r="A261" s="80"/>
      <c r="B261" s="80"/>
      <c r="C261" s="80"/>
      <c r="D261" s="80"/>
      <c r="E261" s="131"/>
      <c r="F261" s="80"/>
    </row>
    <row r="262" spans="1:6" ht="12.75">
      <c r="A262" s="80"/>
      <c r="B262" s="80"/>
      <c r="C262" s="80"/>
      <c r="D262" s="80"/>
      <c r="E262" s="131"/>
      <c r="F262" s="80"/>
    </row>
    <row r="263" spans="1:6" ht="12.75">
      <c r="A263" s="80"/>
      <c r="B263" s="80"/>
      <c r="C263" s="80"/>
      <c r="D263" s="80"/>
      <c r="E263" s="131"/>
      <c r="F263" s="80"/>
    </row>
    <row r="264" spans="1:6" ht="12.75">
      <c r="A264" s="80"/>
      <c r="B264" s="80"/>
      <c r="C264" s="80"/>
      <c r="D264" s="80"/>
      <c r="E264" s="131"/>
      <c r="F264" s="80"/>
    </row>
    <row r="265" spans="1:6" ht="12.75">
      <c r="A265" s="80"/>
      <c r="B265" s="80"/>
      <c r="C265" s="80"/>
      <c r="D265" s="80"/>
      <c r="E265" s="131"/>
      <c r="F265" s="80"/>
    </row>
    <row r="266" spans="1:6" ht="12.75">
      <c r="A266" s="80"/>
      <c r="B266" s="80"/>
      <c r="C266" s="80"/>
      <c r="D266" s="80"/>
      <c r="E266" s="131"/>
      <c r="F266" s="80"/>
    </row>
    <row r="267" spans="1:6" ht="12.75">
      <c r="A267" s="80"/>
      <c r="B267" s="80"/>
      <c r="C267" s="80"/>
      <c r="D267" s="80"/>
      <c r="E267" s="131"/>
      <c r="F267" s="80"/>
    </row>
    <row r="268" spans="1:6" ht="12.75">
      <c r="A268" s="80"/>
      <c r="B268" s="80"/>
      <c r="C268" s="80"/>
      <c r="D268" s="80"/>
      <c r="E268" s="131"/>
      <c r="F268" s="80"/>
    </row>
    <row r="269" spans="1:6" ht="12.75">
      <c r="A269" s="80"/>
      <c r="B269" s="80"/>
      <c r="C269" s="80"/>
      <c r="D269" s="80"/>
      <c r="E269" s="131"/>
      <c r="F269" s="80"/>
    </row>
    <row r="270" spans="1:6" ht="12.75">
      <c r="A270" s="80"/>
      <c r="B270" s="80"/>
      <c r="C270" s="80"/>
      <c r="D270" s="80"/>
      <c r="E270" s="131"/>
      <c r="F270" s="80"/>
    </row>
    <row r="271" spans="1:6" ht="12.75">
      <c r="A271" s="80"/>
      <c r="B271" s="80"/>
      <c r="C271" s="80"/>
      <c r="D271" s="80"/>
      <c r="E271" s="131"/>
      <c r="F271" s="80"/>
    </row>
    <row r="272" spans="1:6" ht="12.75">
      <c r="A272" s="23"/>
      <c r="B272" s="23"/>
      <c r="C272" s="23"/>
      <c r="D272" s="23"/>
      <c r="E272" s="132"/>
      <c r="F272" s="23"/>
    </row>
    <row r="273" spans="1:6" ht="12.75">
      <c r="A273" s="23"/>
      <c r="B273" s="23"/>
      <c r="C273" s="23"/>
      <c r="D273" s="23"/>
      <c r="E273" s="132"/>
      <c r="F273" s="23"/>
    </row>
    <row r="274" spans="1:6" ht="12.75">
      <c r="A274" s="23"/>
      <c r="B274" s="23"/>
      <c r="C274" s="23"/>
      <c r="D274" s="23"/>
      <c r="E274" s="132"/>
      <c r="F274" s="23"/>
    </row>
    <row r="275" spans="1:6" ht="12.75">
      <c r="A275" s="23"/>
      <c r="B275" s="23"/>
      <c r="C275" s="23"/>
      <c r="D275" s="23"/>
      <c r="E275" s="132"/>
      <c r="F275" s="23"/>
    </row>
    <row r="276" spans="1:6" ht="12.75">
      <c r="A276" s="23"/>
      <c r="B276" s="23"/>
      <c r="C276" s="23"/>
      <c r="D276" s="23"/>
      <c r="E276" s="132"/>
      <c r="F276" s="23"/>
    </row>
    <row r="277" spans="1:6" ht="12.75">
      <c r="A277" s="23"/>
      <c r="B277" s="23"/>
      <c r="C277" s="23"/>
      <c r="D277" s="23"/>
      <c r="E277" s="132"/>
      <c r="F277" s="23"/>
    </row>
    <row r="278" spans="1:6" ht="12.75">
      <c r="A278" s="23"/>
      <c r="B278" s="23"/>
      <c r="C278" s="23"/>
      <c r="D278" s="23"/>
      <c r="E278" s="132"/>
      <c r="F278" s="23"/>
    </row>
    <row r="279" spans="1:6" ht="12.75">
      <c r="A279" s="23"/>
      <c r="B279" s="23"/>
      <c r="C279" s="23"/>
      <c r="D279" s="23"/>
      <c r="E279" s="132"/>
      <c r="F279" s="23"/>
    </row>
    <row r="280" spans="1:6" ht="12.75">
      <c r="A280" s="23"/>
      <c r="B280" s="23"/>
      <c r="C280" s="23"/>
      <c r="D280" s="23"/>
      <c r="E280" s="132"/>
      <c r="F280" s="23"/>
    </row>
    <row r="281" spans="1:6" ht="12.75">
      <c r="A281" s="23"/>
      <c r="B281" s="23"/>
      <c r="C281" s="23"/>
      <c r="D281" s="23"/>
      <c r="E281" s="132"/>
      <c r="F281" s="23"/>
    </row>
    <row r="282" spans="1:6" ht="12.75">
      <c r="A282" s="23"/>
      <c r="B282" s="23"/>
      <c r="C282" s="23"/>
      <c r="D282" s="23"/>
      <c r="E282" s="132"/>
      <c r="F282" s="23"/>
    </row>
    <row r="283" spans="1:6" ht="12.75">
      <c r="A283" s="23"/>
      <c r="B283" s="23"/>
      <c r="C283" s="23"/>
      <c r="D283" s="23"/>
      <c r="E283" s="132"/>
      <c r="F283" s="23"/>
    </row>
    <row r="284" spans="1:6" ht="12.75">
      <c r="A284" s="23"/>
      <c r="B284" s="23"/>
      <c r="C284" s="23"/>
      <c r="D284" s="23"/>
      <c r="E284" s="132"/>
      <c r="F284" s="23"/>
    </row>
    <row r="285" spans="1:6" ht="12.75">
      <c r="A285" s="23"/>
      <c r="B285" s="23"/>
      <c r="C285" s="23"/>
      <c r="D285" s="23"/>
      <c r="E285" s="132"/>
      <c r="F285" s="23"/>
    </row>
    <row r="286" spans="1:6" ht="12.75">
      <c r="A286" s="23"/>
      <c r="B286" s="23"/>
      <c r="C286" s="23"/>
      <c r="D286" s="23"/>
      <c r="E286" s="132"/>
      <c r="F286" s="23"/>
    </row>
    <row r="287" spans="1:6" ht="12.75">
      <c r="A287" s="23"/>
      <c r="B287" s="23"/>
      <c r="C287" s="23"/>
      <c r="D287" s="23"/>
      <c r="E287" s="132"/>
      <c r="F287" s="23"/>
    </row>
    <row r="288" spans="1:6" ht="12.75">
      <c r="A288" s="23"/>
      <c r="B288" s="23"/>
      <c r="C288" s="23"/>
      <c r="D288" s="23"/>
      <c r="E288" s="132"/>
      <c r="F288" s="23"/>
    </row>
    <row r="289" spans="1:6" ht="12.75">
      <c r="A289" s="23"/>
      <c r="B289" s="23"/>
      <c r="C289" s="23"/>
      <c r="D289" s="23"/>
      <c r="E289" s="132"/>
      <c r="F289" s="23"/>
    </row>
    <row r="290" spans="1:6" ht="12.75">
      <c r="A290" s="23"/>
      <c r="B290" s="23"/>
      <c r="C290" s="23"/>
      <c r="D290" s="23"/>
      <c r="E290" s="132"/>
      <c r="F290" s="23"/>
    </row>
    <row r="291" spans="1:6" ht="12.75">
      <c r="A291" s="23"/>
      <c r="B291" s="23"/>
      <c r="C291" s="23"/>
      <c r="D291" s="23"/>
      <c r="E291" s="132"/>
      <c r="F291" s="23"/>
    </row>
    <row r="292" spans="1:6" ht="12.75">
      <c r="A292" s="23"/>
      <c r="B292" s="23"/>
      <c r="C292" s="23"/>
      <c r="D292" s="23"/>
      <c r="E292" s="132"/>
      <c r="F292" s="23"/>
    </row>
    <row r="293" spans="1:6" ht="12.75">
      <c r="A293" s="23"/>
      <c r="B293" s="23"/>
      <c r="C293" s="23"/>
      <c r="D293" s="23"/>
      <c r="E293" s="132"/>
      <c r="F293" s="23"/>
    </row>
    <row r="294" spans="1:6" ht="12.75">
      <c r="A294" s="23"/>
      <c r="B294" s="23"/>
      <c r="C294" s="23"/>
      <c r="D294" s="23"/>
      <c r="E294" s="132"/>
      <c r="F294" s="23"/>
    </row>
    <row r="295" spans="1:6" ht="12.75">
      <c r="A295" s="23"/>
      <c r="B295" s="23"/>
      <c r="C295" s="23"/>
      <c r="D295" s="23"/>
      <c r="E295" s="132"/>
      <c r="F295" s="23"/>
    </row>
    <row r="296" spans="1:6" ht="12.75">
      <c r="A296" s="23"/>
      <c r="B296" s="23"/>
      <c r="C296" s="23"/>
      <c r="D296" s="23"/>
      <c r="E296" s="132"/>
      <c r="F296" s="23"/>
    </row>
    <row r="297" spans="1:6" ht="12.75">
      <c r="A297" s="23"/>
      <c r="B297" s="23"/>
      <c r="C297" s="23"/>
      <c r="D297" s="23"/>
      <c r="E297" s="132"/>
      <c r="F297" s="23"/>
    </row>
    <row r="298" spans="1:6" ht="12.75">
      <c r="A298" s="23"/>
      <c r="B298" s="23"/>
      <c r="C298" s="23"/>
      <c r="D298" s="23"/>
      <c r="E298" s="132"/>
      <c r="F298" s="23"/>
    </row>
    <row r="299" spans="1:6" ht="12.75">
      <c r="A299" s="23"/>
      <c r="B299" s="23"/>
      <c r="C299" s="23"/>
      <c r="D299" s="23"/>
      <c r="E299" s="132"/>
      <c r="F299" s="23"/>
    </row>
    <row r="300" spans="1:6" ht="12.75">
      <c r="A300" s="23"/>
      <c r="B300" s="23"/>
      <c r="C300" s="23"/>
      <c r="D300" s="23"/>
      <c r="E300" s="132"/>
      <c r="F300" s="23"/>
    </row>
    <row r="301" spans="1:6" ht="12.75">
      <c r="A301" s="23"/>
      <c r="B301" s="23"/>
      <c r="C301" s="23"/>
      <c r="D301" s="23"/>
      <c r="E301" s="132"/>
      <c r="F301" s="23"/>
    </row>
    <row r="302" spans="1:6" ht="12.75">
      <c r="A302" s="23"/>
      <c r="B302" s="23"/>
      <c r="C302" s="23"/>
      <c r="D302" s="23"/>
      <c r="E302" s="132"/>
      <c r="F302" s="23"/>
    </row>
    <row r="303" spans="1:6" ht="12.75">
      <c r="A303" s="23"/>
      <c r="B303" s="23"/>
      <c r="C303" s="23"/>
      <c r="D303" s="23"/>
      <c r="E303" s="132"/>
      <c r="F303" s="23"/>
    </row>
    <row r="304" spans="1:6" ht="12.75">
      <c r="A304" s="23"/>
      <c r="B304" s="23"/>
      <c r="C304" s="23"/>
      <c r="D304" s="23"/>
      <c r="E304" s="132"/>
      <c r="F304" s="23"/>
    </row>
    <row r="305" spans="1:6" ht="12.75">
      <c r="A305" s="23"/>
      <c r="B305" s="23"/>
      <c r="C305" s="23"/>
      <c r="D305" s="23"/>
      <c r="E305" s="132"/>
      <c r="F305" s="23"/>
    </row>
    <row r="306" spans="1:6" ht="12.75">
      <c r="A306" s="23"/>
      <c r="B306" s="23"/>
      <c r="C306" s="23"/>
      <c r="D306" s="23"/>
      <c r="E306" s="132"/>
      <c r="F306" s="23"/>
    </row>
    <row r="307" spans="1:6" ht="12.75">
      <c r="A307" s="23"/>
      <c r="B307" s="23"/>
      <c r="C307" s="23"/>
      <c r="D307" s="23"/>
      <c r="E307" s="132"/>
      <c r="F307" s="23"/>
    </row>
    <row r="308" spans="1:6" ht="12.75">
      <c r="A308" s="23"/>
      <c r="B308" s="23"/>
      <c r="C308" s="23"/>
      <c r="D308" s="23"/>
      <c r="E308" s="132"/>
      <c r="F308" s="23"/>
    </row>
    <row r="309" spans="1:6" ht="12.75">
      <c r="A309" s="23"/>
      <c r="B309" s="23"/>
      <c r="C309" s="23"/>
      <c r="D309" s="23"/>
      <c r="E309" s="132"/>
      <c r="F309" s="23"/>
    </row>
    <row r="310" spans="1:6" ht="12.75">
      <c r="A310" s="23"/>
      <c r="B310" s="23"/>
      <c r="C310" s="23"/>
      <c r="D310" s="23"/>
      <c r="E310" s="132"/>
      <c r="F310" s="23"/>
    </row>
    <row r="311" spans="1:6" ht="12.75">
      <c r="A311" s="23"/>
      <c r="B311" s="23"/>
      <c r="C311" s="23"/>
      <c r="D311" s="23"/>
      <c r="E311" s="132"/>
      <c r="F311" s="23"/>
    </row>
    <row r="312" spans="1:6" ht="12.75">
      <c r="A312" s="23"/>
      <c r="B312" s="23"/>
      <c r="C312" s="23"/>
      <c r="D312" s="23"/>
      <c r="E312" s="132"/>
      <c r="F312" s="23"/>
    </row>
    <row r="313" spans="1:6" ht="12.75">
      <c r="A313" s="23"/>
      <c r="B313" s="23"/>
      <c r="C313" s="23"/>
      <c r="D313" s="23"/>
      <c r="E313" s="132"/>
      <c r="F313" s="23"/>
    </row>
    <row r="314" spans="1:6" ht="12.75">
      <c r="A314" s="23"/>
      <c r="B314" s="23"/>
      <c r="C314" s="23"/>
      <c r="D314" s="23"/>
      <c r="E314" s="132"/>
      <c r="F314" s="23"/>
    </row>
    <row r="315" spans="1:6" ht="12.75">
      <c r="A315" s="23"/>
      <c r="B315" s="23"/>
      <c r="C315" s="23"/>
      <c r="D315" s="23"/>
      <c r="E315" s="132"/>
      <c r="F315" s="23"/>
    </row>
    <row r="316" spans="1:6" ht="12.75">
      <c r="A316" s="23"/>
      <c r="B316" s="23"/>
      <c r="C316" s="23"/>
      <c r="D316" s="23"/>
      <c r="E316" s="132"/>
      <c r="F316" s="23"/>
    </row>
    <row r="317" spans="1:6" ht="12.75">
      <c r="A317" s="23"/>
      <c r="B317" s="23"/>
      <c r="C317" s="23"/>
      <c r="D317" s="23"/>
      <c r="E317" s="132"/>
      <c r="F317" s="23"/>
    </row>
    <row r="318" spans="1:6" ht="12.75">
      <c r="A318" s="23"/>
      <c r="B318" s="23"/>
      <c r="C318" s="23"/>
      <c r="D318" s="23"/>
      <c r="E318" s="132"/>
      <c r="F318" s="23"/>
    </row>
    <row r="319" spans="1:6" ht="12.75">
      <c r="A319" s="23"/>
      <c r="B319" s="23"/>
      <c r="C319" s="23"/>
      <c r="D319" s="23"/>
      <c r="E319" s="132"/>
      <c r="F319" s="23"/>
    </row>
    <row r="320" spans="1:6" ht="12.75">
      <c r="A320" s="23"/>
      <c r="B320" s="23"/>
      <c r="C320" s="23"/>
      <c r="D320" s="23"/>
      <c r="E320" s="132"/>
      <c r="F320" s="23"/>
    </row>
    <row r="321" spans="1:6" ht="12.75">
      <c r="A321" s="23"/>
      <c r="B321" s="23"/>
      <c r="C321" s="23"/>
      <c r="D321" s="23"/>
      <c r="E321" s="132"/>
      <c r="F321" s="23"/>
    </row>
    <row r="322" spans="1:6" ht="12.75">
      <c r="A322" s="23"/>
      <c r="B322" s="23"/>
      <c r="C322" s="23"/>
      <c r="D322" s="23"/>
      <c r="E322" s="132"/>
      <c r="F322" s="23"/>
    </row>
    <row r="323" spans="1:6" ht="12.75">
      <c r="A323" s="23"/>
      <c r="B323" s="23"/>
      <c r="C323" s="23"/>
      <c r="D323" s="23"/>
      <c r="E323" s="132"/>
      <c r="F323" s="23"/>
    </row>
    <row r="324" spans="1:6" ht="12.75">
      <c r="A324" s="23"/>
      <c r="B324" s="23"/>
      <c r="C324" s="23"/>
      <c r="D324" s="23"/>
      <c r="E324" s="132"/>
      <c r="F324" s="23"/>
    </row>
    <row r="325" spans="1:6" ht="12.75">
      <c r="A325" s="23"/>
      <c r="B325" s="23"/>
      <c r="C325" s="23"/>
      <c r="D325" s="23"/>
      <c r="E325" s="132"/>
      <c r="F325" s="23"/>
    </row>
  </sheetData>
  <sheetProtection/>
  <mergeCells count="2">
    <mergeCell ref="B5:C5"/>
    <mergeCell ref="E5:F5"/>
  </mergeCells>
  <printOptions/>
  <pageMargins left="0.7000000000000001" right="0.7000000000000001" top="0.75" bottom="0.75" header="0.30000000000000004" footer="0.30000000000000004"/>
  <pageSetup fitToHeight="0" fitToWidth="0" orientation="portrait" paperSize="9" scale="96"/>
</worksheet>
</file>

<file path=xl/worksheets/sheet7.xml><?xml version="1.0" encoding="utf-8"?>
<worksheet xmlns="http://schemas.openxmlformats.org/spreadsheetml/2006/main" xmlns:r="http://schemas.openxmlformats.org/officeDocument/2006/relationships">
  <dimension ref="A1:S175"/>
  <sheetViews>
    <sheetView zoomScalePageLayoutView="0" workbookViewId="0" topLeftCell="A1">
      <pane ySplit="6" topLeftCell="A49" activePane="bottomLeft" state="frozen"/>
      <selection pane="topLeft" activeCell="A1" sqref="A1"/>
      <selection pane="bottomLeft" activeCell="I7" sqref="I7"/>
    </sheetView>
  </sheetViews>
  <sheetFormatPr defaultColWidth="9.140625" defaultRowHeight="12.75"/>
  <cols>
    <col min="1" max="1" width="1.8515625" style="0" customWidth="1"/>
    <col min="2" max="2" width="24.00390625" style="0" customWidth="1"/>
    <col min="3" max="6" width="10.7109375" style="0" customWidth="1"/>
    <col min="7" max="7" width="2.140625" style="0" customWidth="1"/>
    <col min="8" max="8" width="10.7109375" style="29" customWidth="1"/>
    <col min="9" max="10" width="6.7109375" style="0" customWidth="1"/>
    <col min="11" max="11" width="1.7109375" style="0" customWidth="1"/>
    <col min="12" max="12" width="22.7109375" style="0" customWidth="1"/>
    <col min="13" max="16" width="10.7109375" style="0" customWidth="1"/>
    <col min="17" max="17" width="2.28125" style="0" customWidth="1"/>
    <col min="18" max="18" width="10.7109375" style="29" customWidth="1"/>
    <col min="19" max="19" width="6.7109375" style="0" customWidth="1"/>
  </cols>
  <sheetData>
    <row r="1" ht="15.75">
      <c r="A1" s="44" t="s">
        <v>280</v>
      </c>
    </row>
    <row r="3" spans="1:11" ht="15.75">
      <c r="A3" s="44" t="s">
        <v>281</v>
      </c>
      <c r="K3" s="44" t="s">
        <v>246</v>
      </c>
    </row>
    <row r="4" spans="1:11" ht="9" customHeight="1">
      <c r="A4" s="44"/>
      <c r="K4" s="44"/>
    </row>
    <row r="5" spans="9:19" ht="8.25" customHeight="1">
      <c r="I5" s="133"/>
      <c r="S5" s="133"/>
    </row>
    <row r="6" spans="1:19" ht="28.5" customHeight="1">
      <c r="A6" s="46"/>
      <c r="B6" s="46"/>
      <c r="C6" s="37" t="s">
        <v>247</v>
      </c>
      <c r="D6" s="37" t="s">
        <v>248</v>
      </c>
      <c r="E6" s="37" t="s">
        <v>261</v>
      </c>
      <c r="F6" s="37" t="s">
        <v>275</v>
      </c>
      <c r="H6" s="163" t="s">
        <v>249</v>
      </c>
      <c r="I6" s="163"/>
      <c r="K6" s="46"/>
      <c r="L6" s="46"/>
      <c r="M6" s="37" t="s">
        <v>247</v>
      </c>
      <c r="N6" s="37" t="s">
        <v>248</v>
      </c>
      <c r="O6" s="37" t="s">
        <v>261</v>
      </c>
      <c r="P6" s="37" t="s">
        <v>275</v>
      </c>
      <c r="R6" s="163" t="s">
        <v>249</v>
      </c>
      <c r="S6" s="163"/>
    </row>
    <row r="7" spans="1:19" ht="13.5" customHeight="1">
      <c r="A7" s="50" t="s">
        <v>46</v>
      </c>
      <c r="C7" s="38">
        <v>0.9017896167914832</v>
      </c>
      <c r="D7" s="38">
        <v>0.9055646374600511</v>
      </c>
      <c r="E7" s="38">
        <v>0.8946399765423451</v>
      </c>
      <c r="F7" s="38">
        <v>0.9115442867991707</v>
      </c>
      <c r="G7" s="50"/>
      <c r="H7" s="134">
        <f aca="true" t="shared" si="0" ref="H7:H38">IF(C7="","n/a",IF(F7="","n/a",F7-C7))</f>
        <v>0.009754670007687483</v>
      </c>
      <c r="I7" s="30" t="str">
        <f>IF(H7&gt;=0.01,"▲",IF(H7&lt;0,"▼",IF(H7&lt;0.01,"►")))</f>
        <v>►</v>
      </c>
      <c r="K7" s="50" t="s">
        <v>46</v>
      </c>
      <c r="M7" s="40">
        <v>0.04778231142383978</v>
      </c>
      <c r="N7" s="40">
        <v>0.03752212568998747</v>
      </c>
      <c r="O7" s="40">
        <v>0.04445969229573207</v>
      </c>
      <c r="P7" s="40">
        <v>0.04278205514803555</v>
      </c>
      <c r="Q7" s="50"/>
      <c r="R7" s="136">
        <f>IF(M7="","n/a",IF(P7="","n/a",P7-M7))</f>
        <v>-0.005000256275804228</v>
      </c>
      <c r="S7" s="135" t="str">
        <f>IF(R7&gt;=0.01,"▲",IF(R7&lt;0,"▼",IF(R7&lt;0.01,"►")))</f>
        <v>▼</v>
      </c>
    </row>
    <row r="8" spans="1:19" ht="13.5" customHeight="1">
      <c r="A8" s="55" t="s">
        <v>47</v>
      </c>
      <c r="B8" s="56"/>
      <c r="C8" s="39">
        <v>0.883565311940452</v>
      </c>
      <c r="D8" s="39">
        <v>0.8894792143761618</v>
      </c>
      <c r="E8" s="39">
        <v>0.8833191608451826</v>
      </c>
      <c r="F8" s="39">
        <v>0.8938907782410694</v>
      </c>
      <c r="G8" s="55"/>
      <c r="H8" s="58">
        <f t="shared" si="0"/>
        <v>0.01032546630061748</v>
      </c>
      <c r="I8" s="34" t="str">
        <f aca="true" t="shared" si="1" ref="I8:I71">IF(H8&gt;=0.01,"▲",IF(H8&lt;0,"▼",IF(H8&lt;0.01,"►")))</f>
        <v>▲</v>
      </c>
      <c r="K8" s="55" t="s">
        <v>47</v>
      </c>
      <c r="L8" s="56"/>
      <c r="M8" s="39">
        <v>0.06656424626336829</v>
      </c>
      <c r="N8" s="39">
        <v>0.05060753832475685</v>
      </c>
      <c r="O8" s="39">
        <v>0.053485893889325425</v>
      </c>
      <c r="P8" s="39">
        <v>0.05701335241074813</v>
      </c>
      <c r="Q8" s="55"/>
      <c r="R8" s="58">
        <f aca="true" t="shared" si="2" ref="R8:R71">IF(M8="","n/a",IF(P8="","n/a",P8-M8))</f>
        <v>-0.00955089385262016</v>
      </c>
      <c r="S8" s="142" t="str">
        <f aca="true" t="shared" si="3" ref="S8:S71">IF(R8&gt;=0.01,"▲",IF(R8&lt;0,"▼",IF(R8&lt;0.01,"►")))</f>
        <v>▼</v>
      </c>
    </row>
    <row r="9" spans="2:19" ht="13.5" customHeight="1">
      <c r="B9" t="s">
        <v>48</v>
      </c>
      <c r="C9" s="61">
        <v>0.9051065540812223</v>
      </c>
      <c r="D9" s="61">
        <v>0.910779168348809</v>
      </c>
      <c r="E9" s="61">
        <v>0.9100040176777823</v>
      </c>
      <c r="F9" s="61">
        <v>0.9198861325742171</v>
      </c>
      <c r="H9" s="110">
        <f t="shared" si="0"/>
        <v>0.014779578492994827</v>
      </c>
      <c r="I9" s="25" t="str">
        <f t="shared" si="1"/>
        <v>▲</v>
      </c>
      <c r="L9" t="s">
        <v>48</v>
      </c>
      <c r="M9" s="64">
        <v>0.021712907117008445</v>
      </c>
      <c r="N9" s="64">
        <v>0.012111425111021397</v>
      </c>
      <c r="O9" s="64">
        <v>0.010847730012053034</v>
      </c>
      <c r="P9" s="64">
        <v>0.014233428222854819</v>
      </c>
      <c r="R9" s="110">
        <f t="shared" si="2"/>
        <v>-0.007479478894153626</v>
      </c>
      <c r="S9" s="63" t="str">
        <f t="shared" si="3"/>
        <v>▼</v>
      </c>
    </row>
    <row r="10" spans="2:19" ht="13.5" customHeight="1">
      <c r="B10" t="s">
        <v>49</v>
      </c>
      <c r="C10" s="61">
        <v>0.9110500739488696</v>
      </c>
      <c r="D10" s="61">
        <v>0.8996423311592678</v>
      </c>
      <c r="E10" s="61">
        <v>0.8972895863052782</v>
      </c>
      <c r="F10" s="61">
        <v>0.9251546391752578</v>
      </c>
      <c r="H10" s="110">
        <f t="shared" si="0"/>
        <v>0.014104565226388144</v>
      </c>
      <c r="I10" s="25" t="str">
        <f t="shared" si="1"/>
        <v>▲</v>
      </c>
      <c r="L10" t="s">
        <v>49</v>
      </c>
      <c r="M10" s="64">
        <v>0.010986689203465032</v>
      </c>
      <c r="N10" s="64">
        <v>0.012413212707763518</v>
      </c>
      <c r="O10" s="64">
        <v>0.008762991644589362</v>
      </c>
      <c r="P10" s="64">
        <v>0.006597938144329897</v>
      </c>
      <c r="R10" s="110">
        <f t="shared" si="2"/>
        <v>-0.004388751059135135</v>
      </c>
      <c r="S10" s="63" t="str">
        <f t="shared" si="3"/>
        <v>▼</v>
      </c>
    </row>
    <row r="11" spans="2:19" ht="13.5" customHeight="1">
      <c r="B11" t="s">
        <v>50</v>
      </c>
      <c r="C11" s="61">
        <v>0.9430580567704313</v>
      </c>
      <c r="D11" s="61">
        <v>0.947085431424426</v>
      </c>
      <c r="E11" s="61">
        <v>0.9438432040903281</v>
      </c>
      <c r="F11" s="61">
        <v>0.9517781294245024</v>
      </c>
      <c r="H11" s="110">
        <f t="shared" si="0"/>
        <v>0.008720072654071043</v>
      </c>
      <c r="I11" s="25" t="str">
        <f t="shared" si="1"/>
        <v>►</v>
      </c>
      <c r="L11" t="s">
        <v>50</v>
      </c>
      <c r="M11" s="64">
        <v>0.016550896149558358</v>
      </c>
      <c r="N11" s="64">
        <v>0.010838951950157891</v>
      </c>
      <c r="O11" s="64">
        <v>0.012270984235193865</v>
      </c>
      <c r="P11" s="64">
        <v>0.0149079703506288</v>
      </c>
      <c r="R11" s="110">
        <f t="shared" si="2"/>
        <v>-0.0016429257989295579</v>
      </c>
      <c r="S11" s="63" t="str">
        <f t="shared" si="3"/>
        <v>▼</v>
      </c>
    </row>
    <row r="12" spans="2:19" ht="13.5" customHeight="1">
      <c r="B12" t="s">
        <v>51</v>
      </c>
      <c r="C12" s="61">
        <v>0.9041846264367817</v>
      </c>
      <c r="D12" s="61">
        <v>0.9008271658685242</v>
      </c>
      <c r="E12" s="61">
        <v>0.8942332782464991</v>
      </c>
      <c r="F12" s="61">
        <v>0.9226708894167327</v>
      </c>
      <c r="H12" s="110">
        <f t="shared" si="0"/>
        <v>0.01848626297995104</v>
      </c>
      <c r="I12" s="25" t="str">
        <f t="shared" si="1"/>
        <v>▲</v>
      </c>
      <c r="L12" t="s">
        <v>51</v>
      </c>
      <c r="M12" s="64">
        <v>0.021102729885057472</v>
      </c>
      <c r="N12" s="64">
        <v>0.015237265999129298</v>
      </c>
      <c r="O12" s="64">
        <v>0.02183178220405323</v>
      </c>
      <c r="P12" s="64">
        <v>0.020849828450778568</v>
      </c>
      <c r="R12" s="110">
        <f t="shared" si="2"/>
        <v>-0.0002529014342789043</v>
      </c>
      <c r="S12" s="63" t="str">
        <f t="shared" si="3"/>
        <v>▼</v>
      </c>
    </row>
    <row r="13" spans="2:19" ht="13.5" customHeight="1">
      <c r="B13" t="s">
        <v>52</v>
      </c>
      <c r="C13" s="61">
        <v>0.8729583228631942</v>
      </c>
      <c r="D13" s="61">
        <v>0.8706782034251248</v>
      </c>
      <c r="E13" s="61">
        <v>0.8663118909783899</v>
      </c>
      <c r="F13" s="61">
        <v>0.8965555148406009</v>
      </c>
      <c r="H13" s="110">
        <f t="shared" si="0"/>
        <v>0.02359719197740673</v>
      </c>
      <c r="I13" s="25" t="str">
        <f t="shared" si="1"/>
        <v>▲</v>
      </c>
      <c r="L13" t="s">
        <v>52</v>
      </c>
      <c r="M13" s="64">
        <v>0.08313888789173278</v>
      </c>
      <c r="N13" s="64">
        <v>0.08419200804222167</v>
      </c>
      <c r="O13" s="64">
        <v>0.08802272482111395</v>
      </c>
      <c r="P13" s="64">
        <v>0.04184683034078417</v>
      </c>
      <c r="R13" s="110">
        <f t="shared" si="2"/>
        <v>-0.041292057550948606</v>
      </c>
      <c r="S13" s="63" t="str">
        <f t="shared" si="3"/>
        <v>▼</v>
      </c>
    </row>
    <row r="14" spans="2:19" ht="13.5" customHeight="1">
      <c r="B14" t="s">
        <v>53</v>
      </c>
      <c r="C14" s="61">
        <v>0.8857715430861723</v>
      </c>
      <c r="D14" s="61">
        <v>0.8431241655540721</v>
      </c>
      <c r="E14" s="61">
        <v>0.8675585284280937</v>
      </c>
      <c r="F14" s="61">
        <v>0.9392587508579272</v>
      </c>
      <c r="H14" s="110">
        <f t="shared" si="0"/>
        <v>0.05348720777175486</v>
      </c>
      <c r="I14" s="25" t="str">
        <f t="shared" si="1"/>
        <v>▲</v>
      </c>
      <c r="L14" t="s">
        <v>53</v>
      </c>
      <c r="M14" s="64">
        <v>0.06813627254509018</v>
      </c>
      <c r="N14" s="64">
        <v>0.1068090787716956</v>
      </c>
      <c r="O14" s="64">
        <v>0.07525083612040134</v>
      </c>
      <c r="P14" s="64">
        <v>0.025737817433081674</v>
      </c>
      <c r="R14" s="110">
        <f t="shared" si="2"/>
        <v>-0.0423984551120085</v>
      </c>
      <c r="S14" s="63" t="str">
        <f t="shared" si="3"/>
        <v>▼</v>
      </c>
    </row>
    <row r="15" spans="2:19" ht="13.5" customHeight="1">
      <c r="B15" t="s">
        <v>54</v>
      </c>
      <c r="C15" s="61">
        <v>0.8600564971751412</v>
      </c>
      <c r="D15" s="61">
        <v>0.8736963104183021</v>
      </c>
      <c r="E15" s="61">
        <v>0.8599056868579128</v>
      </c>
      <c r="F15" s="61">
        <v>0.8748495443342695</v>
      </c>
      <c r="H15" s="110">
        <f t="shared" si="0"/>
        <v>0.014793047159128325</v>
      </c>
      <c r="I15" s="25" t="str">
        <f t="shared" si="1"/>
        <v>▲</v>
      </c>
      <c r="L15" t="s">
        <v>54</v>
      </c>
      <c r="M15" s="64">
        <v>0.0980225988700565</v>
      </c>
      <c r="N15" s="64">
        <v>0.06260513625658853</v>
      </c>
      <c r="O15" s="64">
        <v>0.0648122157974513</v>
      </c>
      <c r="P15" s="64">
        <v>0.07264859288129764</v>
      </c>
      <c r="R15" s="110">
        <f t="shared" si="2"/>
        <v>-0.025374005988758858</v>
      </c>
      <c r="S15" s="63" t="str">
        <f t="shared" si="3"/>
        <v>▼</v>
      </c>
    </row>
    <row r="16" spans="2:19" ht="13.5" customHeight="1">
      <c r="B16" t="s">
        <v>55</v>
      </c>
      <c r="C16" s="61">
        <v>0.8693409742120344</v>
      </c>
      <c r="D16" s="61">
        <v>0.8734267734553776</v>
      </c>
      <c r="E16" s="61">
        <v>0.864338866628506</v>
      </c>
      <c r="F16" s="61">
        <v>0.8862214462389059</v>
      </c>
      <c r="H16" s="110">
        <f t="shared" si="0"/>
        <v>0.016880472026871485</v>
      </c>
      <c r="I16" s="25" t="str">
        <f t="shared" si="1"/>
        <v>▲</v>
      </c>
      <c r="L16" t="s">
        <v>55</v>
      </c>
      <c r="M16" s="64">
        <v>0.07020057306590258</v>
      </c>
      <c r="N16" s="64">
        <v>0.057065217391304345</v>
      </c>
      <c r="O16" s="64">
        <v>0.05538065254722381</v>
      </c>
      <c r="P16" s="64">
        <v>0.04437654590426306</v>
      </c>
      <c r="R16" s="110">
        <f t="shared" si="2"/>
        <v>-0.02582402716163952</v>
      </c>
      <c r="S16" s="63" t="str">
        <f t="shared" si="3"/>
        <v>▼</v>
      </c>
    </row>
    <row r="17" spans="2:19" ht="13.5" customHeight="1">
      <c r="B17" t="s">
        <v>56</v>
      </c>
      <c r="C17" s="61">
        <v>0.8869067103109657</v>
      </c>
      <c r="D17" s="61">
        <v>0.8986220472440944</v>
      </c>
      <c r="E17" s="61">
        <v>0.9101382488479263</v>
      </c>
      <c r="F17" s="61">
        <v>0.8391351019782242</v>
      </c>
      <c r="H17" s="110">
        <f t="shared" si="0"/>
        <v>-0.04777160833274152</v>
      </c>
      <c r="I17" s="25" t="str">
        <f t="shared" si="1"/>
        <v>▼</v>
      </c>
      <c r="L17" t="s">
        <v>56</v>
      </c>
      <c r="M17" s="64">
        <v>0.03960720130932897</v>
      </c>
      <c r="N17" s="64">
        <v>0.021161417322834646</v>
      </c>
      <c r="O17" s="64">
        <v>0.021889400921658985</v>
      </c>
      <c r="P17" s="64">
        <v>0.11961355620303635</v>
      </c>
      <c r="R17" s="110">
        <f t="shared" si="2"/>
        <v>0.08000635489370739</v>
      </c>
      <c r="S17" s="63" t="str">
        <f t="shared" si="3"/>
        <v>▲</v>
      </c>
    </row>
    <row r="18" spans="2:19" ht="13.5" customHeight="1">
      <c r="B18" t="s">
        <v>57</v>
      </c>
      <c r="C18" s="61">
        <v>0.9010080327610648</v>
      </c>
      <c r="D18" s="61">
        <v>0.9062475317905379</v>
      </c>
      <c r="E18" s="61">
        <v>0.9016858358279503</v>
      </c>
      <c r="F18" s="61">
        <v>0.8750196263149631</v>
      </c>
      <c r="H18" s="110">
        <f t="shared" si="0"/>
        <v>-0.025988406446101675</v>
      </c>
      <c r="I18" s="25" t="str">
        <f t="shared" si="1"/>
        <v>▼</v>
      </c>
      <c r="L18" t="s">
        <v>57</v>
      </c>
      <c r="M18" s="64">
        <v>0.046857772877618525</v>
      </c>
      <c r="N18" s="64">
        <v>0.03340968327936182</v>
      </c>
      <c r="O18" s="64">
        <v>0.0306443989286277</v>
      </c>
      <c r="P18" s="64">
        <v>0.0924006908462867</v>
      </c>
      <c r="R18" s="110">
        <f t="shared" si="2"/>
        <v>0.045542917968668176</v>
      </c>
      <c r="S18" s="63" t="str">
        <f t="shared" si="3"/>
        <v>▲</v>
      </c>
    </row>
    <row r="19" spans="2:19" ht="13.5" customHeight="1">
      <c r="B19" t="s">
        <v>58</v>
      </c>
      <c r="C19" s="61">
        <v>0.8634282807731435</v>
      </c>
      <c r="D19" s="61">
        <v>0.8867684478371501</v>
      </c>
      <c r="E19" s="61">
        <v>0.8813817627635255</v>
      </c>
      <c r="F19" s="61">
        <v>0.9102661596958175</v>
      </c>
      <c r="H19" s="110">
        <f t="shared" si="0"/>
        <v>0.04683787892267399</v>
      </c>
      <c r="I19" s="25" t="str">
        <f t="shared" si="1"/>
        <v>▲</v>
      </c>
      <c r="L19" t="s">
        <v>58</v>
      </c>
      <c r="M19" s="64">
        <v>0.05162767039674466</v>
      </c>
      <c r="N19" s="64">
        <v>0.027989821882951654</v>
      </c>
      <c r="O19" s="64">
        <v>0.02336804673609347</v>
      </c>
      <c r="P19" s="64">
        <v>0.013434727503168568</v>
      </c>
      <c r="R19" s="110">
        <f t="shared" si="2"/>
        <v>-0.03819294289357609</v>
      </c>
      <c r="S19" s="63" t="str">
        <f t="shared" si="3"/>
        <v>▼</v>
      </c>
    </row>
    <row r="20" spans="2:19" ht="13.5" customHeight="1">
      <c r="B20" t="s">
        <v>59</v>
      </c>
      <c r="C20" s="61">
        <v>0.863013698630137</v>
      </c>
      <c r="D20" s="61">
        <v>0.8751216347713267</v>
      </c>
      <c r="E20" s="61">
        <v>0.8805295447206974</v>
      </c>
      <c r="F20" s="61">
        <v>0.9040835707502374</v>
      </c>
      <c r="H20" s="110">
        <f t="shared" si="0"/>
        <v>0.04106987212010038</v>
      </c>
      <c r="I20" s="25" t="str">
        <f t="shared" si="1"/>
        <v>▲</v>
      </c>
      <c r="L20" t="s">
        <v>59</v>
      </c>
      <c r="M20" s="64">
        <v>0.04827136333985649</v>
      </c>
      <c r="N20" s="64">
        <v>0.03081414206941291</v>
      </c>
      <c r="O20" s="64">
        <v>0.023248304811107522</v>
      </c>
      <c r="P20" s="64">
        <v>0.01867679645457423</v>
      </c>
      <c r="R20" s="110">
        <f t="shared" si="2"/>
        <v>-0.029594566885282256</v>
      </c>
      <c r="S20" s="63" t="str">
        <f t="shared" si="3"/>
        <v>▼</v>
      </c>
    </row>
    <row r="21" spans="2:19" ht="13.5" customHeight="1">
      <c r="B21" t="s">
        <v>60</v>
      </c>
      <c r="C21" s="61">
        <v>0.9182297772567409</v>
      </c>
      <c r="D21" s="61">
        <v>0.9318448883666275</v>
      </c>
      <c r="E21" s="61">
        <v>0.9349234393404005</v>
      </c>
      <c r="F21" s="61">
        <v>0.9369711117595565</v>
      </c>
      <c r="H21" s="110">
        <f t="shared" si="0"/>
        <v>0.018741334502815565</v>
      </c>
      <c r="I21" s="25" t="str">
        <f t="shared" si="1"/>
        <v>▲</v>
      </c>
      <c r="L21" t="s">
        <v>60</v>
      </c>
      <c r="M21" s="64">
        <v>0.04484173505275498</v>
      </c>
      <c r="N21" s="64">
        <v>0.02027027027027027</v>
      </c>
      <c r="O21" s="64">
        <v>0.007361601884570083</v>
      </c>
      <c r="P21" s="64">
        <v>0.01517362124306974</v>
      </c>
      <c r="R21" s="110">
        <f t="shared" si="2"/>
        <v>-0.029668113809685242</v>
      </c>
      <c r="S21" s="63" t="str">
        <f t="shared" si="3"/>
        <v>▼</v>
      </c>
    </row>
    <row r="22" spans="2:19" ht="13.5" customHeight="1">
      <c r="B22" t="s">
        <v>61</v>
      </c>
      <c r="C22" s="61">
        <v>0.8710869565217392</v>
      </c>
      <c r="D22" s="61">
        <v>0.8641921397379912</v>
      </c>
      <c r="E22" s="61">
        <v>0.8536266608582008</v>
      </c>
      <c r="F22" s="61">
        <v>0.8846675712347354</v>
      </c>
      <c r="H22" s="110">
        <f t="shared" si="0"/>
        <v>0.013580614712996208</v>
      </c>
      <c r="I22" s="25" t="str">
        <f t="shared" si="1"/>
        <v>▲</v>
      </c>
      <c r="L22" t="s">
        <v>61</v>
      </c>
      <c r="M22" s="64">
        <v>0.05478260869565217</v>
      </c>
      <c r="N22" s="64">
        <v>0.04606986899563319</v>
      </c>
      <c r="O22" s="64">
        <v>0.03920714441298192</v>
      </c>
      <c r="P22" s="64">
        <v>0.047715965626413386</v>
      </c>
      <c r="R22" s="110">
        <f t="shared" si="2"/>
        <v>-0.007066643069238786</v>
      </c>
      <c r="S22" s="63" t="str">
        <f t="shared" si="3"/>
        <v>▼</v>
      </c>
    </row>
    <row r="23" spans="2:19" ht="13.5" customHeight="1">
      <c r="B23" t="s">
        <v>62</v>
      </c>
      <c r="C23" s="61">
        <v>0.9069846844210321</v>
      </c>
      <c r="D23" s="61">
        <v>0.9188465098153831</v>
      </c>
      <c r="E23" s="61">
        <v>0.9046411856474259</v>
      </c>
      <c r="F23" s="61">
        <v>0.9205041638532523</v>
      </c>
      <c r="H23" s="110">
        <f t="shared" si="0"/>
        <v>0.013519479432220205</v>
      </c>
      <c r="I23" s="25" t="str">
        <f t="shared" si="1"/>
        <v>▲</v>
      </c>
      <c r="L23" t="s">
        <v>62</v>
      </c>
      <c r="M23" s="64">
        <v>0.05087308555262901</v>
      </c>
      <c r="N23" s="64">
        <v>0.0217253641190511</v>
      </c>
      <c r="O23" s="64">
        <v>0.03461388455538222</v>
      </c>
      <c r="P23" s="64">
        <v>0.03614674769300023</v>
      </c>
      <c r="R23" s="110">
        <f t="shared" si="2"/>
        <v>-0.014726337859628784</v>
      </c>
      <c r="S23" s="63" t="str">
        <f t="shared" si="3"/>
        <v>▼</v>
      </c>
    </row>
    <row r="24" spans="2:19" ht="13.5" customHeight="1">
      <c r="B24" t="s">
        <v>63</v>
      </c>
      <c r="C24" s="61">
        <v>0.928087238432066</v>
      </c>
      <c r="D24" s="61">
        <v>0.9244837758112094</v>
      </c>
      <c r="E24" s="61">
        <v>0.9214474845542807</v>
      </c>
      <c r="F24" s="61">
        <v>0.9315555555555556</v>
      </c>
      <c r="H24" s="110">
        <f t="shared" si="0"/>
        <v>0.003468317123489606</v>
      </c>
      <c r="I24" s="25" t="str">
        <f t="shared" si="1"/>
        <v>►</v>
      </c>
      <c r="L24" t="s">
        <v>63</v>
      </c>
      <c r="M24" s="64">
        <v>0.012083701738874153</v>
      </c>
      <c r="N24" s="64">
        <v>0.01976401179941003</v>
      </c>
      <c r="O24" s="64">
        <v>0.021476904972050605</v>
      </c>
      <c r="P24" s="64">
        <v>0.015703703703703702</v>
      </c>
      <c r="R24" s="110">
        <f t="shared" si="2"/>
        <v>0.003620001964829549</v>
      </c>
      <c r="S24" s="63" t="str">
        <f t="shared" si="3"/>
        <v>►</v>
      </c>
    </row>
    <row r="25" spans="2:19" ht="13.5" customHeight="1">
      <c r="B25" t="s">
        <v>64</v>
      </c>
      <c r="C25" s="61">
        <v>0.8407711936489934</v>
      </c>
      <c r="D25" s="61">
        <v>0.854013358994679</v>
      </c>
      <c r="E25" s="61">
        <v>0.8538565629228687</v>
      </c>
      <c r="F25" s="61">
        <v>0.8607669616519174</v>
      </c>
      <c r="H25" s="110">
        <f t="shared" si="0"/>
        <v>0.019995768002923908</v>
      </c>
      <c r="I25" s="25" t="str">
        <f t="shared" si="1"/>
        <v>▲</v>
      </c>
      <c r="L25" t="s">
        <v>64</v>
      </c>
      <c r="M25" s="64">
        <v>0.12577261128437767</v>
      </c>
      <c r="N25" s="64">
        <v>0.10268312011774029</v>
      </c>
      <c r="O25" s="64">
        <v>0.11377988272440234</v>
      </c>
      <c r="P25" s="64">
        <v>0.1117725931885224</v>
      </c>
      <c r="R25" s="110">
        <f t="shared" si="2"/>
        <v>-0.014000018095855271</v>
      </c>
      <c r="S25" s="63" t="str">
        <f t="shared" si="3"/>
        <v>▼</v>
      </c>
    </row>
    <row r="26" spans="2:19" ht="13.5" customHeight="1">
      <c r="B26" t="s">
        <v>65</v>
      </c>
      <c r="C26" s="61">
        <v>0.8657342657342657</v>
      </c>
      <c r="D26" s="61">
        <v>0.8871581862236068</v>
      </c>
      <c r="E26" s="61">
        <v>0.8896551724137931</v>
      </c>
      <c r="F26" s="61">
        <v>0.6887062187276626</v>
      </c>
      <c r="H26" s="110">
        <f t="shared" si="0"/>
        <v>-0.17702804700660313</v>
      </c>
      <c r="I26" s="25" t="str">
        <f t="shared" si="1"/>
        <v>▼</v>
      </c>
      <c r="L26" t="s">
        <v>65</v>
      </c>
      <c r="M26" s="64">
        <v>0.09825174825174825</v>
      </c>
      <c r="N26" s="64">
        <v>0.07511249567324334</v>
      </c>
      <c r="O26" s="64">
        <v>0.07310344827586207</v>
      </c>
      <c r="P26" s="64">
        <v>0.2809149392423159</v>
      </c>
      <c r="R26" s="110">
        <f t="shared" si="2"/>
        <v>0.18266319099056766</v>
      </c>
      <c r="S26" s="63" t="str">
        <f t="shared" si="3"/>
        <v>▲</v>
      </c>
    </row>
    <row r="27" spans="2:19" ht="13.5" customHeight="1">
      <c r="B27" t="s">
        <v>66</v>
      </c>
      <c r="C27" s="61">
        <v>0.920952101087276</v>
      </c>
      <c r="D27" s="61">
        <v>0.9192037470725996</v>
      </c>
      <c r="E27" s="61">
        <v>0.8934306569343066</v>
      </c>
      <c r="F27" s="61">
        <v>0.9354460093896714</v>
      </c>
      <c r="H27" s="110">
        <f t="shared" si="0"/>
        <v>0.014493908302395386</v>
      </c>
      <c r="I27" s="25" t="str">
        <f t="shared" si="1"/>
        <v>▲</v>
      </c>
      <c r="L27" t="s">
        <v>66</v>
      </c>
      <c r="M27" s="64">
        <v>0.033793711431090216</v>
      </c>
      <c r="N27" s="64">
        <v>0.03600702576112412</v>
      </c>
      <c r="O27" s="64">
        <v>0.058394160583941604</v>
      </c>
      <c r="P27" s="64">
        <v>0.023767605633802816</v>
      </c>
      <c r="R27" s="110">
        <f t="shared" si="2"/>
        <v>-0.0100261057972874</v>
      </c>
      <c r="S27" s="63" t="str">
        <f t="shared" si="3"/>
        <v>▼</v>
      </c>
    </row>
    <row r="28" spans="1:19" ht="13.5" customHeight="1">
      <c r="A28" s="55" t="s">
        <v>67</v>
      </c>
      <c r="B28" s="56"/>
      <c r="C28" s="39">
        <v>0.9195559340880325</v>
      </c>
      <c r="D28" s="39">
        <v>0.9349055496890766</v>
      </c>
      <c r="E28" s="39">
        <v>0.9306451236039067</v>
      </c>
      <c r="F28" s="39">
        <v>0.9222938441268397</v>
      </c>
      <c r="G28" s="55"/>
      <c r="H28" s="58">
        <f t="shared" si="0"/>
        <v>0.0027379100388071897</v>
      </c>
      <c r="I28" s="34" t="str">
        <f t="shared" si="1"/>
        <v>►</v>
      </c>
      <c r="K28" s="55" t="s">
        <v>67</v>
      </c>
      <c r="L28" s="56"/>
      <c r="M28" s="39">
        <v>0.04996628695127577</v>
      </c>
      <c r="N28" s="39">
        <v>0.03133873049395753</v>
      </c>
      <c r="O28" s="39">
        <v>0.03341861769241553</v>
      </c>
      <c r="P28" s="39">
        <v>0.05024430881579647</v>
      </c>
      <c r="Q28" s="55"/>
      <c r="R28" s="58">
        <f t="shared" si="2"/>
        <v>0.0002780218645207014</v>
      </c>
      <c r="S28" s="142" t="str">
        <f t="shared" si="3"/>
        <v>►</v>
      </c>
    </row>
    <row r="29" spans="2:19" ht="13.5" customHeight="1">
      <c r="B29" s="65" t="s">
        <v>68</v>
      </c>
      <c r="C29" s="61">
        <v>0.8901712583767685</v>
      </c>
      <c r="D29" s="61">
        <v>0.8968995143817706</v>
      </c>
      <c r="E29" s="61">
        <v>0.8982893268873187</v>
      </c>
      <c r="F29" s="61">
        <v>0.9037331817320448</v>
      </c>
      <c r="H29" s="110">
        <f t="shared" si="0"/>
        <v>0.013561923355276284</v>
      </c>
      <c r="I29" s="25" t="str">
        <f t="shared" si="1"/>
        <v>▲</v>
      </c>
      <c r="L29" s="65" t="s">
        <v>68</v>
      </c>
      <c r="M29" s="64">
        <v>0.0577066269545793</v>
      </c>
      <c r="N29" s="64">
        <v>0.04482629809488233</v>
      </c>
      <c r="O29" s="64">
        <v>0.044626255113425065</v>
      </c>
      <c r="P29" s="64">
        <v>0.047943907523213945</v>
      </c>
      <c r="R29" s="110">
        <f t="shared" si="2"/>
        <v>-0.009762719431365356</v>
      </c>
      <c r="S29" s="63" t="str">
        <f t="shared" si="3"/>
        <v>▼</v>
      </c>
    </row>
    <row r="30" spans="2:19" ht="13.5" customHeight="1">
      <c r="B30" s="65" t="s">
        <v>69</v>
      </c>
      <c r="C30" s="61">
        <v>0.9607438016528925</v>
      </c>
      <c r="D30" s="61">
        <v>0.97806707230791</v>
      </c>
      <c r="E30" s="61">
        <v>0.9767277856135402</v>
      </c>
      <c r="F30" s="61">
        <v>0.9701844404382194</v>
      </c>
      <c r="H30" s="110">
        <f t="shared" si="0"/>
        <v>0.00944063878532686</v>
      </c>
      <c r="I30" s="25" t="str">
        <f t="shared" si="1"/>
        <v>►</v>
      </c>
      <c r="L30" s="65" t="s">
        <v>69</v>
      </c>
      <c r="M30" s="64">
        <v>0.016824085005903187</v>
      </c>
      <c r="N30" s="64">
        <v>0.0002830055186076129</v>
      </c>
      <c r="O30" s="64">
        <v>0</v>
      </c>
      <c r="P30" s="64">
        <v>0.00845929829427264</v>
      </c>
      <c r="R30" s="110">
        <f t="shared" si="2"/>
        <v>-0.008364786711630547</v>
      </c>
      <c r="S30" s="63" t="str">
        <f t="shared" si="3"/>
        <v>▼</v>
      </c>
    </row>
    <row r="31" spans="2:19" ht="13.5" customHeight="1">
      <c r="B31" s="65" t="s">
        <v>70</v>
      </c>
      <c r="C31" s="61">
        <v>0.9279106301274219</v>
      </c>
      <c r="D31" s="61">
        <v>0.937903366474795</v>
      </c>
      <c r="E31" s="61">
        <v>0.9429168116950922</v>
      </c>
      <c r="F31" s="61">
        <v>0.936796100184905</v>
      </c>
      <c r="H31" s="110">
        <f t="shared" si="0"/>
        <v>0.00888547005748308</v>
      </c>
      <c r="I31" s="25" t="str">
        <f t="shared" si="1"/>
        <v>►</v>
      </c>
      <c r="L31" s="65" t="s">
        <v>70</v>
      </c>
      <c r="M31" s="64">
        <v>0.031419095828242274</v>
      </c>
      <c r="N31" s="64">
        <v>0.019012733298447583</v>
      </c>
      <c r="O31" s="64">
        <v>0.017925513400626522</v>
      </c>
      <c r="P31" s="64">
        <v>0.02538241721297697</v>
      </c>
      <c r="R31" s="110">
        <f t="shared" si="2"/>
        <v>-0.006036678615265304</v>
      </c>
      <c r="S31" s="63" t="str">
        <f t="shared" si="3"/>
        <v>▼</v>
      </c>
    </row>
    <row r="32" spans="2:19" ht="13.5" customHeight="1">
      <c r="B32" s="65" t="s">
        <v>71</v>
      </c>
      <c r="C32" s="61">
        <v>0.9502990600968385</v>
      </c>
      <c r="D32" s="61">
        <v>0.9546529419947142</v>
      </c>
      <c r="E32" s="61">
        <v>0.9504461221688401</v>
      </c>
      <c r="F32" s="61">
        <v>0.9516422082459818</v>
      </c>
      <c r="H32" s="110">
        <f t="shared" si="0"/>
        <v>0.0013431481491432695</v>
      </c>
      <c r="I32" s="25" t="str">
        <f t="shared" si="1"/>
        <v>►</v>
      </c>
      <c r="L32" s="65" t="s">
        <v>71</v>
      </c>
      <c r="M32" s="64">
        <v>0.021503845058387924</v>
      </c>
      <c r="N32" s="64">
        <v>0.020030602309083323</v>
      </c>
      <c r="O32" s="64">
        <v>0.019629375428963623</v>
      </c>
      <c r="P32" s="64">
        <v>0.028791055206149545</v>
      </c>
      <c r="R32" s="110">
        <f t="shared" si="2"/>
        <v>0.007287210147761621</v>
      </c>
      <c r="S32" s="63" t="str">
        <f t="shared" si="3"/>
        <v>►</v>
      </c>
    </row>
    <row r="33" spans="2:19" ht="13.5" customHeight="1">
      <c r="B33" s="65" t="s">
        <v>72</v>
      </c>
      <c r="C33" s="61">
        <v>0.9108686410656086</v>
      </c>
      <c r="D33" s="61">
        <v>0.9125141562853907</v>
      </c>
      <c r="E33" s="61">
        <v>0.9103993227035417</v>
      </c>
      <c r="F33" s="61">
        <v>0.9356870788162907</v>
      </c>
      <c r="H33" s="110">
        <f t="shared" si="0"/>
        <v>0.024818437750682043</v>
      </c>
      <c r="I33" s="25" t="str">
        <f t="shared" si="1"/>
        <v>▲</v>
      </c>
      <c r="L33" s="65" t="s">
        <v>72</v>
      </c>
      <c r="M33" s="64">
        <v>0.03854329035000709</v>
      </c>
      <c r="N33" s="64">
        <v>0.030577576443941108</v>
      </c>
      <c r="O33" s="64">
        <v>0.03809792577959645</v>
      </c>
      <c r="P33" s="64">
        <v>0.033987694110753</v>
      </c>
      <c r="R33" s="110">
        <f t="shared" si="2"/>
        <v>-0.004555596239254084</v>
      </c>
      <c r="S33" s="63" t="str">
        <f t="shared" si="3"/>
        <v>▼</v>
      </c>
    </row>
    <row r="34" spans="2:19" ht="13.5" customHeight="1">
      <c r="B34" s="65" t="s">
        <v>73</v>
      </c>
      <c r="C34" s="61">
        <v>0.9218136379864335</v>
      </c>
      <c r="D34" s="61">
        <v>0.9366998577524893</v>
      </c>
      <c r="E34" s="61">
        <v>0.9239207360226469</v>
      </c>
      <c r="F34" s="61">
        <v>0.9411764705882353</v>
      </c>
      <c r="H34" s="110">
        <f t="shared" si="0"/>
        <v>0.019362832601801827</v>
      </c>
      <c r="I34" s="25" t="str">
        <f t="shared" si="1"/>
        <v>▲</v>
      </c>
      <c r="L34" s="65" t="s">
        <v>73</v>
      </c>
      <c r="M34" s="64">
        <v>0.03712959657265263</v>
      </c>
      <c r="N34" s="64">
        <v>0.012802275960170697</v>
      </c>
      <c r="O34" s="64">
        <v>0.006723283793347488</v>
      </c>
      <c r="P34" s="64">
        <v>0.017917511832319134</v>
      </c>
      <c r="R34" s="110">
        <f t="shared" si="2"/>
        <v>-0.019212084740333493</v>
      </c>
      <c r="S34" s="63" t="str">
        <f t="shared" si="3"/>
        <v>▼</v>
      </c>
    </row>
    <row r="35" spans="2:19" ht="13.5" customHeight="1">
      <c r="B35" s="65" t="s">
        <v>74</v>
      </c>
      <c r="C35" s="61">
        <v>0.9767441860465116</v>
      </c>
      <c r="D35" s="61">
        <v>0.9767441860465116</v>
      </c>
      <c r="E35" s="61">
        <v>1</v>
      </c>
      <c r="F35" s="61">
        <v>0.9872881355932204</v>
      </c>
      <c r="H35" s="110">
        <f t="shared" si="0"/>
        <v>0.010543949546708786</v>
      </c>
      <c r="I35" s="25" t="str">
        <f t="shared" si="1"/>
        <v>▲</v>
      </c>
      <c r="L35" s="65" t="s">
        <v>74</v>
      </c>
      <c r="M35" s="64">
        <v>0.023255813953488372</v>
      </c>
      <c r="N35" s="64">
        <v>0</v>
      </c>
      <c r="O35" s="64">
        <v>0</v>
      </c>
      <c r="P35" s="64">
        <v>0.012711864406779662</v>
      </c>
      <c r="R35" s="110">
        <f t="shared" si="2"/>
        <v>-0.01054394954670871</v>
      </c>
      <c r="S35" s="63" t="str">
        <f t="shared" si="3"/>
        <v>▼</v>
      </c>
    </row>
    <row r="36" spans="2:19" ht="13.5" customHeight="1">
      <c r="B36" s="65" t="s">
        <v>75</v>
      </c>
      <c r="C36" s="61">
        <v>0.8789340936506196</v>
      </c>
      <c r="D36" s="61">
        <v>0.9255354566640772</v>
      </c>
      <c r="E36" s="61">
        <v>0.9313397387455468</v>
      </c>
      <c r="F36" s="61">
        <v>0.896208017334778</v>
      </c>
      <c r="H36" s="110">
        <f t="shared" si="0"/>
        <v>0.017273923684158365</v>
      </c>
      <c r="I36" s="25" t="str">
        <f t="shared" si="1"/>
        <v>▲</v>
      </c>
      <c r="L36" s="65" t="s">
        <v>75</v>
      </c>
      <c r="M36" s="64">
        <v>0.10001096611470556</v>
      </c>
      <c r="N36" s="64">
        <v>0.04372433692154034</v>
      </c>
      <c r="O36" s="64">
        <v>0.04059160099319875</v>
      </c>
      <c r="P36" s="64">
        <v>0.08234019501625135</v>
      </c>
      <c r="R36" s="110">
        <f t="shared" si="2"/>
        <v>-0.017670771098454205</v>
      </c>
      <c r="S36" s="63" t="str">
        <f t="shared" si="3"/>
        <v>▼</v>
      </c>
    </row>
    <row r="37" spans="2:19" ht="13.5" customHeight="1">
      <c r="B37" s="65" t="s">
        <v>76</v>
      </c>
      <c r="C37" s="61">
        <v>0.9579855708020937</v>
      </c>
      <c r="D37" s="61">
        <v>0.9537726570184066</v>
      </c>
      <c r="E37" s="61">
        <v>0.9428611343950825</v>
      </c>
      <c r="F37" s="61">
        <v>0.9340887107917646</v>
      </c>
      <c r="H37" s="110">
        <f t="shared" si="0"/>
        <v>-0.02389686001032909</v>
      </c>
      <c r="I37" s="25" t="str">
        <f t="shared" si="1"/>
        <v>▼</v>
      </c>
      <c r="L37" s="65" t="s">
        <v>76</v>
      </c>
      <c r="M37" s="64">
        <v>0.01343895883434715</v>
      </c>
      <c r="N37" s="64">
        <v>0.01756358016017985</v>
      </c>
      <c r="O37" s="64">
        <v>0.023749650740430287</v>
      </c>
      <c r="P37" s="64">
        <v>0.03951913776426696</v>
      </c>
      <c r="R37" s="110">
        <f t="shared" si="2"/>
        <v>0.02608017892991981</v>
      </c>
      <c r="S37" s="63" t="str">
        <f t="shared" si="3"/>
        <v>▲</v>
      </c>
    </row>
    <row r="38" spans="2:19" ht="13.5" customHeight="1">
      <c r="B38" s="65" t="s">
        <v>77</v>
      </c>
      <c r="C38" s="61">
        <v>0.8891489099642813</v>
      </c>
      <c r="D38" s="61">
        <v>0.9304668304668304</v>
      </c>
      <c r="E38" s="61">
        <v>0.9199655765920827</v>
      </c>
      <c r="F38" s="61">
        <v>0.872722766142025</v>
      </c>
      <c r="H38" s="110">
        <f t="shared" si="0"/>
        <v>-0.016426143822256267</v>
      </c>
      <c r="I38" s="25" t="str">
        <f t="shared" si="1"/>
        <v>▼</v>
      </c>
      <c r="L38" s="65" t="s">
        <v>77</v>
      </c>
      <c r="M38" s="64">
        <v>0.08769552900603522</v>
      </c>
      <c r="N38" s="64">
        <v>0.043366093366093365</v>
      </c>
      <c r="O38" s="64">
        <v>0.05335628227194492</v>
      </c>
      <c r="P38" s="64">
        <v>0.10893543189986367</v>
      </c>
      <c r="R38" s="110">
        <f t="shared" si="2"/>
        <v>0.021239902893828447</v>
      </c>
      <c r="S38" s="63" t="str">
        <f t="shared" si="3"/>
        <v>▲</v>
      </c>
    </row>
    <row r="39" spans="2:19" ht="13.5" customHeight="1">
      <c r="B39" s="65" t="s">
        <v>78</v>
      </c>
      <c r="C39" s="61">
        <v>0.9041733834855812</v>
      </c>
      <c r="D39" s="61">
        <v>0.9212328767123288</v>
      </c>
      <c r="E39" s="61">
        <v>0.9235198848299442</v>
      </c>
      <c r="F39" s="61">
        <v>0.9031117397454032</v>
      </c>
      <c r="H39" s="110">
        <f aca="true" t="shared" si="4" ref="H39:H68">IF(C39="","n/a",IF(F39="","n/a",F39-C39))</f>
        <v>-0.001061643740178031</v>
      </c>
      <c r="I39" s="25" t="str">
        <f t="shared" si="1"/>
        <v>▼</v>
      </c>
      <c r="L39" s="65" t="s">
        <v>78</v>
      </c>
      <c r="M39" s="64">
        <v>0.04245029554003224</v>
      </c>
      <c r="N39" s="64">
        <v>0.022530641672674837</v>
      </c>
      <c r="O39" s="64">
        <v>0.016735648731329853</v>
      </c>
      <c r="P39" s="64">
        <v>0.03571428571428571</v>
      </c>
      <c r="R39" s="110">
        <f t="shared" si="2"/>
        <v>-0.006736009825746528</v>
      </c>
      <c r="S39" s="63" t="str">
        <f t="shared" si="3"/>
        <v>▼</v>
      </c>
    </row>
    <row r="40" spans="2:19" ht="13.5" customHeight="1">
      <c r="B40" s="65" t="s">
        <v>79</v>
      </c>
      <c r="C40" s="61">
        <v>0.9007077856420627</v>
      </c>
      <c r="D40" s="61">
        <v>0.9310894244174467</v>
      </c>
      <c r="E40" s="61">
        <v>0.9256947241240435</v>
      </c>
      <c r="F40" s="61">
        <v>0.9293172690763052</v>
      </c>
      <c r="H40" s="110">
        <f t="shared" si="4"/>
        <v>0.028609483434242522</v>
      </c>
      <c r="I40" s="25" t="str">
        <f t="shared" si="1"/>
        <v>▲</v>
      </c>
      <c r="L40" s="65" t="s">
        <v>79</v>
      </c>
      <c r="M40" s="64">
        <v>0.07967644084934276</v>
      </c>
      <c r="N40" s="64">
        <v>0.044214299940250945</v>
      </c>
      <c r="O40" s="64">
        <v>0.04409987917841321</v>
      </c>
      <c r="P40" s="64">
        <v>0.04959839357429719</v>
      </c>
      <c r="R40" s="110">
        <f t="shared" si="2"/>
        <v>-0.030078047275045573</v>
      </c>
      <c r="S40" s="63" t="str">
        <f t="shared" si="3"/>
        <v>▼</v>
      </c>
    </row>
    <row r="41" spans="2:19" ht="13.5" customHeight="1">
      <c r="B41" s="65" t="s">
        <v>80</v>
      </c>
      <c r="C41" s="61">
        <v>0.9647672901261418</v>
      </c>
      <c r="D41" s="61">
        <v>0.9606643356643356</v>
      </c>
      <c r="E41" s="61">
        <v>0.9592702588035639</v>
      </c>
      <c r="F41" s="61">
        <v>0.9621791985592075</v>
      </c>
      <c r="H41" s="110">
        <f t="shared" si="4"/>
        <v>-0.002588091566934292</v>
      </c>
      <c r="I41" s="25" t="str">
        <f t="shared" si="1"/>
        <v>▼</v>
      </c>
      <c r="L41" s="65" t="s">
        <v>80</v>
      </c>
      <c r="M41" s="64">
        <v>0.01087429317094389</v>
      </c>
      <c r="N41" s="64">
        <v>0.017045454545454544</v>
      </c>
      <c r="O41" s="64">
        <v>0.01612218922358931</v>
      </c>
      <c r="P41" s="64">
        <v>0.020261143628995948</v>
      </c>
      <c r="R41" s="110">
        <f t="shared" si="2"/>
        <v>0.009386850458052058</v>
      </c>
      <c r="S41" s="63" t="str">
        <f t="shared" si="3"/>
        <v>►</v>
      </c>
    </row>
    <row r="42" spans="2:19" ht="13.5" customHeight="1">
      <c r="B42" s="65" t="s">
        <v>81</v>
      </c>
      <c r="C42" s="61">
        <v>0.8327747398130182</v>
      </c>
      <c r="D42" s="61">
        <v>0.9004068636122413</v>
      </c>
      <c r="E42" s="61">
        <v>0.9145881930737484</v>
      </c>
      <c r="F42" s="61">
        <v>0.890943396226415</v>
      </c>
      <c r="H42" s="110">
        <f t="shared" si="4"/>
        <v>0.05816865641339686</v>
      </c>
      <c r="I42" s="25" t="str">
        <f t="shared" si="1"/>
        <v>▲</v>
      </c>
      <c r="L42" s="65" t="s">
        <v>81</v>
      </c>
      <c r="M42" s="64">
        <v>0.1499382607161757</v>
      </c>
      <c r="N42" s="64">
        <v>0.0778347779939855</v>
      </c>
      <c r="O42" s="64">
        <v>0.05454871702853042</v>
      </c>
      <c r="P42" s="64">
        <v>0.08981132075471698</v>
      </c>
      <c r="R42" s="110">
        <f t="shared" si="2"/>
        <v>-0.06012693996145871</v>
      </c>
      <c r="S42" s="63" t="str">
        <f t="shared" si="3"/>
        <v>▼</v>
      </c>
    </row>
    <row r="43" spans="2:19" ht="13.5" customHeight="1">
      <c r="B43" s="65" t="s">
        <v>82</v>
      </c>
      <c r="C43" s="61">
        <v>0.9828528358771434</v>
      </c>
      <c r="D43" s="61">
        <v>0.9773271889400922</v>
      </c>
      <c r="E43" s="61">
        <v>0.9691573343124655</v>
      </c>
      <c r="F43" s="61">
        <v>0.9718602455146365</v>
      </c>
      <c r="H43" s="110">
        <f t="shared" si="4"/>
        <v>-0.010992590362506993</v>
      </c>
      <c r="I43" s="25" t="str">
        <f t="shared" si="1"/>
        <v>▼</v>
      </c>
      <c r="L43" s="65" t="s">
        <v>82</v>
      </c>
      <c r="M43" s="64">
        <v>0.0020727341247409083</v>
      </c>
      <c r="N43" s="64">
        <v>0.0033179723502304147</v>
      </c>
      <c r="O43" s="64">
        <v>0.010831650449788875</v>
      </c>
      <c r="P43" s="64">
        <v>0.010198300283286119</v>
      </c>
      <c r="R43" s="110">
        <f t="shared" si="2"/>
        <v>0.00812556615854521</v>
      </c>
      <c r="S43" s="63" t="str">
        <f t="shared" si="3"/>
        <v>►</v>
      </c>
    </row>
    <row r="44" spans="2:19" ht="13.5" customHeight="1">
      <c r="B44" s="65" t="s">
        <v>83</v>
      </c>
      <c r="C44" s="61">
        <v>0.9236601757711529</v>
      </c>
      <c r="D44" s="61">
        <v>0.9300759668508287</v>
      </c>
      <c r="E44" s="61">
        <v>0.9263907734056988</v>
      </c>
      <c r="F44" s="61">
        <v>0.9393024815560027</v>
      </c>
      <c r="H44" s="110">
        <f t="shared" si="4"/>
        <v>0.01564230578484982</v>
      </c>
      <c r="I44" s="25" t="str">
        <f t="shared" si="1"/>
        <v>▲</v>
      </c>
      <c r="L44" s="65" t="s">
        <v>83</v>
      </c>
      <c r="M44" s="64">
        <v>0.02067895915905566</v>
      </c>
      <c r="N44" s="64">
        <v>0.014502762430939226</v>
      </c>
      <c r="O44" s="64">
        <v>0.013229308005427409</v>
      </c>
      <c r="P44" s="64">
        <v>0.02028839704896043</v>
      </c>
      <c r="R44" s="110">
        <f t="shared" si="2"/>
        <v>-0.0003905621100952321</v>
      </c>
      <c r="S44" s="63" t="str">
        <f t="shared" si="3"/>
        <v>▼</v>
      </c>
    </row>
    <row r="45" spans="2:19" ht="13.5" customHeight="1">
      <c r="B45" s="65" t="s">
        <v>84</v>
      </c>
      <c r="C45" s="61">
        <v>0.9644106463878327</v>
      </c>
      <c r="D45" s="61">
        <v>0.9563235294117647</v>
      </c>
      <c r="E45" s="61">
        <v>0.9284355334406557</v>
      </c>
      <c r="F45" s="61">
        <v>0.8751500600240096</v>
      </c>
      <c r="H45" s="110">
        <f t="shared" si="4"/>
        <v>-0.08926058636382306</v>
      </c>
      <c r="I45" s="25" t="str">
        <f t="shared" si="1"/>
        <v>▼</v>
      </c>
      <c r="L45" s="65" t="s">
        <v>84</v>
      </c>
      <c r="M45" s="64">
        <v>0.004866920152091255</v>
      </c>
      <c r="N45" s="64">
        <v>0.008970588235294117</v>
      </c>
      <c r="O45" s="64">
        <v>0.04434362651836675</v>
      </c>
      <c r="P45" s="64">
        <v>0.10459183673469388</v>
      </c>
      <c r="R45" s="110">
        <f t="shared" si="2"/>
        <v>0.09972491658260263</v>
      </c>
      <c r="S45" s="63" t="str">
        <f t="shared" si="3"/>
        <v>▲</v>
      </c>
    </row>
    <row r="46" spans="2:19" ht="13.5" customHeight="1">
      <c r="B46" s="65" t="s">
        <v>85</v>
      </c>
      <c r="C46" s="61">
        <v>0.9472498592078092</v>
      </c>
      <c r="D46" s="61">
        <v>0.9468518518518518</v>
      </c>
      <c r="E46" s="61">
        <v>0.9390542907180385</v>
      </c>
      <c r="F46" s="61">
        <v>0.9464252027919261</v>
      </c>
      <c r="H46" s="110">
        <f t="shared" si="4"/>
        <v>-0.0008246564158831404</v>
      </c>
      <c r="I46" s="25" t="str">
        <f t="shared" si="1"/>
        <v>▼</v>
      </c>
      <c r="L46" s="65" t="s">
        <v>85</v>
      </c>
      <c r="M46" s="64">
        <v>0.01971090670170828</v>
      </c>
      <c r="N46" s="64">
        <v>0.02148148148148148</v>
      </c>
      <c r="O46" s="64">
        <v>0.02469352014010508</v>
      </c>
      <c r="P46" s="64">
        <v>0.02659875495189587</v>
      </c>
      <c r="R46" s="110">
        <f t="shared" si="2"/>
        <v>0.006887848250187591</v>
      </c>
      <c r="S46" s="63" t="str">
        <f t="shared" si="3"/>
        <v>►</v>
      </c>
    </row>
    <row r="47" spans="2:19" ht="13.5" customHeight="1">
      <c r="B47" s="65" t="s">
        <v>86</v>
      </c>
      <c r="C47" s="61">
        <v>0.8985464253930584</v>
      </c>
      <c r="D47" s="61">
        <v>0.9020408163265307</v>
      </c>
      <c r="E47" s="61">
        <v>0.8992112182296231</v>
      </c>
      <c r="F47" s="61">
        <v>0.9140555058191585</v>
      </c>
      <c r="H47" s="110">
        <f t="shared" si="4"/>
        <v>0.015509080426100108</v>
      </c>
      <c r="I47" s="25" t="str">
        <f t="shared" si="1"/>
        <v>▲</v>
      </c>
      <c r="L47" s="65" t="s">
        <v>86</v>
      </c>
      <c r="M47" s="64">
        <v>0.060219519430436075</v>
      </c>
      <c r="N47" s="64">
        <v>0.05160349854227405</v>
      </c>
      <c r="O47" s="64">
        <v>0.04382120946538125</v>
      </c>
      <c r="P47" s="64">
        <v>0.06147418680990749</v>
      </c>
      <c r="R47" s="110">
        <f t="shared" si="2"/>
        <v>0.0012546673794714136</v>
      </c>
      <c r="S47" s="63" t="str">
        <f t="shared" si="3"/>
        <v>►</v>
      </c>
    </row>
    <row r="48" spans="2:19" ht="13.5" customHeight="1">
      <c r="B48" s="65" t="s">
        <v>87</v>
      </c>
      <c r="C48" s="61">
        <v>0.9167297501892505</v>
      </c>
      <c r="D48" s="61">
        <v>0.9229640498899486</v>
      </c>
      <c r="E48" s="61">
        <v>0.9188384214445272</v>
      </c>
      <c r="F48" s="61">
        <v>0.9092208720514653</v>
      </c>
      <c r="H48" s="110">
        <f t="shared" si="4"/>
        <v>-0.007508878137785224</v>
      </c>
      <c r="I48" s="25" t="str">
        <f t="shared" si="1"/>
        <v>▼</v>
      </c>
      <c r="L48" s="65" t="s">
        <v>87</v>
      </c>
      <c r="M48" s="64">
        <v>0.053747161241483724</v>
      </c>
      <c r="N48" s="64">
        <v>0.03815113719735877</v>
      </c>
      <c r="O48" s="64">
        <v>0.027550260610573342</v>
      </c>
      <c r="P48" s="64">
        <v>0.06004288777698356</v>
      </c>
      <c r="R48" s="110">
        <f t="shared" si="2"/>
        <v>0.0062957265354998335</v>
      </c>
      <c r="S48" s="63" t="str">
        <f t="shared" si="3"/>
        <v>►</v>
      </c>
    </row>
    <row r="49" spans="2:19" ht="13.5" customHeight="1">
      <c r="B49" s="65" t="s">
        <v>88</v>
      </c>
      <c r="C49" s="61">
        <v>0.9134615384615384</v>
      </c>
      <c r="D49" s="61">
        <v>0.910952528699969</v>
      </c>
      <c r="E49" s="61">
        <v>0.9047913446676971</v>
      </c>
      <c r="F49" s="61">
        <v>0.9302615193026152</v>
      </c>
      <c r="H49" s="110">
        <f t="shared" si="4"/>
        <v>0.01679998084107681</v>
      </c>
      <c r="I49" s="25" t="str">
        <f t="shared" si="1"/>
        <v>▲</v>
      </c>
      <c r="L49" s="65" t="s">
        <v>88</v>
      </c>
      <c r="M49" s="64">
        <v>0.052109181141439205</v>
      </c>
      <c r="N49" s="64">
        <v>0.04126590133416072</v>
      </c>
      <c r="O49" s="64">
        <v>0.04760432766615147</v>
      </c>
      <c r="P49" s="64">
        <v>0.04078455790784558</v>
      </c>
      <c r="R49" s="110">
        <f t="shared" si="2"/>
        <v>-0.011324623233593623</v>
      </c>
      <c r="S49" s="63" t="str">
        <f t="shared" si="3"/>
        <v>▼</v>
      </c>
    </row>
    <row r="50" spans="2:19" ht="13.5" customHeight="1">
      <c r="B50" s="65" t="s">
        <v>89</v>
      </c>
      <c r="C50" s="61">
        <v>0.8872954587240302</v>
      </c>
      <c r="D50" s="61">
        <v>0.9239723535831211</v>
      </c>
      <c r="E50" s="61">
        <v>0.9052185137377835</v>
      </c>
      <c r="F50" s="61">
        <v>0.9151627906976744</v>
      </c>
      <c r="H50" s="110">
        <f t="shared" si="4"/>
        <v>0.027867331973644216</v>
      </c>
      <c r="I50" s="25" t="str">
        <f t="shared" si="1"/>
        <v>▲</v>
      </c>
      <c r="L50" s="65" t="s">
        <v>89</v>
      </c>
      <c r="M50" s="64">
        <v>0.10222467365324509</v>
      </c>
      <c r="N50" s="64">
        <v>0.060203710440160055</v>
      </c>
      <c r="O50" s="64">
        <v>0.0748663101604278</v>
      </c>
      <c r="P50" s="64">
        <v>0.06809302325581396</v>
      </c>
      <c r="R50" s="110">
        <f t="shared" si="2"/>
        <v>-0.03413165039743113</v>
      </c>
      <c r="S50" s="63" t="str">
        <f t="shared" si="3"/>
        <v>▼</v>
      </c>
    </row>
    <row r="51" spans="2:19" ht="13.5" customHeight="1">
      <c r="B51" s="65" t="s">
        <v>90</v>
      </c>
      <c r="C51" s="61">
        <v>0.9190350297422339</v>
      </c>
      <c r="D51" s="61">
        <v>0.9430557854659825</v>
      </c>
      <c r="E51" s="61">
        <v>0.9355584930601454</v>
      </c>
      <c r="F51" s="61">
        <v>0.9053549190535491</v>
      </c>
      <c r="H51" s="110">
        <f t="shared" si="4"/>
        <v>-0.013680110688684799</v>
      </c>
      <c r="I51" s="25" t="str">
        <f t="shared" si="1"/>
        <v>▼</v>
      </c>
      <c r="L51" s="65" t="s">
        <v>90</v>
      </c>
      <c r="M51" s="64">
        <v>0.04560475875743556</v>
      </c>
      <c r="N51" s="64">
        <v>0.015394802185068697</v>
      </c>
      <c r="O51" s="64">
        <v>0.02015862524785195</v>
      </c>
      <c r="P51" s="64">
        <v>0.059953744885251736</v>
      </c>
      <c r="R51" s="110">
        <f t="shared" si="2"/>
        <v>0.014348986127816175</v>
      </c>
      <c r="S51" s="63" t="str">
        <f t="shared" si="3"/>
        <v>▲</v>
      </c>
    </row>
    <row r="52" spans="2:19" ht="13.5" customHeight="1">
      <c r="B52" s="65" t="s">
        <v>91</v>
      </c>
      <c r="C52" s="61">
        <v>0.9231352718078382</v>
      </c>
      <c r="D52" s="61">
        <v>0.9329805996472663</v>
      </c>
      <c r="E52" s="61">
        <v>0.9351620947630923</v>
      </c>
      <c r="F52" s="61">
        <v>0.9436186570989237</v>
      </c>
      <c r="H52" s="110">
        <f t="shared" si="4"/>
        <v>0.02048338529108551</v>
      </c>
      <c r="I52" s="25" t="str">
        <f t="shared" si="1"/>
        <v>▲</v>
      </c>
      <c r="L52" s="65" t="s">
        <v>91</v>
      </c>
      <c r="M52" s="64">
        <v>0.04374209860935525</v>
      </c>
      <c r="N52" s="64">
        <v>0.030990173847316706</v>
      </c>
      <c r="O52" s="64">
        <v>0.029925187032418952</v>
      </c>
      <c r="P52" s="64">
        <v>0.022039979497693492</v>
      </c>
      <c r="R52" s="110">
        <f t="shared" si="2"/>
        <v>-0.021702119111661755</v>
      </c>
      <c r="S52" s="63" t="str">
        <f t="shared" si="3"/>
        <v>▼</v>
      </c>
    </row>
    <row r="53" spans="2:19" ht="13.5" customHeight="1">
      <c r="B53" s="65" t="s">
        <v>92</v>
      </c>
      <c r="C53" s="61">
        <v>0.9453748006379585</v>
      </c>
      <c r="D53" s="61">
        <v>0.9564927265447751</v>
      </c>
      <c r="E53" s="61">
        <v>0.9547879434515871</v>
      </c>
      <c r="F53" s="61">
        <v>0.9415730337078652</v>
      </c>
      <c r="H53" s="110">
        <f t="shared" si="4"/>
        <v>-0.0038017669300933754</v>
      </c>
      <c r="I53" s="25" t="str">
        <f t="shared" si="1"/>
        <v>▼</v>
      </c>
      <c r="L53" s="65" t="s">
        <v>92</v>
      </c>
      <c r="M53" s="64">
        <v>0.021929824561403508</v>
      </c>
      <c r="N53" s="64">
        <v>0.014546910449753103</v>
      </c>
      <c r="O53" s="64">
        <v>0.016137636703120833</v>
      </c>
      <c r="P53" s="64">
        <v>0.028816920026437542</v>
      </c>
      <c r="R53" s="110">
        <f t="shared" si="2"/>
        <v>0.006887095465034035</v>
      </c>
      <c r="S53" s="63" t="str">
        <f t="shared" si="3"/>
        <v>►</v>
      </c>
    </row>
    <row r="54" spans="2:19" ht="13.5" customHeight="1">
      <c r="B54" s="65" t="s">
        <v>93</v>
      </c>
      <c r="C54" s="61">
        <v>0.954795875123605</v>
      </c>
      <c r="D54" s="61">
        <v>0.9557808759329672</v>
      </c>
      <c r="E54" s="61">
        <v>0.9497825782017113</v>
      </c>
      <c r="F54" s="61">
        <v>0.9288458801764622</v>
      </c>
      <c r="H54" s="110">
        <f t="shared" si="4"/>
        <v>-0.025949994947142785</v>
      </c>
      <c r="I54" s="25" t="str">
        <f t="shared" si="1"/>
        <v>▼</v>
      </c>
      <c r="L54" s="65" t="s">
        <v>93</v>
      </c>
      <c r="M54" s="64">
        <v>0.015256392145783303</v>
      </c>
      <c r="N54" s="64">
        <v>0.01309674693705112</v>
      </c>
      <c r="O54" s="64">
        <v>0.01879646514237621</v>
      </c>
      <c r="P54" s="64">
        <v>0.045965561406005405</v>
      </c>
      <c r="R54" s="110">
        <f t="shared" si="2"/>
        <v>0.030709169260222102</v>
      </c>
      <c r="S54" s="63" t="str">
        <f t="shared" si="3"/>
        <v>▲</v>
      </c>
    </row>
    <row r="55" spans="2:19" ht="13.5" customHeight="1">
      <c r="B55" s="65" t="s">
        <v>94</v>
      </c>
      <c r="C55" s="61">
        <v>0.9155868196964088</v>
      </c>
      <c r="D55" s="61">
        <v>0.916697382970881</v>
      </c>
      <c r="E55" s="61">
        <v>0.913345521023766</v>
      </c>
      <c r="F55" s="61">
        <v>0.9183098591549296</v>
      </c>
      <c r="H55" s="110">
        <f t="shared" si="4"/>
        <v>0.002723039458520815</v>
      </c>
      <c r="I55" s="25" t="str">
        <f t="shared" si="1"/>
        <v>►</v>
      </c>
      <c r="L55" s="65" t="s">
        <v>94</v>
      </c>
      <c r="M55" s="64">
        <v>0.04627915586819696</v>
      </c>
      <c r="N55" s="64">
        <v>0.042388499815702176</v>
      </c>
      <c r="O55" s="64">
        <v>0.04497257769652651</v>
      </c>
      <c r="P55" s="64">
        <v>0.04788732394366197</v>
      </c>
      <c r="R55" s="110">
        <f t="shared" si="2"/>
        <v>0.0016081680754650093</v>
      </c>
      <c r="S55" s="63" t="str">
        <f t="shared" si="3"/>
        <v>►</v>
      </c>
    </row>
    <row r="56" spans="2:19" ht="13.5" customHeight="1">
      <c r="B56" s="65" t="s">
        <v>95</v>
      </c>
      <c r="C56" s="61">
        <v>0.8817244611059044</v>
      </c>
      <c r="D56" s="61">
        <v>0.9342960288808664</v>
      </c>
      <c r="E56" s="61">
        <v>0.9212641578370478</v>
      </c>
      <c r="F56" s="61">
        <v>0.9050416982562547</v>
      </c>
      <c r="H56" s="110">
        <f t="shared" si="4"/>
        <v>0.02331723715035028</v>
      </c>
      <c r="I56" s="25" t="str">
        <f t="shared" si="1"/>
        <v>▲</v>
      </c>
      <c r="L56" s="65" t="s">
        <v>95</v>
      </c>
      <c r="M56" s="64">
        <v>0.10234301780693533</v>
      </c>
      <c r="N56" s="64">
        <v>0.04657039711191336</v>
      </c>
      <c r="O56" s="64">
        <v>0.05443916697113628</v>
      </c>
      <c r="P56" s="64">
        <v>0.0763836239575436</v>
      </c>
      <c r="R56" s="110">
        <f t="shared" si="2"/>
        <v>-0.025959393849391735</v>
      </c>
      <c r="S56" s="63" t="str">
        <f t="shared" si="3"/>
        <v>▼</v>
      </c>
    </row>
    <row r="57" spans="2:19" ht="13.5" customHeight="1">
      <c r="B57" s="65" t="s">
        <v>96</v>
      </c>
      <c r="C57" s="61">
        <v>0.9120399251403618</v>
      </c>
      <c r="D57" s="61">
        <v>0.9133956386292835</v>
      </c>
      <c r="E57" s="61">
        <v>0.9169435215946844</v>
      </c>
      <c r="F57" s="61">
        <v>0.9404455869751499</v>
      </c>
      <c r="H57" s="110">
        <f t="shared" si="4"/>
        <v>0.0284056618347881</v>
      </c>
      <c r="I57" s="25" t="str">
        <f t="shared" si="1"/>
        <v>▲</v>
      </c>
      <c r="L57" s="65" t="s">
        <v>96</v>
      </c>
      <c r="M57" s="64">
        <v>0.06342274901226866</v>
      </c>
      <c r="N57" s="64">
        <v>0.05669781931464175</v>
      </c>
      <c r="O57" s="64">
        <v>0.04962624584717608</v>
      </c>
      <c r="P57" s="64">
        <v>0.037275064267352186</v>
      </c>
      <c r="R57" s="110">
        <f t="shared" si="2"/>
        <v>-0.026147684744916473</v>
      </c>
      <c r="S57" s="63" t="str">
        <f t="shared" si="3"/>
        <v>▼</v>
      </c>
    </row>
    <row r="58" spans="2:19" ht="13.5" customHeight="1">
      <c r="B58" s="65" t="s">
        <v>97</v>
      </c>
      <c r="C58" s="61">
        <v>0.9147390556298987</v>
      </c>
      <c r="D58" s="61">
        <v>0.9221311475409836</v>
      </c>
      <c r="E58" s="61">
        <v>0.9162929745889388</v>
      </c>
      <c r="F58" s="61">
        <v>0.9137320663312838</v>
      </c>
      <c r="H58" s="110">
        <f t="shared" si="4"/>
        <v>-0.0010069892986148687</v>
      </c>
      <c r="I58" s="25" t="str">
        <f t="shared" si="1"/>
        <v>▼</v>
      </c>
      <c r="L58" s="65" t="s">
        <v>97</v>
      </c>
      <c r="M58" s="64">
        <v>0.049703689543108394</v>
      </c>
      <c r="N58" s="64">
        <v>0.0419150521609538</v>
      </c>
      <c r="O58" s="64">
        <v>0.03998505231689088</v>
      </c>
      <c r="P58" s="64">
        <v>0.04900316750512391</v>
      </c>
      <c r="R58" s="110">
        <f t="shared" si="2"/>
        <v>-0.0007005220379844856</v>
      </c>
      <c r="S58" s="63" t="str">
        <f t="shared" si="3"/>
        <v>▼</v>
      </c>
    </row>
    <row r="59" spans="2:19" ht="13.5" customHeight="1">
      <c r="B59" s="65" t="s">
        <v>98</v>
      </c>
      <c r="C59" s="61">
        <v>0.8919803600654664</v>
      </c>
      <c r="D59" s="61">
        <v>0.9116584564860427</v>
      </c>
      <c r="E59" s="61">
        <v>0.9133532140490391</v>
      </c>
      <c r="F59" s="61">
        <v>0.867983367983368</v>
      </c>
      <c r="H59" s="110">
        <f t="shared" si="4"/>
        <v>-0.02399699208209849</v>
      </c>
      <c r="I59" s="25" t="str">
        <f t="shared" si="1"/>
        <v>▼</v>
      </c>
      <c r="L59" s="65" t="s">
        <v>98</v>
      </c>
      <c r="M59" s="64">
        <v>0.0878887070376432</v>
      </c>
      <c r="N59" s="64">
        <v>0.06699507389162561</v>
      </c>
      <c r="O59" s="64">
        <v>0.06328694499668655</v>
      </c>
      <c r="P59" s="64">
        <v>0.11347886347886348</v>
      </c>
      <c r="R59" s="110">
        <f t="shared" si="2"/>
        <v>0.02559015644122027</v>
      </c>
      <c r="S59" s="63" t="str">
        <f t="shared" si="3"/>
        <v>▲</v>
      </c>
    </row>
    <row r="60" spans="2:19" ht="13.5" customHeight="1">
      <c r="B60" s="65" t="s">
        <v>99</v>
      </c>
      <c r="C60" s="61">
        <v>0.9304840370751802</v>
      </c>
      <c r="D60" s="61">
        <v>0.9263724987172909</v>
      </c>
      <c r="E60" s="61">
        <v>0.9190930172635918</v>
      </c>
      <c r="F60" s="61">
        <v>0.9299053466359682</v>
      </c>
      <c r="H60" s="110">
        <f t="shared" si="4"/>
        <v>-0.0005786904392119929</v>
      </c>
      <c r="I60" s="25" t="str">
        <f t="shared" si="1"/>
        <v>▼</v>
      </c>
      <c r="L60" s="65" t="s">
        <v>99</v>
      </c>
      <c r="M60" s="64">
        <v>0.04505664263645726</v>
      </c>
      <c r="N60" s="64">
        <v>0.035659312467932275</v>
      </c>
      <c r="O60" s="64">
        <v>0.03761917031692863</v>
      </c>
      <c r="P60" s="64">
        <v>0.04118700434893835</v>
      </c>
      <c r="R60" s="110">
        <f t="shared" si="2"/>
        <v>-0.003869638287518913</v>
      </c>
      <c r="S60" s="63" t="str">
        <f t="shared" si="3"/>
        <v>▼</v>
      </c>
    </row>
    <row r="61" spans="2:19" ht="13.5" customHeight="1">
      <c r="B61" s="65" t="s">
        <v>100</v>
      </c>
      <c r="C61" s="61">
        <v>0.9166666666666666</v>
      </c>
      <c r="D61" s="61">
        <v>0.9390491670052824</v>
      </c>
      <c r="E61" s="61">
        <v>0.9404761904761905</v>
      </c>
      <c r="F61" s="61">
        <v>0.9422131147540984</v>
      </c>
      <c r="H61" s="110">
        <f t="shared" si="4"/>
        <v>0.025546448087431783</v>
      </c>
      <c r="I61" s="25" t="str">
        <f t="shared" si="1"/>
        <v>▲</v>
      </c>
      <c r="L61" s="65" t="s">
        <v>100</v>
      </c>
      <c r="M61" s="64">
        <v>0.06394389438943894</v>
      </c>
      <c r="N61" s="64">
        <v>0.036164160910199104</v>
      </c>
      <c r="O61" s="64">
        <v>0.03489326765188834</v>
      </c>
      <c r="P61" s="64">
        <v>0.038524590163934426</v>
      </c>
      <c r="R61" s="110">
        <f t="shared" si="2"/>
        <v>-0.025419304225504515</v>
      </c>
      <c r="S61" s="63" t="str">
        <f t="shared" si="3"/>
        <v>▼</v>
      </c>
    </row>
    <row r="62" spans="1:19" ht="13.5" customHeight="1">
      <c r="A62" s="55" t="s">
        <v>101</v>
      </c>
      <c r="B62" s="56"/>
      <c r="C62" s="39">
        <v>0.911012995092279</v>
      </c>
      <c r="D62" s="39">
        <v>0.8950160329139728</v>
      </c>
      <c r="E62" s="39">
        <v>0.8934273490258047</v>
      </c>
      <c r="F62" s="39">
        <v>0.9211223905774618</v>
      </c>
      <c r="G62" s="55"/>
      <c r="H62" s="58">
        <f t="shared" si="4"/>
        <v>0.01010939548518286</v>
      </c>
      <c r="I62" s="34" t="str">
        <f t="shared" si="1"/>
        <v>▲</v>
      </c>
      <c r="K62" s="55" t="s">
        <v>101</v>
      </c>
      <c r="L62" s="56"/>
      <c r="M62" s="39">
        <v>0.02981786133960047</v>
      </c>
      <c r="N62" s="39">
        <v>0.03564440410383079</v>
      </c>
      <c r="O62" s="39">
        <v>0.03313158718564124</v>
      </c>
      <c r="P62" s="39">
        <v>0.026448173027683226</v>
      </c>
      <c r="Q62" s="55"/>
      <c r="R62" s="58">
        <f t="shared" si="2"/>
        <v>-0.0033696883119172447</v>
      </c>
      <c r="S62" s="142" t="str">
        <f t="shared" si="3"/>
        <v>▼</v>
      </c>
    </row>
    <row r="63" spans="2:19" ht="13.5" customHeight="1">
      <c r="B63" s="65" t="s">
        <v>102</v>
      </c>
      <c r="C63" s="61">
        <v>0.9383419689119171</v>
      </c>
      <c r="D63" s="61">
        <v>0.9227600411946447</v>
      </c>
      <c r="E63" s="61">
        <v>0.9118251928020565</v>
      </c>
      <c r="F63" s="61">
        <v>0.9288100745309689</v>
      </c>
      <c r="H63" s="110">
        <f t="shared" si="4"/>
        <v>-0.009531894380948258</v>
      </c>
      <c r="I63" s="25" t="str">
        <f t="shared" si="1"/>
        <v>▼</v>
      </c>
      <c r="L63" s="65" t="s">
        <v>102</v>
      </c>
      <c r="M63" s="64">
        <v>0.016321243523316063</v>
      </c>
      <c r="N63" s="64">
        <v>0.01364572605561277</v>
      </c>
      <c r="O63" s="64">
        <v>0.012596401028277636</v>
      </c>
      <c r="P63" s="64">
        <v>0.016191210485736313</v>
      </c>
      <c r="R63" s="110">
        <f t="shared" si="2"/>
        <v>-0.00013003303757974996</v>
      </c>
      <c r="S63" s="63" t="str">
        <f t="shared" si="3"/>
        <v>▼</v>
      </c>
    </row>
    <row r="64" spans="2:19" ht="13.5" customHeight="1">
      <c r="B64" s="65" t="s">
        <v>103</v>
      </c>
      <c r="C64" s="61">
        <v>0.9196488858879136</v>
      </c>
      <c r="D64" s="61">
        <v>0.9164054336468129</v>
      </c>
      <c r="E64" s="61">
        <v>0.9105592874933958</v>
      </c>
      <c r="F64" s="61">
        <v>0.9325876892642472</v>
      </c>
      <c r="H64" s="110">
        <f t="shared" si="4"/>
        <v>0.012938803376333574</v>
      </c>
      <c r="I64" s="25" t="str">
        <f t="shared" si="1"/>
        <v>▲</v>
      </c>
      <c r="L64" s="65" t="s">
        <v>103</v>
      </c>
      <c r="M64" s="64">
        <v>0.019731412709130466</v>
      </c>
      <c r="N64" s="64">
        <v>0.016494999253619944</v>
      </c>
      <c r="O64" s="64">
        <v>0.012529247490376632</v>
      </c>
      <c r="P64" s="64">
        <v>0.01361941718024804</v>
      </c>
      <c r="R64" s="110">
        <f t="shared" si="2"/>
        <v>-0.006111995528882426</v>
      </c>
      <c r="S64" s="63" t="str">
        <f t="shared" si="3"/>
        <v>▼</v>
      </c>
    </row>
    <row r="65" spans="2:19" ht="13.5" customHeight="1">
      <c r="B65" s="65" t="s">
        <v>104</v>
      </c>
      <c r="C65" s="61">
        <v>0.9101908657123381</v>
      </c>
      <c r="D65" s="61">
        <v>0.9079348931841302</v>
      </c>
      <c r="E65" s="61">
        <v>0.9007164790174002</v>
      </c>
      <c r="F65" s="61">
        <v>0.9216160220994475</v>
      </c>
      <c r="H65" s="110">
        <f t="shared" si="4"/>
        <v>0.011425156387109392</v>
      </c>
      <c r="I65" s="25" t="str">
        <f t="shared" si="1"/>
        <v>▲</v>
      </c>
      <c r="L65" s="65" t="s">
        <v>104</v>
      </c>
      <c r="M65" s="64">
        <v>0.03306066802999318</v>
      </c>
      <c r="N65" s="64">
        <v>0.0344184469311631</v>
      </c>
      <c r="O65" s="64">
        <v>0.042988741044012284</v>
      </c>
      <c r="P65" s="64">
        <v>0.03314917127071823</v>
      </c>
      <c r="R65" s="110">
        <f t="shared" si="2"/>
        <v>8.850324072504773E-05</v>
      </c>
      <c r="S65" s="63" t="str">
        <f t="shared" si="3"/>
        <v>►</v>
      </c>
    </row>
    <row r="66" spans="2:19" ht="13.5" customHeight="1">
      <c r="B66" s="65" t="s">
        <v>105</v>
      </c>
      <c r="C66" s="61">
        <v>0.9012870398084406</v>
      </c>
      <c r="D66" s="61">
        <v>0.8971828458639871</v>
      </c>
      <c r="E66" s="61">
        <v>0.8853017666576989</v>
      </c>
      <c r="F66" s="61">
        <v>0.9175731206188059</v>
      </c>
      <c r="H66" s="110">
        <f t="shared" si="4"/>
        <v>0.01628608081036531</v>
      </c>
      <c r="I66" s="25" t="str">
        <f t="shared" si="1"/>
        <v>▲</v>
      </c>
      <c r="L66" s="65" t="s">
        <v>105</v>
      </c>
      <c r="M66" s="64">
        <v>0.034839868302903323</v>
      </c>
      <c r="N66" s="64">
        <v>0.027035109755368145</v>
      </c>
      <c r="O66" s="64">
        <v>0.03216452933967058</v>
      </c>
      <c r="P66" s="64">
        <v>0.0278281363306744</v>
      </c>
      <c r="R66" s="110">
        <f t="shared" si="2"/>
        <v>-0.007011731972228923</v>
      </c>
      <c r="S66" s="63" t="str">
        <f t="shared" si="3"/>
        <v>▼</v>
      </c>
    </row>
    <row r="67" spans="2:19" ht="13.5" customHeight="1">
      <c r="B67" s="65" t="s">
        <v>106</v>
      </c>
      <c r="C67" s="61">
        <v>0.9218828435726146</v>
      </c>
      <c r="D67" s="61">
        <v>0.9187107159282538</v>
      </c>
      <c r="E67" s="61">
        <v>0.9166410925272365</v>
      </c>
      <c r="F67" s="61">
        <v>0.932316528893546</v>
      </c>
      <c r="H67" s="110">
        <f t="shared" si="4"/>
        <v>0.010433685320931363</v>
      </c>
      <c r="I67" s="25" t="str">
        <f t="shared" si="1"/>
        <v>▲</v>
      </c>
      <c r="L67" s="65" t="s">
        <v>106</v>
      </c>
      <c r="M67" s="64">
        <v>0.02089045063134726</v>
      </c>
      <c r="N67" s="64">
        <v>0.016326843476927793</v>
      </c>
      <c r="O67" s="64">
        <v>0.01818321313487801</v>
      </c>
      <c r="P67" s="64">
        <v>0.015407303915861374</v>
      </c>
      <c r="R67" s="110">
        <f t="shared" si="2"/>
        <v>-0.005483146715485887</v>
      </c>
      <c r="S67" s="63" t="str">
        <f t="shared" si="3"/>
        <v>▼</v>
      </c>
    </row>
    <row r="68" spans="2:19" ht="13.5" customHeight="1">
      <c r="B68" s="65" t="s">
        <v>107</v>
      </c>
      <c r="C68" s="61">
        <v>0.9385644768856448</v>
      </c>
      <c r="D68" s="61">
        <v>0.9392042011714805</v>
      </c>
      <c r="E68" s="61">
        <v>0.9360194371330228</v>
      </c>
      <c r="F68" s="61">
        <v>0.9245099941781486</v>
      </c>
      <c r="H68" s="110">
        <f t="shared" si="4"/>
        <v>-0.014054482707496208</v>
      </c>
      <c r="I68" s="25" t="str">
        <f t="shared" si="1"/>
        <v>▼</v>
      </c>
      <c r="L68" s="65" t="s">
        <v>107</v>
      </c>
      <c r="M68" s="64">
        <v>0.024330900243309004</v>
      </c>
      <c r="N68" s="64">
        <v>0.016764290042415673</v>
      </c>
      <c r="O68" s="64">
        <v>0.014982790038469326</v>
      </c>
      <c r="P68" s="64">
        <v>0.043857946827091016</v>
      </c>
      <c r="R68" s="110">
        <f t="shared" si="2"/>
        <v>0.01952704658378201</v>
      </c>
      <c r="S68" s="63" t="str">
        <f t="shared" si="3"/>
        <v>▲</v>
      </c>
    </row>
    <row r="69" spans="2:19" ht="13.5" customHeight="1">
      <c r="B69" s="65" t="s">
        <v>108</v>
      </c>
      <c r="C69" s="110" t="s">
        <v>225</v>
      </c>
      <c r="D69" s="61">
        <v>0.8060314159049861</v>
      </c>
      <c r="E69" s="61">
        <v>0.8533062390158173</v>
      </c>
      <c r="F69" s="61">
        <v>0.9174189234369776</v>
      </c>
      <c r="H69" s="110" t="s">
        <v>262</v>
      </c>
      <c r="I69" s="25"/>
      <c r="L69" s="65" t="s">
        <v>108</v>
      </c>
      <c r="M69" s="62" t="s">
        <v>225</v>
      </c>
      <c r="N69" s="64">
        <v>0.10398992939631109</v>
      </c>
      <c r="O69" s="64">
        <v>0.05827108963093146</v>
      </c>
      <c r="P69" s="64">
        <v>0.02774991641591441</v>
      </c>
      <c r="R69" s="110" t="s">
        <v>262</v>
      </c>
      <c r="S69" s="63"/>
    </row>
    <row r="70" spans="2:19" ht="13.5" customHeight="1">
      <c r="B70" s="65" t="s">
        <v>109</v>
      </c>
      <c r="C70" s="61">
        <v>0.90917225950783</v>
      </c>
      <c r="D70" s="61">
        <v>0.9177257525083612</v>
      </c>
      <c r="E70" s="61">
        <v>0.9073213890732139</v>
      </c>
      <c r="F70" s="61">
        <v>0.9151865008880995</v>
      </c>
      <c r="H70" s="110">
        <f aca="true" t="shared" si="5" ref="H70:H81">IF(C70="","n/a",IF(F70="","n/a",F70-C70))</f>
        <v>0.006014241380269514</v>
      </c>
      <c r="I70" s="25" t="str">
        <f t="shared" si="1"/>
        <v>►</v>
      </c>
      <c r="L70" s="65" t="s">
        <v>109</v>
      </c>
      <c r="M70" s="64">
        <v>0.028635346756152126</v>
      </c>
      <c r="N70" s="64">
        <v>0.021627647714604237</v>
      </c>
      <c r="O70" s="64">
        <v>0.019464720194647202</v>
      </c>
      <c r="P70" s="64">
        <v>0.025310834813499113</v>
      </c>
      <c r="R70" s="110">
        <f t="shared" si="2"/>
        <v>-0.0033245119426530134</v>
      </c>
      <c r="S70" s="63" t="str">
        <f t="shared" si="3"/>
        <v>▼</v>
      </c>
    </row>
    <row r="71" spans="2:19" ht="13.5" customHeight="1">
      <c r="B71" s="65" t="s">
        <v>110</v>
      </c>
      <c r="C71" s="61">
        <v>0.8884968242766408</v>
      </c>
      <c r="D71" s="61">
        <v>0.8932610744580585</v>
      </c>
      <c r="E71" s="61">
        <v>0.8843794242567249</v>
      </c>
      <c r="F71" s="61">
        <v>0.9162227602905569</v>
      </c>
      <c r="H71" s="110">
        <f t="shared" si="5"/>
        <v>0.027725936013916153</v>
      </c>
      <c r="I71" s="25" t="str">
        <f t="shared" si="1"/>
        <v>▲</v>
      </c>
      <c r="L71" s="65" t="s">
        <v>110</v>
      </c>
      <c r="M71" s="64">
        <v>0.07151258527405316</v>
      </c>
      <c r="N71" s="64">
        <v>0.05537229029217719</v>
      </c>
      <c r="O71" s="64">
        <v>0.05521472392638037</v>
      </c>
      <c r="P71" s="64">
        <v>0.044794188861985475</v>
      </c>
      <c r="R71" s="110">
        <f t="shared" si="2"/>
        <v>-0.026718396412067684</v>
      </c>
      <c r="S71" s="63" t="str">
        <f t="shared" si="3"/>
        <v>▼</v>
      </c>
    </row>
    <row r="72" spans="2:19" ht="13.5" customHeight="1">
      <c r="B72" s="65" t="s">
        <v>111</v>
      </c>
      <c r="C72" s="61">
        <v>0.8953969567708665</v>
      </c>
      <c r="D72" s="61">
        <v>0.8983600305110603</v>
      </c>
      <c r="E72" s="61">
        <v>0.8770814795983221</v>
      </c>
      <c r="F72" s="61">
        <v>0.9024975673045734</v>
      </c>
      <c r="H72" s="110">
        <f t="shared" si="5"/>
        <v>0.007100610533706919</v>
      </c>
      <c r="I72" s="25" t="str">
        <f aca="true" t="shared" si="6" ref="I72:I135">IF(H72&gt;=0.01,"▲",IF(H72&lt;0,"▼",IF(H72&lt;0.01,"►")))</f>
        <v>►</v>
      </c>
      <c r="L72" s="65" t="s">
        <v>111</v>
      </c>
      <c r="M72" s="64">
        <v>0.04278347233717451</v>
      </c>
      <c r="N72" s="64">
        <v>0.04246122552758708</v>
      </c>
      <c r="O72" s="64">
        <v>0.061586373458751745</v>
      </c>
      <c r="P72" s="64">
        <v>0.046902367823548494</v>
      </c>
      <c r="R72" s="110">
        <f aca="true" t="shared" si="7" ref="R72:R135">IF(M72="","n/a",IF(P72="","n/a",P72-M72))</f>
        <v>0.004118895486373987</v>
      </c>
      <c r="S72" s="63" t="str">
        <f aca="true" t="shared" si="8" ref="S72:S135">IF(R72&gt;=0.01,"▲",IF(R72&lt;0,"▼",IF(R72&lt;0.01,"►")))</f>
        <v>►</v>
      </c>
    </row>
    <row r="73" spans="2:19" ht="13.5" customHeight="1">
      <c r="B73" s="65" t="s">
        <v>112</v>
      </c>
      <c r="C73" s="61">
        <v>0.9212362911266201</v>
      </c>
      <c r="D73" s="61">
        <v>0.9196117471378795</v>
      </c>
      <c r="E73" s="61">
        <v>0.913</v>
      </c>
      <c r="F73" s="61">
        <v>0.9283725639078714</v>
      </c>
      <c r="H73" s="110">
        <f t="shared" si="5"/>
        <v>0.007136272781251285</v>
      </c>
      <c r="I73" s="25" t="str">
        <f t="shared" si="6"/>
        <v>►</v>
      </c>
      <c r="L73" s="65" t="s">
        <v>112</v>
      </c>
      <c r="M73" s="64">
        <v>0.0004985044865403788</v>
      </c>
      <c r="N73" s="64">
        <v>0.00024888003982080636</v>
      </c>
      <c r="O73" s="64">
        <v>0.0005</v>
      </c>
      <c r="P73" s="64">
        <v>0.003543406732472792</v>
      </c>
      <c r="R73" s="110">
        <f t="shared" si="7"/>
        <v>0.003044902245932413</v>
      </c>
      <c r="S73" s="63" t="str">
        <f t="shared" si="8"/>
        <v>►</v>
      </c>
    </row>
    <row r="74" spans="1:19" ht="13.5" customHeight="1">
      <c r="A74" s="55" t="s">
        <v>113</v>
      </c>
      <c r="B74" s="56"/>
      <c r="C74" s="39">
        <v>0.8926656287839474</v>
      </c>
      <c r="D74" s="39">
        <v>0.8954288914738702</v>
      </c>
      <c r="E74" s="39">
        <v>0.8308656232763376</v>
      </c>
      <c r="F74" s="39">
        <v>0.9067942050196447</v>
      </c>
      <c r="G74" s="55"/>
      <c r="H74" s="58">
        <f t="shared" si="5"/>
        <v>0.014128576235697299</v>
      </c>
      <c r="I74" s="34" t="str">
        <f t="shared" si="6"/>
        <v>▲</v>
      </c>
      <c r="K74" s="55" t="s">
        <v>113</v>
      </c>
      <c r="L74" s="56"/>
      <c r="M74" s="39">
        <v>0.05104653174191316</v>
      </c>
      <c r="N74" s="39">
        <v>0.042005945456895434</v>
      </c>
      <c r="O74" s="39">
        <v>0.10167022890237176</v>
      </c>
      <c r="P74" s="39">
        <v>0.04365400865936631</v>
      </c>
      <c r="Q74" s="55"/>
      <c r="R74" s="58">
        <f t="shared" si="7"/>
        <v>-0.007392523082546849</v>
      </c>
      <c r="S74" s="142" t="str">
        <f t="shared" si="8"/>
        <v>▼</v>
      </c>
    </row>
    <row r="75" spans="2:19" ht="13.5" customHeight="1">
      <c r="B75" s="65" t="s">
        <v>114</v>
      </c>
      <c r="C75" s="61">
        <v>0.837708830548926</v>
      </c>
      <c r="D75" s="61">
        <v>0.8680454413049811</v>
      </c>
      <c r="E75" s="61">
        <v>0.8873939748464463</v>
      </c>
      <c r="F75" s="61">
        <v>0.9118095819346964</v>
      </c>
      <c r="H75" s="110">
        <f t="shared" si="5"/>
        <v>0.07410075138577044</v>
      </c>
      <c r="I75" s="25" t="str">
        <f t="shared" si="6"/>
        <v>▲</v>
      </c>
      <c r="L75" s="65" t="s">
        <v>114</v>
      </c>
      <c r="M75" s="64">
        <v>0.13544152744630072</v>
      </c>
      <c r="N75" s="64">
        <v>0.08826099621322459</v>
      </c>
      <c r="O75" s="64">
        <v>0.05235448961684703</v>
      </c>
      <c r="P75" s="64">
        <v>0.04760451632590784</v>
      </c>
      <c r="R75" s="110">
        <f t="shared" si="7"/>
        <v>-0.08783701112039288</v>
      </c>
      <c r="S75" s="63" t="str">
        <f t="shared" si="8"/>
        <v>▼</v>
      </c>
    </row>
    <row r="76" spans="2:19" ht="13.5" customHeight="1">
      <c r="B76" s="65" t="s">
        <v>115</v>
      </c>
      <c r="C76" s="61">
        <v>0.8871391076115486</v>
      </c>
      <c r="D76" s="61">
        <v>0.8756146948221001</v>
      </c>
      <c r="E76" s="61">
        <v>0.8611832611832612</v>
      </c>
      <c r="F76" s="61">
        <v>0.9080223332353805</v>
      </c>
      <c r="H76" s="110">
        <f t="shared" si="5"/>
        <v>0.020883225623831936</v>
      </c>
      <c r="I76" s="25" t="str">
        <f t="shared" si="6"/>
        <v>▲</v>
      </c>
      <c r="L76" s="65" t="s">
        <v>115</v>
      </c>
      <c r="M76" s="64">
        <v>0.026829979585885098</v>
      </c>
      <c r="N76" s="64">
        <v>0.029794619612380675</v>
      </c>
      <c r="O76" s="64">
        <v>0.03722943722943723</v>
      </c>
      <c r="P76" s="64">
        <v>0.022333235380546577</v>
      </c>
      <c r="R76" s="110">
        <f t="shared" si="7"/>
        <v>-0.004496744205338521</v>
      </c>
      <c r="S76" s="63" t="str">
        <f t="shared" si="8"/>
        <v>▼</v>
      </c>
    </row>
    <row r="77" spans="2:19" ht="13.5" customHeight="1">
      <c r="B77" s="65" t="s">
        <v>116</v>
      </c>
      <c r="C77" s="61">
        <v>0.8347342398022249</v>
      </c>
      <c r="D77" s="61">
        <v>0.8704186855510001</v>
      </c>
      <c r="E77" s="61">
        <v>0.8664765683114307</v>
      </c>
      <c r="F77" s="61">
        <v>0.8654041687849517</v>
      </c>
      <c r="H77" s="110">
        <f t="shared" si="5"/>
        <v>0.030669928982726802</v>
      </c>
      <c r="I77" s="25" t="str">
        <f t="shared" si="6"/>
        <v>▲</v>
      </c>
      <c r="L77" s="65" t="s">
        <v>116</v>
      </c>
      <c r="M77" s="64">
        <v>0.07948084054388134</v>
      </c>
      <c r="N77" s="64">
        <v>0.0447260529258293</v>
      </c>
      <c r="O77" s="64">
        <v>0.04240019836350112</v>
      </c>
      <c r="P77" s="64">
        <v>0.07435180477885105</v>
      </c>
      <c r="R77" s="110">
        <f t="shared" si="7"/>
        <v>-0.005129035765030293</v>
      </c>
      <c r="S77" s="63" t="str">
        <f t="shared" si="8"/>
        <v>▼</v>
      </c>
    </row>
    <row r="78" spans="2:19" ht="13.5" customHeight="1">
      <c r="B78" s="65" t="s">
        <v>250</v>
      </c>
      <c r="C78" s="61">
        <v>0.9264456811033148</v>
      </c>
      <c r="D78" s="61">
        <v>0.9217496962332928</v>
      </c>
      <c r="E78" s="61">
        <v>0.7458783399658897</v>
      </c>
      <c r="F78" s="61">
        <v>0.9196627820481031</v>
      </c>
      <c r="H78" s="110">
        <f t="shared" si="5"/>
        <v>-0.0067828990552116775</v>
      </c>
      <c r="I78" s="25" t="str">
        <f t="shared" si="6"/>
        <v>▼</v>
      </c>
      <c r="L78" s="65" t="s">
        <v>117</v>
      </c>
      <c r="M78" s="64">
        <v>0.015888378095007663</v>
      </c>
      <c r="N78" s="64">
        <v>0.018063993519643582</v>
      </c>
      <c r="O78" s="64">
        <v>0.19816454154146024</v>
      </c>
      <c r="P78" s="64">
        <v>0.03595338457723779</v>
      </c>
      <c r="R78" s="110">
        <f t="shared" si="7"/>
        <v>0.020065006482230127</v>
      </c>
      <c r="S78" s="63" t="str">
        <f t="shared" si="8"/>
        <v>▲</v>
      </c>
    </row>
    <row r="79" spans="2:19" ht="13.5" customHeight="1">
      <c r="B79" s="65" t="s">
        <v>118</v>
      </c>
      <c r="C79" s="61">
        <v>0.9177001806140879</v>
      </c>
      <c r="D79" s="61">
        <v>0.9047303404639951</v>
      </c>
      <c r="E79" s="61">
        <v>0.8545147475722299</v>
      </c>
      <c r="F79" s="61">
        <v>0.9232418524871355</v>
      </c>
      <c r="H79" s="110">
        <f t="shared" si="5"/>
        <v>0.00554167187304766</v>
      </c>
      <c r="I79" s="25" t="str">
        <f t="shared" si="6"/>
        <v>►</v>
      </c>
      <c r="L79" s="65" t="s">
        <v>118</v>
      </c>
      <c r="M79" s="64">
        <v>0.014990969295605058</v>
      </c>
      <c r="N79" s="64">
        <v>0.018861102741789697</v>
      </c>
      <c r="O79" s="64">
        <v>0.06019663429639906</v>
      </c>
      <c r="P79" s="64">
        <v>0.01660132320509679</v>
      </c>
      <c r="R79" s="110">
        <f t="shared" si="7"/>
        <v>0.0016103539094917338</v>
      </c>
      <c r="S79" s="63" t="str">
        <f t="shared" si="8"/>
        <v>►</v>
      </c>
    </row>
    <row r="80" spans="2:19" ht="13.5" customHeight="1">
      <c r="B80" s="65" t="s">
        <v>119</v>
      </c>
      <c r="C80" s="61">
        <v>0.9118817509948834</v>
      </c>
      <c r="D80" s="61">
        <v>0.9153993466261124</v>
      </c>
      <c r="E80" s="61">
        <v>0.9059076019428443</v>
      </c>
      <c r="F80" s="61">
        <v>0.9189798339264531</v>
      </c>
      <c r="H80" s="110">
        <f t="shared" si="5"/>
        <v>0.00709808293156966</v>
      </c>
      <c r="I80" s="25" t="str">
        <f t="shared" si="6"/>
        <v>►</v>
      </c>
      <c r="L80" s="65" t="s">
        <v>119</v>
      </c>
      <c r="M80" s="64">
        <v>0.019556566230812963</v>
      </c>
      <c r="N80" s="64">
        <v>0.014081333783936015</v>
      </c>
      <c r="O80" s="64">
        <v>0.018976618095560827</v>
      </c>
      <c r="P80" s="64">
        <v>0.02372479240806643</v>
      </c>
      <c r="R80" s="110">
        <f t="shared" si="7"/>
        <v>0.004168226177253466</v>
      </c>
      <c r="S80" s="63" t="str">
        <f t="shared" si="8"/>
        <v>►</v>
      </c>
    </row>
    <row r="81" spans="2:19" ht="13.5" customHeight="1">
      <c r="B81" s="65" t="s">
        <v>120</v>
      </c>
      <c r="C81" s="61">
        <v>0.8780561883067578</v>
      </c>
      <c r="D81" s="61">
        <v>0.875996053729984</v>
      </c>
      <c r="E81" s="61">
        <v>0.8622208719428832</v>
      </c>
      <c r="F81" s="61">
        <v>0.8940988106129918</v>
      </c>
      <c r="H81" s="110">
        <f t="shared" si="5"/>
        <v>0.01604262230623399</v>
      </c>
      <c r="I81" s="25" t="str">
        <f t="shared" si="6"/>
        <v>▲</v>
      </c>
      <c r="L81" s="65" t="s">
        <v>120</v>
      </c>
      <c r="M81" s="64">
        <v>0.08048595292331055</v>
      </c>
      <c r="N81" s="64">
        <v>0.07368900356682098</v>
      </c>
      <c r="O81" s="64">
        <v>0.08932097827738113</v>
      </c>
      <c r="P81" s="64">
        <v>0.06480634339737724</v>
      </c>
      <c r="R81" s="110">
        <f t="shared" si="7"/>
        <v>-0.015679609525933308</v>
      </c>
      <c r="S81" s="63" t="str">
        <f t="shared" si="8"/>
        <v>▼</v>
      </c>
    </row>
    <row r="82" spans="2:19" ht="13.5" customHeight="1">
      <c r="B82" s="65" t="s">
        <v>121</v>
      </c>
      <c r="C82" s="110" t="s">
        <v>225</v>
      </c>
      <c r="D82" s="110">
        <v>0.9487179487179487</v>
      </c>
      <c r="E82" s="61">
        <v>0.7631578947368421</v>
      </c>
      <c r="F82" s="61">
        <v>0.972972972972973</v>
      </c>
      <c r="H82" s="110" t="s">
        <v>262</v>
      </c>
      <c r="I82" s="25"/>
      <c r="L82" s="65" t="s">
        <v>121</v>
      </c>
      <c r="M82" s="29" t="s">
        <v>225</v>
      </c>
      <c r="N82" s="62">
        <v>0.02564102564102564</v>
      </c>
      <c r="O82" s="64">
        <v>0.21052631578947367</v>
      </c>
      <c r="P82" s="64">
        <v>0.02702702702702703</v>
      </c>
      <c r="R82" s="110" t="s">
        <v>262</v>
      </c>
      <c r="S82" s="63"/>
    </row>
    <row r="83" spans="2:19" ht="13.5" customHeight="1">
      <c r="B83" s="65" t="s">
        <v>122</v>
      </c>
      <c r="C83" s="61">
        <v>0.9476102941176471</v>
      </c>
      <c r="D83" s="61">
        <v>0.9486130059117781</v>
      </c>
      <c r="E83" s="61">
        <v>0.9202067880422566</v>
      </c>
      <c r="F83" s="61">
        <v>0.9459519082285462</v>
      </c>
      <c r="H83" s="110">
        <f aca="true" t="shared" si="9" ref="H83:H114">IF(C83="","n/a",IF(F83="","n/a",F83-C83))</f>
        <v>-0.001658385889100833</v>
      </c>
      <c r="I83" s="25" t="str">
        <f t="shared" si="6"/>
        <v>▼</v>
      </c>
      <c r="L83" s="65" t="s">
        <v>122</v>
      </c>
      <c r="M83" s="64">
        <v>0.0062040441176470585</v>
      </c>
      <c r="N83" s="64">
        <v>0.0050022737608003635</v>
      </c>
      <c r="O83" s="64">
        <v>0.02157788267026298</v>
      </c>
      <c r="P83" s="64">
        <v>0.004191484667990294</v>
      </c>
      <c r="R83" s="110">
        <f t="shared" si="7"/>
        <v>-0.0020125594496567646</v>
      </c>
      <c r="S83" s="63" t="str">
        <f t="shared" si="8"/>
        <v>▼</v>
      </c>
    </row>
    <row r="84" spans="2:19" ht="13.5" customHeight="1">
      <c r="B84" s="65" t="s">
        <v>123</v>
      </c>
      <c r="C84" s="61">
        <v>0.918834547346514</v>
      </c>
      <c r="D84" s="61">
        <v>0.9070050408482531</v>
      </c>
      <c r="E84" s="61">
        <v>0.8244486890085084</v>
      </c>
      <c r="F84" s="61">
        <v>0.9319041614123581</v>
      </c>
      <c r="H84" s="110">
        <f t="shared" si="9"/>
        <v>0.01306961406584406</v>
      </c>
      <c r="I84" s="25" t="str">
        <f t="shared" si="6"/>
        <v>▲</v>
      </c>
      <c r="L84" s="65" t="s">
        <v>123</v>
      </c>
      <c r="M84" s="64">
        <v>0.015261879986125564</v>
      </c>
      <c r="N84" s="64">
        <v>0.026420997740309402</v>
      </c>
      <c r="O84" s="64">
        <v>0.09185622503906929</v>
      </c>
      <c r="P84" s="64">
        <v>0.015852999459556837</v>
      </c>
      <c r="R84" s="110">
        <f t="shared" si="7"/>
        <v>0.0005911194734312727</v>
      </c>
      <c r="S84" s="63" t="str">
        <f t="shared" si="8"/>
        <v>►</v>
      </c>
    </row>
    <row r="85" spans="2:19" ht="13.5" customHeight="1">
      <c r="B85" s="65" t="s">
        <v>124</v>
      </c>
      <c r="C85" s="61">
        <v>0.9028117359413202</v>
      </c>
      <c r="D85" s="61">
        <v>0.8848633712004913</v>
      </c>
      <c r="E85" s="61">
        <v>0.8165422885572139</v>
      </c>
      <c r="F85" s="61">
        <v>0.9227722772277228</v>
      </c>
      <c r="H85" s="110">
        <f t="shared" si="9"/>
        <v>0.019960541286402567</v>
      </c>
      <c r="I85" s="25" t="str">
        <f t="shared" si="6"/>
        <v>▲</v>
      </c>
      <c r="L85" s="65" t="s">
        <v>124</v>
      </c>
      <c r="M85" s="64">
        <v>0.018031784841075794</v>
      </c>
      <c r="N85" s="64">
        <v>0.028246852932146148</v>
      </c>
      <c r="O85" s="64">
        <v>0.09203980099502487</v>
      </c>
      <c r="P85" s="64">
        <v>0.01155115511551155</v>
      </c>
      <c r="R85" s="110">
        <f t="shared" si="7"/>
        <v>-0.006480629725564244</v>
      </c>
      <c r="S85" s="63" t="str">
        <f t="shared" si="8"/>
        <v>▼</v>
      </c>
    </row>
    <row r="86" spans="2:19" ht="13.5" customHeight="1">
      <c r="B86" s="65" t="s">
        <v>125</v>
      </c>
      <c r="C86" s="61">
        <v>0.8942995804886074</v>
      </c>
      <c r="D86" s="61">
        <v>0.8847899645126681</v>
      </c>
      <c r="E86" s="61">
        <v>0.6043965159684778</v>
      </c>
      <c r="F86" s="61">
        <v>0.9010665994792979</v>
      </c>
      <c r="H86" s="110">
        <f t="shared" si="9"/>
        <v>0.006767018990690543</v>
      </c>
      <c r="I86" s="25" t="str">
        <f t="shared" si="6"/>
        <v>►</v>
      </c>
      <c r="L86" s="65" t="s">
        <v>125</v>
      </c>
      <c r="M86" s="64">
        <v>0.04622851032327054</v>
      </c>
      <c r="N86" s="64">
        <v>0.05116778080382933</v>
      </c>
      <c r="O86" s="64">
        <v>0.3256739941932808</v>
      </c>
      <c r="P86" s="64">
        <v>0.040732342319643906</v>
      </c>
      <c r="R86" s="110">
        <f t="shared" si="7"/>
        <v>-0.005496168003626636</v>
      </c>
      <c r="S86" s="63" t="str">
        <f t="shared" si="8"/>
        <v>▼</v>
      </c>
    </row>
    <row r="87" spans="2:19" ht="13.5" customHeight="1">
      <c r="B87" s="65" t="s">
        <v>126</v>
      </c>
      <c r="C87" s="61">
        <v>0.7674379610999329</v>
      </c>
      <c r="D87" s="61">
        <v>0.7945069490403707</v>
      </c>
      <c r="E87" s="61">
        <v>0.8175576262873958</v>
      </c>
      <c r="F87" s="61">
        <v>0.8415247364152474</v>
      </c>
      <c r="H87" s="110">
        <f t="shared" si="9"/>
        <v>0.07408677531531449</v>
      </c>
      <c r="I87" s="25" t="str">
        <f t="shared" si="6"/>
        <v>▲</v>
      </c>
      <c r="L87" s="65" t="s">
        <v>126</v>
      </c>
      <c r="M87" s="64">
        <v>0.20556673373574783</v>
      </c>
      <c r="N87" s="64">
        <v>0.1728987425545996</v>
      </c>
      <c r="O87" s="64">
        <v>0.1458231159064901</v>
      </c>
      <c r="P87" s="64">
        <v>0.14387672343876723</v>
      </c>
      <c r="R87" s="110">
        <f t="shared" si="7"/>
        <v>-0.061690010296980596</v>
      </c>
      <c r="S87" s="63" t="str">
        <f t="shared" si="8"/>
        <v>▼</v>
      </c>
    </row>
    <row r="88" spans="2:19" ht="13.5" customHeight="1">
      <c r="B88" s="65" t="s">
        <v>127</v>
      </c>
      <c r="C88" s="61">
        <v>0.9190717628705148</v>
      </c>
      <c r="D88" s="61">
        <v>0.9126587148903424</v>
      </c>
      <c r="E88" s="61">
        <v>0.8940269749518305</v>
      </c>
      <c r="F88" s="61">
        <v>0.8982094200077851</v>
      </c>
      <c r="H88" s="110">
        <f t="shared" si="9"/>
        <v>-0.0208623428627297</v>
      </c>
      <c r="I88" s="25" t="str">
        <f t="shared" si="6"/>
        <v>▼</v>
      </c>
      <c r="L88" s="65" t="s">
        <v>127</v>
      </c>
      <c r="M88" s="64">
        <v>0.03256630265210608</v>
      </c>
      <c r="N88" s="64">
        <v>0.018853405155829166</v>
      </c>
      <c r="O88" s="64">
        <v>0.03391136801541426</v>
      </c>
      <c r="P88" s="64">
        <v>0.05216037368625925</v>
      </c>
      <c r="R88" s="110">
        <f t="shared" si="7"/>
        <v>0.019594071034153164</v>
      </c>
      <c r="S88" s="63" t="str">
        <f t="shared" si="8"/>
        <v>▲</v>
      </c>
    </row>
    <row r="89" spans="2:19" ht="13.5" customHeight="1">
      <c r="B89" s="65" t="s">
        <v>128</v>
      </c>
      <c r="C89" s="61">
        <v>0.930945466279445</v>
      </c>
      <c r="D89" s="61">
        <v>0.9108589951377634</v>
      </c>
      <c r="E89" s="61">
        <v>0.8880597014925373</v>
      </c>
      <c r="F89" s="61">
        <v>0.9361499364675985</v>
      </c>
      <c r="H89" s="110">
        <f t="shared" si="9"/>
        <v>0.005204470188153509</v>
      </c>
      <c r="I89" s="25" t="str">
        <f t="shared" si="6"/>
        <v>►</v>
      </c>
      <c r="L89" s="65" t="s">
        <v>128</v>
      </c>
      <c r="M89" s="64">
        <v>0.028718941594062602</v>
      </c>
      <c r="N89" s="64">
        <v>0.029821717990275526</v>
      </c>
      <c r="O89" s="64">
        <v>0.04120700843608047</v>
      </c>
      <c r="P89" s="64">
        <v>0.02477763659466328</v>
      </c>
      <c r="R89" s="110">
        <f t="shared" si="7"/>
        <v>-0.003941304999399323</v>
      </c>
      <c r="S89" s="63" t="str">
        <f t="shared" si="8"/>
        <v>▼</v>
      </c>
    </row>
    <row r="90" spans="2:19" ht="13.5" customHeight="1">
      <c r="B90" s="65" t="s">
        <v>129</v>
      </c>
      <c r="C90" s="61">
        <v>0.8837301982664143</v>
      </c>
      <c r="D90" s="61">
        <v>0.9244453132636106</v>
      </c>
      <c r="E90" s="61">
        <v>0.9270336093521676</v>
      </c>
      <c r="F90" s="61">
        <v>0.9067174579578184</v>
      </c>
      <c r="H90" s="110">
        <f t="shared" si="9"/>
        <v>0.02298725969140414</v>
      </c>
      <c r="I90" s="25" t="str">
        <f t="shared" si="6"/>
        <v>▲</v>
      </c>
      <c r="L90" s="65" t="s">
        <v>129</v>
      </c>
      <c r="M90" s="64">
        <v>0.08139882434990535</v>
      </c>
      <c r="N90" s="64">
        <v>0.03469846544814779</v>
      </c>
      <c r="O90" s="64">
        <v>0.030686799805163176</v>
      </c>
      <c r="P90" s="64">
        <v>0.053609588404719875</v>
      </c>
      <c r="R90" s="110">
        <f t="shared" si="7"/>
        <v>-0.027789235945185474</v>
      </c>
      <c r="S90" s="63" t="str">
        <f t="shared" si="8"/>
        <v>▼</v>
      </c>
    </row>
    <row r="91" spans="1:19" ht="13.5" customHeight="1">
      <c r="A91" s="55" t="s">
        <v>130</v>
      </c>
      <c r="B91" s="56"/>
      <c r="C91" s="39">
        <v>0.8795635688307668</v>
      </c>
      <c r="D91" s="39">
        <v>0.8878739015376544</v>
      </c>
      <c r="E91" s="39">
        <v>0.8928940508691562</v>
      </c>
      <c r="F91" s="39">
        <v>0.8945879303259254</v>
      </c>
      <c r="G91" s="55"/>
      <c r="H91" s="58">
        <f t="shared" si="9"/>
        <v>0.015024361495158622</v>
      </c>
      <c r="I91" s="34" t="str">
        <f t="shared" si="6"/>
        <v>▲</v>
      </c>
      <c r="K91" s="55" t="s">
        <v>130</v>
      </c>
      <c r="L91" s="56"/>
      <c r="M91" s="39">
        <v>0.06821945368722433</v>
      </c>
      <c r="N91" s="39">
        <v>0.055102497434670904</v>
      </c>
      <c r="O91" s="39">
        <v>0.046534943624388814</v>
      </c>
      <c r="P91" s="39">
        <v>0.06306705023235229</v>
      </c>
      <c r="Q91" s="55"/>
      <c r="R91" s="58">
        <f t="shared" si="7"/>
        <v>-0.005152403454872043</v>
      </c>
      <c r="S91" s="142" t="str">
        <f t="shared" si="8"/>
        <v>▼</v>
      </c>
    </row>
    <row r="92" spans="2:19" ht="13.5" customHeight="1">
      <c r="B92" s="65" t="s">
        <v>131</v>
      </c>
      <c r="C92" s="61">
        <v>0.8274403852930812</v>
      </c>
      <c r="D92" s="61">
        <v>0.8401846129776666</v>
      </c>
      <c r="E92" s="61">
        <v>0.8681658193195151</v>
      </c>
      <c r="F92" s="61">
        <v>0.8750294834499568</v>
      </c>
      <c r="H92" s="110">
        <f t="shared" si="9"/>
        <v>0.04758909815687562</v>
      </c>
      <c r="I92" s="25" t="str">
        <f t="shared" si="6"/>
        <v>▲</v>
      </c>
      <c r="L92" s="65" t="s">
        <v>131</v>
      </c>
      <c r="M92" s="64">
        <v>0.11453071772583108</v>
      </c>
      <c r="N92" s="64">
        <v>0.10325810615246216</v>
      </c>
      <c r="O92" s="64">
        <v>0.07168556902620259</v>
      </c>
      <c r="P92" s="64">
        <v>0.0871923893387845</v>
      </c>
      <c r="R92" s="110">
        <f t="shared" si="7"/>
        <v>-0.027338328387046584</v>
      </c>
      <c r="S92" s="63" t="str">
        <f t="shared" si="8"/>
        <v>▼</v>
      </c>
    </row>
    <row r="93" spans="2:19" ht="13.5" customHeight="1">
      <c r="B93" s="65" t="s">
        <v>132</v>
      </c>
      <c r="C93" s="61">
        <v>0.9103096929883362</v>
      </c>
      <c r="D93" s="61">
        <v>0.9145230439442658</v>
      </c>
      <c r="E93" s="61">
        <v>0.910144146571467</v>
      </c>
      <c r="F93" s="61">
        <v>0.9031280143309908</v>
      </c>
      <c r="H93" s="110">
        <f t="shared" si="9"/>
        <v>-0.007181678657345425</v>
      </c>
      <c r="I93" s="25" t="str">
        <f t="shared" si="6"/>
        <v>▼</v>
      </c>
      <c r="L93" s="65" t="s">
        <v>132</v>
      </c>
      <c r="M93" s="64">
        <v>0.039951736157661885</v>
      </c>
      <c r="N93" s="64">
        <v>0.028804930332261523</v>
      </c>
      <c r="O93" s="64">
        <v>0.03543041896807221</v>
      </c>
      <c r="P93" s="64">
        <v>0.05828854898718479</v>
      </c>
      <c r="R93" s="110">
        <f t="shared" si="7"/>
        <v>0.018336812829522903</v>
      </c>
      <c r="S93" s="63" t="str">
        <f t="shared" si="8"/>
        <v>▲</v>
      </c>
    </row>
    <row r="94" spans="2:19" ht="13.5" customHeight="1">
      <c r="B94" s="65" t="s">
        <v>133</v>
      </c>
      <c r="C94" s="61">
        <v>0.8786165176223041</v>
      </c>
      <c r="D94" s="61">
        <v>0.8943207273685597</v>
      </c>
      <c r="E94" s="61">
        <v>0.8303500921295077</v>
      </c>
      <c r="F94" s="61">
        <v>0.9045859000684463</v>
      </c>
      <c r="H94" s="110">
        <f t="shared" si="9"/>
        <v>0.02596938244614222</v>
      </c>
      <c r="I94" s="25" t="str">
        <f t="shared" si="6"/>
        <v>▲</v>
      </c>
      <c r="L94" s="65" t="s">
        <v>133</v>
      </c>
      <c r="M94" s="64">
        <v>0.0753550762756444</v>
      </c>
      <c r="N94" s="64">
        <v>0.05323494531558835</v>
      </c>
      <c r="O94" s="64">
        <v>0.11121347723085022</v>
      </c>
      <c r="P94" s="64">
        <v>0.055441478439425054</v>
      </c>
      <c r="R94" s="110">
        <f t="shared" si="7"/>
        <v>-0.01991359783621935</v>
      </c>
      <c r="S94" s="63" t="str">
        <f t="shared" si="8"/>
        <v>▼</v>
      </c>
    </row>
    <row r="95" spans="2:19" ht="13.5" customHeight="1">
      <c r="B95" s="65" t="s">
        <v>134</v>
      </c>
      <c r="C95" s="61">
        <v>0.8983379501385041</v>
      </c>
      <c r="D95" s="61">
        <v>0.8951165371809101</v>
      </c>
      <c r="E95" s="61">
        <v>0.884990253411306</v>
      </c>
      <c r="F95" s="61">
        <v>0.9190439475713185</v>
      </c>
      <c r="H95" s="110">
        <f t="shared" si="9"/>
        <v>0.020705997432814316</v>
      </c>
      <c r="I95" s="25" t="str">
        <f t="shared" si="6"/>
        <v>▲</v>
      </c>
      <c r="L95" s="65" t="s">
        <v>134</v>
      </c>
      <c r="M95" s="64">
        <v>0.01966759002770083</v>
      </c>
      <c r="N95" s="64">
        <v>0.013041065482796892</v>
      </c>
      <c r="O95" s="64">
        <v>0.016986911723753828</v>
      </c>
      <c r="P95" s="64">
        <v>0.014135183757388847</v>
      </c>
      <c r="R95" s="110">
        <f t="shared" si="7"/>
        <v>-0.005532406270311983</v>
      </c>
      <c r="S95" s="63" t="str">
        <f t="shared" si="8"/>
        <v>▼</v>
      </c>
    </row>
    <row r="96" spans="2:19" ht="13.5" customHeight="1">
      <c r="B96" s="65" t="s">
        <v>135</v>
      </c>
      <c r="C96" s="61">
        <v>0.8917112299465241</v>
      </c>
      <c r="D96" s="61">
        <v>0.9076040522397169</v>
      </c>
      <c r="E96" s="61">
        <v>0.9276548942930466</v>
      </c>
      <c r="F96" s="61">
        <v>0.9178889306756927</v>
      </c>
      <c r="H96" s="110">
        <f t="shared" si="9"/>
        <v>0.026177700729168585</v>
      </c>
      <c r="I96" s="25" t="str">
        <f t="shared" si="6"/>
        <v>▲</v>
      </c>
      <c r="L96" s="65" t="s">
        <v>135</v>
      </c>
      <c r="M96" s="64">
        <v>0.06878949927078269</v>
      </c>
      <c r="N96" s="64">
        <v>0.04186500671304772</v>
      </c>
      <c r="O96" s="64">
        <v>0.016619821581327143</v>
      </c>
      <c r="P96" s="64">
        <v>0.041243575278926914</v>
      </c>
      <c r="R96" s="110">
        <f t="shared" si="7"/>
        <v>-0.027545923991855778</v>
      </c>
      <c r="S96" s="63" t="str">
        <f t="shared" si="8"/>
        <v>▼</v>
      </c>
    </row>
    <row r="97" spans="2:19" ht="13.5" customHeight="1">
      <c r="B97" s="65" t="s">
        <v>136</v>
      </c>
      <c r="C97" s="61">
        <v>0.9134020618556701</v>
      </c>
      <c r="D97" s="61">
        <v>0.9173553719008265</v>
      </c>
      <c r="E97" s="61">
        <v>0.9168653632172945</v>
      </c>
      <c r="F97" s="61">
        <v>0.9138634046890928</v>
      </c>
      <c r="H97" s="110">
        <f t="shared" si="9"/>
        <v>0.00046134283342269544</v>
      </c>
      <c r="I97" s="25" t="str">
        <f t="shared" si="6"/>
        <v>►</v>
      </c>
      <c r="L97" s="65" t="s">
        <v>136</v>
      </c>
      <c r="M97" s="64">
        <v>0.02775574940523394</v>
      </c>
      <c r="N97" s="64">
        <v>0.01589319771137953</v>
      </c>
      <c r="O97" s="64">
        <v>0.016054681290732793</v>
      </c>
      <c r="P97" s="64">
        <v>0.02327556914712878</v>
      </c>
      <c r="R97" s="110">
        <f t="shared" si="7"/>
        <v>-0.004480180258105159</v>
      </c>
      <c r="S97" s="63" t="str">
        <f t="shared" si="8"/>
        <v>▼</v>
      </c>
    </row>
    <row r="98" spans="2:19" ht="13.5" customHeight="1">
      <c r="B98" s="65" t="s">
        <v>137</v>
      </c>
      <c r="C98" s="61">
        <v>0.9135924245413296</v>
      </c>
      <c r="D98" s="61">
        <v>0.903595416831292</v>
      </c>
      <c r="E98" s="61">
        <v>0.904648862512364</v>
      </c>
      <c r="F98" s="61">
        <v>0.9274663451878642</v>
      </c>
      <c r="H98" s="110">
        <f t="shared" si="9"/>
        <v>0.013873920646534588</v>
      </c>
      <c r="I98" s="25" t="str">
        <f t="shared" si="6"/>
        <v>▲</v>
      </c>
      <c r="L98" s="65" t="s">
        <v>137</v>
      </c>
      <c r="M98" s="64">
        <v>0.0469520615506017</v>
      </c>
      <c r="N98" s="64">
        <v>0.05077044646384828</v>
      </c>
      <c r="O98" s="64">
        <v>0.04648862512363996</v>
      </c>
      <c r="P98" s="64">
        <v>0.04179224432388989</v>
      </c>
      <c r="R98" s="110">
        <f t="shared" si="7"/>
        <v>-0.005159817226711806</v>
      </c>
      <c r="S98" s="63" t="str">
        <f t="shared" si="8"/>
        <v>▼</v>
      </c>
    </row>
    <row r="99" spans="2:19" ht="13.5" customHeight="1">
      <c r="B99" s="65" t="s">
        <v>138</v>
      </c>
      <c r="C99" s="61">
        <v>0.8942501859921352</v>
      </c>
      <c r="D99" s="61">
        <v>0.9008874953499495</v>
      </c>
      <c r="E99" s="61">
        <v>0.8989684143358503</v>
      </c>
      <c r="F99" s="61">
        <v>0.9186316838259715</v>
      </c>
      <c r="H99" s="110">
        <f t="shared" si="9"/>
        <v>0.024381497833836252</v>
      </c>
      <c r="I99" s="25" t="str">
        <f t="shared" si="6"/>
        <v>▲</v>
      </c>
      <c r="L99" s="65" t="s">
        <v>138</v>
      </c>
      <c r="M99" s="64">
        <v>0.055957062387076206</v>
      </c>
      <c r="N99" s="64">
        <v>0.04208959982994101</v>
      </c>
      <c r="O99" s="64">
        <v>0.040359459746889294</v>
      </c>
      <c r="P99" s="64">
        <v>0.03227056348942765</v>
      </c>
      <c r="R99" s="110">
        <f t="shared" si="7"/>
        <v>-0.023686498897648553</v>
      </c>
      <c r="S99" s="63" t="str">
        <f t="shared" si="8"/>
        <v>▼</v>
      </c>
    </row>
    <row r="100" spans="2:19" ht="13.5" customHeight="1">
      <c r="B100" s="65" t="s">
        <v>139</v>
      </c>
      <c r="C100" s="61">
        <v>0.8569830318851389</v>
      </c>
      <c r="D100" s="61">
        <v>0.8630921395106715</v>
      </c>
      <c r="E100" s="61">
        <v>0.883486716443827</v>
      </c>
      <c r="F100" s="61">
        <v>0.9255184851217313</v>
      </c>
      <c r="H100" s="110">
        <f t="shared" si="9"/>
        <v>0.06853545323659238</v>
      </c>
      <c r="I100" s="25" t="str">
        <f t="shared" si="6"/>
        <v>▲</v>
      </c>
      <c r="L100" s="65" t="s">
        <v>139</v>
      </c>
      <c r="M100" s="64">
        <v>0.08372179750139846</v>
      </c>
      <c r="N100" s="64">
        <v>0.07652264445601249</v>
      </c>
      <c r="O100" s="64">
        <v>0.048098628234068415</v>
      </c>
      <c r="P100" s="64">
        <v>0.03228133453561768</v>
      </c>
      <c r="R100" s="110">
        <f t="shared" si="7"/>
        <v>-0.05144046296578079</v>
      </c>
      <c r="S100" s="63" t="str">
        <f t="shared" si="8"/>
        <v>▼</v>
      </c>
    </row>
    <row r="101" spans="2:19" ht="13.5" customHeight="1">
      <c r="B101" s="65" t="s">
        <v>140</v>
      </c>
      <c r="C101" s="61">
        <v>0.8440535573641376</v>
      </c>
      <c r="D101" s="61">
        <v>0.8356451190787751</v>
      </c>
      <c r="E101" s="61">
        <v>0.8505747126436781</v>
      </c>
      <c r="F101" s="61">
        <v>0.6956207892204043</v>
      </c>
      <c r="H101" s="110">
        <f t="shared" si="9"/>
        <v>-0.1484327681437333</v>
      </c>
      <c r="I101" s="25" t="str">
        <f t="shared" si="6"/>
        <v>▼</v>
      </c>
      <c r="L101" s="65" t="s">
        <v>140</v>
      </c>
      <c r="M101" s="64">
        <v>0.06773431346810187</v>
      </c>
      <c r="N101" s="64">
        <v>0.07144726511384454</v>
      </c>
      <c r="O101" s="64">
        <v>0.05172413793103448</v>
      </c>
      <c r="P101" s="64">
        <v>0.24181905678537055</v>
      </c>
      <c r="R101" s="110">
        <f t="shared" si="7"/>
        <v>0.1740847433172687</v>
      </c>
      <c r="S101" s="63" t="str">
        <f t="shared" si="8"/>
        <v>▲</v>
      </c>
    </row>
    <row r="102" spans="2:19" ht="13.5" customHeight="1">
      <c r="B102" s="65" t="s">
        <v>141</v>
      </c>
      <c r="C102" s="61">
        <v>0.9036757227952927</v>
      </c>
      <c r="D102" s="61">
        <v>0.9038629102526866</v>
      </c>
      <c r="E102" s="61">
        <v>0.9222880254225047</v>
      </c>
      <c r="F102" s="61">
        <v>0.9094814814814814</v>
      </c>
      <c r="H102" s="110">
        <f t="shared" si="9"/>
        <v>0.005805758686188711</v>
      </c>
      <c r="I102" s="25" t="str">
        <f t="shared" si="6"/>
        <v>►</v>
      </c>
      <c r="L102" s="65" t="s">
        <v>141</v>
      </c>
      <c r="M102" s="64">
        <v>0.037483655382827254</v>
      </c>
      <c r="N102" s="64">
        <v>0.034417659018298</v>
      </c>
      <c r="O102" s="64">
        <v>0.014589050989455439</v>
      </c>
      <c r="P102" s="64">
        <v>0.05925925925925926</v>
      </c>
      <c r="R102" s="110">
        <f t="shared" si="7"/>
        <v>0.021775603876432008</v>
      </c>
      <c r="S102" s="63" t="str">
        <f t="shared" si="8"/>
        <v>▲</v>
      </c>
    </row>
    <row r="103" spans="2:19" ht="13.5" customHeight="1">
      <c r="B103" s="65" t="s">
        <v>142</v>
      </c>
      <c r="C103" s="61">
        <v>0.9085467243099434</v>
      </c>
      <c r="D103" s="61">
        <v>0.9141502370851011</v>
      </c>
      <c r="E103" s="61">
        <v>0.897558520010068</v>
      </c>
      <c r="F103" s="61">
        <v>0.8750110492353929</v>
      </c>
      <c r="H103" s="110">
        <f t="shared" si="9"/>
        <v>-0.033535675074550575</v>
      </c>
      <c r="I103" s="25" t="str">
        <f t="shared" si="6"/>
        <v>▼</v>
      </c>
      <c r="L103" s="65" t="s">
        <v>142</v>
      </c>
      <c r="M103" s="64">
        <v>0.04822081809112072</v>
      </c>
      <c r="N103" s="64">
        <v>0.03618667332168705</v>
      </c>
      <c r="O103" s="64">
        <v>0.059904354392146995</v>
      </c>
      <c r="P103" s="64">
        <v>0.08945460974100593</v>
      </c>
      <c r="R103" s="110">
        <f t="shared" si="7"/>
        <v>0.04123379164988521</v>
      </c>
      <c r="S103" s="63" t="str">
        <f t="shared" si="8"/>
        <v>▲</v>
      </c>
    </row>
    <row r="104" spans="2:19" ht="13.5" customHeight="1">
      <c r="B104" s="65" t="s">
        <v>143</v>
      </c>
      <c r="C104" s="61">
        <v>0.8796859980775392</v>
      </c>
      <c r="D104" s="61">
        <v>0.8925487687879757</v>
      </c>
      <c r="E104" s="61">
        <v>0.9150128040973111</v>
      </c>
      <c r="F104" s="61">
        <v>0.8854423108485147</v>
      </c>
      <c r="H104" s="110">
        <f t="shared" si="9"/>
        <v>0.005756312770975436</v>
      </c>
      <c r="I104" s="25" t="str">
        <f t="shared" si="6"/>
        <v>►</v>
      </c>
      <c r="L104" s="65" t="s">
        <v>143</v>
      </c>
      <c r="M104" s="64">
        <v>0.08234540211470683</v>
      </c>
      <c r="N104" s="64">
        <v>0.06523824752158619</v>
      </c>
      <c r="O104" s="64">
        <v>0.04001280409731114</v>
      </c>
      <c r="P104" s="64">
        <v>0.080420154275398</v>
      </c>
      <c r="R104" s="110">
        <f t="shared" si="7"/>
        <v>-0.0019252478393088218</v>
      </c>
      <c r="S104" s="63" t="str">
        <f t="shared" si="8"/>
        <v>▼</v>
      </c>
    </row>
    <row r="105" spans="2:19" ht="13.5" customHeight="1">
      <c r="B105" s="65" t="s">
        <v>144</v>
      </c>
      <c r="C105" s="61">
        <v>0.8812026399413346</v>
      </c>
      <c r="D105" s="61">
        <v>0.9009771986970684</v>
      </c>
      <c r="E105" s="61">
        <v>0.9112050739957717</v>
      </c>
      <c r="F105" s="61">
        <v>0.9116012796767132</v>
      </c>
      <c r="H105" s="110">
        <f t="shared" si="9"/>
        <v>0.030398639735378596</v>
      </c>
      <c r="I105" s="25" t="str">
        <f t="shared" si="6"/>
        <v>▲</v>
      </c>
      <c r="L105" s="65" t="s">
        <v>144</v>
      </c>
      <c r="M105" s="64">
        <v>0.06990955756538744</v>
      </c>
      <c r="N105" s="64">
        <v>0.04478827361563518</v>
      </c>
      <c r="O105" s="64">
        <v>0.020491136770206538</v>
      </c>
      <c r="P105" s="64">
        <v>0.04512544199360162</v>
      </c>
      <c r="R105" s="110">
        <f t="shared" si="7"/>
        <v>-0.024784115571785822</v>
      </c>
      <c r="S105" s="63" t="str">
        <f t="shared" si="8"/>
        <v>▼</v>
      </c>
    </row>
    <row r="106" spans="1:19" ht="13.5" customHeight="1">
      <c r="A106" s="55" t="s">
        <v>145</v>
      </c>
      <c r="B106" s="56"/>
      <c r="C106" s="39">
        <v>0.9124712202609363</v>
      </c>
      <c r="D106" s="39">
        <v>0.913483478609549</v>
      </c>
      <c r="E106" s="39">
        <v>0.9025947951125304</v>
      </c>
      <c r="F106" s="39">
        <v>0.9201435230855529</v>
      </c>
      <c r="G106" s="55"/>
      <c r="H106" s="58">
        <f t="shared" si="9"/>
        <v>0.007672302824616617</v>
      </c>
      <c r="I106" s="34" t="str">
        <f t="shared" si="6"/>
        <v>►</v>
      </c>
      <c r="K106" s="55" t="s">
        <v>145</v>
      </c>
      <c r="L106" s="56"/>
      <c r="M106" s="39">
        <v>0.03576362240982348</v>
      </c>
      <c r="N106" s="39">
        <v>0.031725270423799204</v>
      </c>
      <c r="O106" s="39">
        <v>0.0397632751400654</v>
      </c>
      <c r="P106" s="39">
        <v>0.032563492524033344</v>
      </c>
      <c r="Q106" s="55"/>
      <c r="R106" s="58">
        <f t="shared" si="7"/>
        <v>-0.0032001298857901386</v>
      </c>
      <c r="S106" s="142" t="str">
        <f t="shared" si="8"/>
        <v>▼</v>
      </c>
    </row>
    <row r="107" spans="2:19" ht="13.5" customHeight="1">
      <c r="B107" s="65" t="s">
        <v>146</v>
      </c>
      <c r="C107" s="61">
        <v>0.8902460930483205</v>
      </c>
      <c r="D107" s="61">
        <v>0.8843451630336876</v>
      </c>
      <c r="E107" s="61">
        <v>0.8835232410924218</v>
      </c>
      <c r="F107" s="61">
        <v>0.9079353550027238</v>
      </c>
      <c r="H107" s="110">
        <f t="shared" si="9"/>
        <v>0.017689261954403346</v>
      </c>
      <c r="I107" s="25" t="str">
        <f t="shared" si="6"/>
        <v>▲</v>
      </c>
      <c r="L107" s="65" t="s">
        <v>146</v>
      </c>
      <c r="M107" s="64">
        <v>0.025687084605712233</v>
      </c>
      <c r="N107" s="64">
        <v>0.025220680958385876</v>
      </c>
      <c r="O107" s="64">
        <v>0.02622535720745162</v>
      </c>
      <c r="P107" s="64">
        <v>0.03014345378609043</v>
      </c>
      <c r="R107" s="110">
        <f t="shared" si="7"/>
        <v>0.004456369180378197</v>
      </c>
      <c r="S107" s="63" t="str">
        <f t="shared" si="8"/>
        <v>►</v>
      </c>
    </row>
    <row r="108" spans="2:19" ht="13.5" customHeight="1">
      <c r="B108" s="65" t="s">
        <v>147</v>
      </c>
      <c r="C108" s="61">
        <v>0.9090290766876381</v>
      </c>
      <c r="D108" s="61">
        <v>0.918044899119068</v>
      </c>
      <c r="E108" s="61">
        <v>0.9242553676177458</v>
      </c>
      <c r="F108" s="61">
        <v>0.9238459276683328</v>
      </c>
      <c r="H108" s="110">
        <f t="shared" si="9"/>
        <v>0.01481685098069474</v>
      </c>
      <c r="I108" s="25" t="str">
        <f t="shared" si="6"/>
        <v>▲</v>
      </c>
      <c r="L108" s="65" t="s">
        <v>147</v>
      </c>
      <c r="M108" s="64">
        <v>0.03542481437397268</v>
      </c>
      <c r="N108" s="64">
        <v>0.028985507246376812</v>
      </c>
      <c r="O108" s="64">
        <v>0.020274503103821402</v>
      </c>
      <c r="P108" s="64">
        <v>0.02381652455160247</v>
      </c>
      <c r="R108" s="110">
        <f t="shared" si="7"/>
        <v>-0.011608289822370207</v>
      </c>
      <c r="S108" s="63" t="str">
        <f t="shared" si="8"/>
        <v>▼</v>
      </c>
    </row>
    <row r="109" spans="2:19" ht="13.5" customHeight="1">
      <c r="B109" s="65" t="s">
        <v>148</v>
      </c>
      <c r="C109" s="61">
        <v>0.9115950559152443</v>
      </c>
      <c r="D109" s="61">
        <v>0.9072661110458974</v>
      </c>
      <c r="E109" s="61">
        <v>0.8997064004697592</v>
      </c>
      <c r="F109" s="61">
        <v>0.9040516735173224</v>
      </c>
      <c r="H109" s="110">
        <f t="shared" si="9"/>
        <v>-0.0075433823979218495</v>
      </c>
      <c r="I109" s="25" t="str">
        <f t="shared" si="6"/>
        <v>▼</v>
      </c>
      <c r="L109" s="65" t="s">
        <v>148</v>
      </c>
      <c r="M109" s="64">
        <v>0.019070041200706298</v>
      </c>
      <c r="N109" s="64">
        <v>0.020894471182063622</v>
      </c>
      <c r="O109" s="64">
        <v>0.02196124486200822</v>
      </c>
      <c r="P109" s="64">
        <v>0.0183206106870229</v>
      </c>
      <c r="R109" s="110">
        <f t="shared" si="7"/>
        <v>-0.0007494305136833967</v>
      </c>
      <c r="S109" s="63" t="str">
        <f t="shared" si="8"/>
        <v>▼</v>
      </c>
    </row>
    <row r="110" spans="2:19" ht="13.5" customHeight="1">
      <c r="B110" s="65" t="s">
        <v>149</v>
      </c>
      <c r="C110" s="61">
        <v>0.9255543081672748</v>
      </c>
      <c r="D110" s="61">
        <v>0.9261052631578948</v>
      </c>
      <c r="E110" s="61">
        <v>0.9231255265374895</v>
      </c>
      <c r="F110" s="61">
        <v>0.9285311927897479</v>
      </c>
      <c r="H110" s="110">
        <f t="shared" si="9"/>
        <v>0.0029768846224731416</v>
      </c>
      <c r="I110" s="25" t="str">
        <f t="shared" si="6"/>
        <v>►</v>
      </c>
      <c r="L110" s="65" t="s">
        <v>149</v>
      </c>
      <c r="M110" s="64">
        <v>0.014173449340443447</v>
      </c>
      <c r="N110" s="64">
        <v>0.014807017543859649</v>
      </c>
      <c r="O110" s="64">
        <v>0.016076944678461106</v>
      </c>
      <c r="P110" s="64">
        <v>0.020278833967046894</v>
      </c>
      <c r="R110" s="110">
        <f t="shared" si="7"/>
        <v>0.006105384626603446</v>
      </c>
      <c r="S110" s="63" t="str">
        <f t="shared" si="8"/>
        <v>►</v>
      </c>
    </row>
    <row r="111" spans="2:19" ht="13.5" customHeight="1">
      <c r="B111" s="65" t="s">
        <v>150</v>
      </c>
      <c r="C111" s="61">
        <v>0.9138205627322598</v>
      </c>
      <c r="D111" s="61">
        <v>0.9166321274202144</v>
      </c>
      <c r="E111" s="61">
        <v>0.9136263866642937</v>
      </c>
      <c r="F111" s="61">
        <v>0.9319635243960208</v>
      </c>
      <c r="H111" s="110">
        <f t="shared" si="9"/>
        <v>0.01814296166376106</v>
      </c>
      <c r="I111" s="25" t="str">
        <f t="shared" si="6"/>
        <v>▲</v>
      </c>
      <c r="L111" s="65" t="s">
        <v>150</v>
      </c>
      <c r="M111" s="64">
        <v>0.04111366719754616</v>
      </c>
      <c r="N111" s="64">
        <v>0.02984190893480964</v>
      </c>
      <c r="O111" s="64">
        <v>0.027762947143619862</v>
      </c>
      <c r="P111" s="64">
        <v>0.026764566556134534</v>
      </c>
      <c r="R111" s="110">
        <f t="shared" si="7"/>
        <v>-0.014349100641411625</v>
      </c>
      <c r="S111" s="63" t="str">
        <f t="shared" si="8"/>
        <v>▼</v>
      </c>
    </row>
    <row r="112" spans="2:19" ht="13.5" customHeight="1">
      <c r="B112" s="65" t="s">
        <v>151</v>
      </c>
      <c r="C112" s="61">
        <v>0.9021170458693272</v>
      </c>
      <c r="D112" s="61">
        <v>0.90233493873072</v>
      </c>
      <c r="E112" s="61">
        <v>0.8959421698457053</v>
      </c>
      <c r="F112" s="61">
        <v>0.8976049352848675</v>
      </c>
      <c r="H112" s="110">
        <f t="shared" si="9"/>
        <v>-0.004512110584459661</v>
      </c>
      <c r="I112" s="25" t="str">
        <f t="shared" si="6"/>
        <v>▼</v>
      </c>
      <c r="L112" s="65" t="s">
        <v>151</v>
      </c>
      <c r="M112" s="64">
        <v>0.0358316096848765</v>
      </c>
      <c r="N112" s="64">
        <v>0.029506797537035907</v>
      </c>
      <c r="O112" s="64">
        <v>0.03347102417689224</v>
      </c>
      <c r="P112" s="64">
        <v>0.04663118422644248</v>
      </c>
      <c r="R112" s="110">
        <f t="shared" si="7"/>
        <v>0.010799574541565979</v>
      </c>
      <c r="S112" s="63" t="str">
        <f t="shared" si="8"/>
        <v>▲</v>
      </c>
    </row>
    <row r="113" spans="2:19" ht="13.5" customHeight="1">
      <c r="B113" s="65" t="s">
        <v>152</v>
      </c>
      <c r="C113" s="67">
        <v>0.9228579988016776</v>
      </c>
      <c r="D113" s="67">
        <v>0.909607052144031</v>
      </c>
      <c r="E113" s="67">
        <v>0.891035315424087</v>
      </c>
      <c r="F113" s="67">
        <v>0.9390603194293689</v>
      </c>
      <c r="G113" s="71"/>
      <c r="H113" s="137">
        <f t="shared" si="9"/>
        <v>0.016202320627691225</v>
      </c>
      <c r="I113" s="25" t="str">
        <f t="shared" si="6"/>
        <v>▲</v>
      </c>
      <c r="J113" s="71"/>
      <c r="K113" s="71"/>
      <c r="L113" s="65" t="s">
        <v>152</v>
      </c>
      <c r="M113" s="70">
        <v>0.012133013780707011</v>
      </c>
      <c r="N113" s="70">
        <v>0.016584491259524877</v>
      </c>
      <c r="O113" s="70">
        <v>0.025958345910051313</v>
      </c>
      <c r="P113" s="70">
        <v>0.010854396030392309</v>
      </c>
      <c r="Q113" s="71"/>
      <c r="R113" s="137">
        <f t="shared" si="7"/>
        <v>-0.001278617750314702</v>
      </c>
      <c r="S113" s="63" t="str">
        <f t="shared" si="8"/>
        <v>▼</v>
      </c>
    </row>
    <row r="114" spans="2:19" ht="13.5" customHeight="1">
      <c r="B114" s="65" t="s">
        <v>153</v>
      </c>
      <c r="C114" s="67">
        <v>0.9170509442248572</v>
      </c>
      <c r="D114" s="67">
        <v>0.9201537616694124</v>
      </c>
      <c r="E114" s="67">
        <v>0.8730796762292825</v>
      </c>
      <c r="F114" s="67">
        <v>0.9270803869434859</v>
      </c>
      <c r="G114" s="71"/>
      <c r="H114" s="137">
        <f t="shared" si="9"/>
        <v>0.010029442718628712</v>
      </c>
      <c r="I114" s="25" t="str">
        <f t="shared" si="6"/>
        <v>▲</v>
      </c>
      <c r="J114" s="71"/>
      <c r="K114" s="71"/>
      <c r="L114" s="65" t="s">
        <v>153</v>
      </c>
      <c r="M114" s="70">
        <v>0.06746815985946421</v>
      </c>
      <c r="N114" s="70">
        <v>0.062493135639758376</v>
      </c>
      <c r="O114" s="70">
        <v>0.11001596828368482</v>
      </c>
      <c r="P114" s="70">
        <v>0.054760423148724334</v>
      </c>
      <c r="Q114" s="71"/>
      <c r="R114" s="137">
        <f t="shared" si="7"/>
        <v>-0.012707736710739874</v>
      </c>
      <c r="S114" s="63" t="str">
        <f t="shared" si="8"/>
        <v>▼</v>
      </c>
    </row>
    <row r="115" spans="2:19" ht="13.5" customHeight="1">
      <c r="B115" s="65" t="s">
        <v>154</v>
      </c>
      <c r="C115" s="110" t="s">
        <v>225</v>
      </c>
      <c r="D115" s="110">
        <v>0.8957345971563981</v>
      </c>
      <c r="E115" s="61">
        <v>0.8923556942277691</v>
      </c>
      <c r="F115" s="61">
        <v>0.8405797101449275</v>
      </c>
      <c r="H115" s="110" t="s">
        <v>262</v>
      </c>
      <c r="I115" s="25" t="str">
        <f t="shared" si="6"/>
        <v>▲</v>
      </c>
      <c r="L115" s="65" t="s">
        <v>154</v>
      </c>
      <c r="M115" s="62" t="s">
        <v>225</v>
      </c>
      <c r="N115" s="62">
        <v>0.07424960505529225</v>
      </c>
      <c r="O115" s="64">
        <v>0.08268330733229329</v>
      </c>
      <c r="P115" s="64">
        <v>0.14653784219001612</v>
      </c>
      <c r="R115" s="110" t="s">
        <v>262</v>
      </c>
      <c r="S115" s="63" t="str">
        <f t="shared" si="8"/>
        <v>▲</v>
      </c>
    </row>
    <row r="116" spans="1:19" ht="13.5" customHeight="1">
      <c r="A116" s="55" t="s">
        <v>155</v>
      </c>
      <c r="B116" s="56"/>
      <c r="C116" s="39">
        <v>0.9156089280737757</v>
      </c>
      <c r="D116" s="39">
        <v>0.9164572334575877</v>
      </c>
      <c r="E116" s="39">
        <v>0.9074116228680308</v>
      </c>
      <c r="F116" s="39">
        <v>0.923174360282241</v>
      </c>
      <c r="G116" s="55"/>
      <c r="H116" s="58">
        <f aca="true" t="shared" si="10" ref="H116:H147">IF(C116="","n/a",IF(F116="","n/a",F116-C116))</f>
        <v>0.007565432208465284</v>
      </c>
      <c r="I116" s="34" t="str">
        <f t="shared" si="6"/>
        <v>►</v>
      </c>
      <c r="K116" s="55" t="s">
        <v>155</v>
      </c>
      <c r="L116" s="56"/>
      <c r="M116" s="39">
        <v>0.031043888762213607</v>
      </c>
      <c r="N116" s="39">
        <v>0.024136825948352928</v>
      </c>
      <c r="O116" s="39">
        <v>0.028294171704142113</v>
      </c>
      <c r="P116" s="39">
        <v>0.029779818073620675</v>
      </c>
      <c r="Q116" s="55"/>
      <c r="R116" s="58">
        <f t="shared" si="7"/>
        <v>-0.0012640706885929318</v>
      </c>
      <c r="S116" s="142" t="str">
        <f t="shared" si="8"/>
        <v>▼</v>
      </c>
    </row>
    <row r="117" spans="2:19" ht="13.5" customHeight="1">
      <c r="B117" s="65" t="s">
        <v>156</v>
      </c>
      <c r="C117" s="61">
        <v>0.9089191232048375</v>
      </c>
      <c r="D117" s="61">
        <v>0.915452997919425</v>
      </c>
      <c r="E117" s="61">
        <v>0.9128709128709128</v>
      </c>
      <c r="F117" s="61">
        <v>0.9114228456913828</v>
      </c>
      <c r="H117" s="110">
        <f t="shared" si="10"/>
        <v>0.00250372248654529</v>
      </c>
      <c r="I117" s="25" t="str">
        <f t="shared" si="6"/>
        <v>►</v>
      </c>
      <c r="L117" s="65" t="s">
        <v>156</v>
      </c>
      <c r="M117" s="64">
        <v>0.03835978835978836</v>
      </c>
      <c r="N117" s="64">
        <v>0.023264611310762247</v>
      </c>
      <c r="O117" s="64">
        <v>0.02305802305802306</v>
      </c>
      <c r="P117" s="64">
        <v>0.052104208416833664</v>
      </c>
      <c r="R117" s="110">
        <f t="shared" si="7"/>
        <v>0.013744420057045306</v>
      </c>
      <c r="S117" s="63" t="str">
        <f t="shared" si="8"/>
        <v>▲</v>
      </c>
    </row>
    <row r="118" spans="2:19" ht="13.5" customHeight="1">
      <c r="B118" s="65" t="s">
        <v>157</v>
      </c>
      <c r="C118" s="61">
        <v>0.9093360831284207</v>
      </c>
      <c r="D118" s="61">
        <v>0.911543038476795</v>
      </c>
      <c r="E118" s="61">
        <v>0.9044322431765736</v>
      </c>
      <c r="F118" s="61">
        <v>0.9182599673929154</v>
      </c>
      <c r="H118" s="110">
        <f t="shared" si="10"/>
        <v>0.008923884264494641</v>
      </c>
      <c r="I118" s="25" t="str">
        <f t="shared" si="6"/>
        <v>►</v>
      </c>
      <c r="L118" s="65" t="s">
        <v>157</v>
      </c>
      <c r="M118" s="64">
        <v>0.03886729594669628</v>
      </c>
      <c r="N118" s="64">
        <v>0.03601745339151131</v>
      </c>
      <c r="O118" s="64">
        <v>0.04249224158510384</v>
      </c>
      <c r="P118" s="64">
        <v>0.04231510300874463</v>
      </c>
      <c r="R118" s="110">
        <f t="shared" si="7"/>
        <v>0.0034478070620483497</v>
      </c>
      <c r="S118" s="63" t="str">
        <f t="shared" si="8"/>
        <v>►</v>
      </c>
    </row>
    <row r="119" spans="2:19" ht="13.5" customHeight="1">
      <c r="B119" s="65" t="s">
        <v>158</v>
      </c>
      <c r="C119" s="61">
        <v>0.9322978892871366</v>
      </c>
      <c r="D119" s="61">
        <v>0.9277468152866242</v>
      </c>
      <c r="E119" s="61">
        <v>0.8536731037228747</v>
      </c>
      <c r="F119" s="61">
        <v>0.9293554180802235</v>
      </c>
      <c r="H119" s="110">
        <f t="shared" si="10"/>
        <v>-0.0029424712069131553</v>
      </c>
      <c r="I119" s="25" t="str">
        <f t="shared" si="6"/>
        <v>▼</v>
      </c>
      <c r="L119" s="65" t="s">
        <v>158</v>
      </c>
      <c r="M119" s="64">
        <v>0.01632815611310235</v>
      </c>
      <c r="N119" s="64">
        <v>0.011544585987261146</v>
      </c>
      <c r="O119" s="64">
        <v>0.0800318534740195</v>
      </c>
      <c r="P119" s="64">
        <v>0.025743364597884653</v>
      </c>
      <c r="R119" s="110">
        <f t="shared" si="7"/>
        <v>0.009415208484782302</v>
      </c>
      <c r="S119" s="63" t="str">
        <f t="shared" si="8"/>
        <v>►</v>
      </c>
    </row>
    <row r="120" spans="2:19" ht="13.5" customHeight="1">
      <c r="B120" s="65" t="s">
        <v>159</v>
      </c>
      <c r="C120" s="61">
        <v>0.8897560975609756</v>
      </c>
      <c r="D120" s="61">
        <v>0.8851247734560156</v>
      </c>
      <c r="E120" s="61">
        <v>0.8863826232247285</v>
      </c>
      <c r="F120" s="61">
        <v>0.9214440433212996</v>
      </c>
      <c r="H120" s="110">
        <f t="shared" si="10"/>
        <v>0.031687945760323966</v>
      </c>
      <c r="I120" s="25" t="str">
        <f t="shared" si="6"/>
        <v>▲</v>
      </c>
      <c r="L120" s="65" t="s">
        <v>159</v>
      </c>
      <c r="M120" s="64">
        <v>0.05268292682926829</v>
      </c>
      <c r="N120" s="64">
        <v>0.06203819880105953</v>
      </c>
      <c r="O120" s="64">
        <v>0.0556947925368978</v>
      </c>
      <c r="P120" s="64">
        <v>0.03754512635379061</v>
      </c>
      <c r="R120" s="110">
        <f t="shared" si="7"/>
        <v>-0.015137800475477678</v>
      </c>
      <c r="S120" s="63" t="str">
        <f t="shared" si="8"/>
        <v>▼</v>
      </c>
    </row>
    <row r="121" spans="2:19" ht="13.5" customHeight="1">
      <c r="B121" s="65" t="s">
        <v>160</v>
      </c>
      <c r="C121" s="61">
        <v>0.9166218396987628</v>
      </c>
      <c r="D121" s="61">
        <v>0.9423515216516959</v>
      </c>
      <c r="E121" s="61">
        <v>0.9347710330138446</v>
      </c>
      <c r="F121" s="61">
        <v>0.9484481150925803</v>
      </c>
      <c r="H121" s="110">
        <f t="shared" si="10"/>
        <v>0.03182627539381755</v>
      </c>
      <c r="I121" s="25" t="str">
        <f t="shared" si="6"/>
        <v>▲</v>
      </c>
      <c r="L121" s="65" t="s">
        <v>160</v>
      </c>
      <c r="M121" s="64">
        <v>0.05554061323292093</v>
      </c>
      <c r="N121" s="64">
        <v>0.017428609733208204</v>
      </c>
      <c r="O121" s="64">
        <v>0.02156549520766773</v>
      </c>
      <c r="P121" s="64">
        <v>0.020647395763953642</v>
      </c>
      <c r="R121" s="110">
        <f t="shared" si="7"/>
        <v>-0.034893217468967286</v>
      </c>
      <c r="S121" s="63" t="str">
        <f t="shared" si="8"/>
        <v>▼</v>
      </c>
    </row>
    <row r="122" spans="2:19" ht="13.5" customHeight="1">
      <c r="B122" s="65" t="s">
        <v>161</v>
      </c>
      <c r="C122" s="61">
        <v>0.9196742254870648</v>
      </c>
      <c r="D122" s="61">
        <v>0.9066520238468779</v>
      </c>
      <c r="E122" s="61">
        <v>0.9029171894604768</v>
      </c>
      <c r="F122" s="61">
        <v>0.9274899057873486</v>
      </c>
      <c r="H122" s="110">
        <f t="shared" si="10"/>
        <v>0.00781568030028379</v>
      </c>
      <c r="I122" s="25" t="str">
        <f t="shared" si="6"/>
        <v>►</v>
      </c>
      <c r="L122" s="65" t="s">
        <v>161</v>
      </c>
      <c r="M122" s="64">
        <v>0.01564995209198339</v>
      </c>
      <c r="N122" s="64">
        <v>0.019610919359899594</v>
      </c>
      <c r="O122" s="64">
        <v>0.01725219573400251</v>
      </c>
      <c r="P122" s="64">
        <v>0.02069313593539704</v>
      </c>
      <c r="R122" s="110">
        <f t="shared" si="7"/>
        <v>0.005043183843413648</v>
      </c>
      <c r="S122" s="63" t="str">
        <f t="shared" si="8"/>
        <v>►</v>
      </c>
    </row>
    <row r="123" spans="2:19" ht="13.5" customHeight="1">
      <c r="B123" s="65" t="s">
        <v>162</v>
      </c>
      <c r="C123" s="61">
        <v>0.925983638488508</v>
      </c>
      <c r="D123" s="61">
        <v>0.9263219284603421</v>
      </c>
      <c r="E123" s="61">
        <v>0.9131954558695019</v>
      </c>
      <c r="F123" s="61">
        <v>0.923509452253999</v>
      </c>
      <c r="H123" s="110">
        <f t="shared" si="10"/>
        <v>-0.0024741862345089016</v>
      </c>
      <c r="I123" s="25" t="str">
        <f t="shared" si="6"/>
        <v>▼</v>
      </c>
      <c r="L123" s="65" t="s">
        <v>162</v>
      </c>
      <c r="M123" s="64">
        <v>0.019964939618231398</v>
      </c>
      <c r="N123" s="64">
        <v>0.011275272161741835</v>
      </c>
      <c r="O123" s="64">
        <v>0.018060005825808332</v>
      </c>
      <c r="P123" s="64">
        <v>0.024139602520601065</v>
      </c>
      <c r="R123" s="110">
        <f t="shared" si="7"/>
        <v>0.004174662902369668</v>
      </c>
      <c r="S123" s="63" t="str">
        <f t="shared" si="8"/>
        <v>►</v>
      </c>
    </row>
    <row r="124" spans="2:19" ht="13.5" customHeight="1">
      <c r="B124" s="65" t="s">
        <v>163</v>
      </c>
      <c r="C124" s="61">
        <v>0.8993928881179531</v>
      </c>
      <c r="D124" s="61">
        <v>0.9146023903318422</v>
      </c>
      <c r="E124" s="61">
        <v>0.9108288770053476</v>
      </c>
      <c r="F124" s="61">
        <v>0.9242110881312963</v>
      </c>
      <c r="H124" s="110">
        <f t="shared" si="10"/>
        <v>0.024818200013343117</v>
      </c>
      <c r="I124" s="25" t="str">
        <f t="shared" si="6"/>
        <v>▲</v>
      </c>
      <c r="L124" s="65" t="s">
        <v>163</v>
      </c>
      <c r="M124" s="64">
        <v>0.03869504303155648</v>
      </c>
      <c r="N124" s="64">
        <v>0.015356880550176939</v>
      </c>
      <c r="O124" s="64">
        <v>0.014371657754010695</v>
      </c>
      <c r="P124" s="64">
        <v>0.022016145173126958</v>
      </c>
      <c r="R124" s="110">
        <f t="shared" si="7"/>
        <v>-0.01667889785842952</v>
      </c>
      <c r="S124" s="63" t="str">
        <f t="shared" si="8"/>
        <v>▼</v>
      </c>
    </row>
    <row r="125" spans="2:19" ht="13.5" customHeight="1">
      <c r="B125" s="65" t="s">
        <v>164</v>
      </c>
      <c r="C125" s="61">
        <v>0.890808915602304</v>
      </c>
      <c r="D125" s="61">
        <v>0.9079476861167002</v>
      </c>
      <c r="E125" s="61">
        <v>0.8900549725137431</v>
      </c>
      <c r="F125" s="61">
        <v>0.9225082844761662</v>
      </c>
      <c r="H125" s="110">
        <f t="shared" si="10"/>
        <v>0.031699368873862155</v>
      </c>
      <c r="I125" s="25" t="str">
        <f t="shared" si="6"/>
        <v>▲</v>
      </c>
      <c r="L125" s="65" t="s">
        <v>164</v>
      </c>
      <c r="M125" s="64">
        <v>0.0473328324567994</v>
      </c>
      <c r="N125" s="64">
        <v>0.01358148893360161</v>
      </c>
      <c r="O125" s="64">
        <v>0.01899050474762619</v>
      </c>
      <c r="P125" s="64">
        <v>0.004333418302319653</v>
      </c>
      <c r="R125" s="110">
        <f t="shared" si="7"/>
        <v>-0.04299941415447975</v>
      </c>
      <c r="S125" s="63" t="str">
        <f t="shared" si="8"/>
        <v>▼</v>
      </c>
    </row>
    <row r="126" spans="2:19" ht="13.5" customHeight="1">
      <c r="B126" s="65" t="s">
        <v>165</v>
      </c>
      <c r="C126" s="61">
        <v>0.9222250836981715</v>
      </c>
      <c r="D126" s="61">
        <v>0.9115295331441836</v>
      </c>
      <c r="E126" s="61">
        <v>0.9104247104247104</v>
      </c>
      <c r="F126" s="61">
        <v>0.923198316675434</v>
      </c>
      <c r="H126" s="110">
        <f t="shared" si="10"/>
        <v>0.0009732329772624837</v>
      </c>
      <c r="I126" s="25" t="str">
        <f t="shared" si="6"/>
        <v>►</v>
      </c>
      <c r="L126" s="65" t="s">
        <v>165</v>
      </c>
      <c r="M126" s="64">
        <v>0.04223538501158898</v>
      </c>
      <c r="N126" s="64">
        <v>0.04642765024503482</v>
      </c>
      <c r="O126" s="64">
        <v>0.04118404118404118</v>
      </c>
      <c r="P126" s="64">
        <v>0.03918990005260389</v>
      </c>
      <c r="R126" s="110">
        <f t="shared" si="7"/>
        <v>-0.003045484958985087</v>
      </c>
      <c r="S126" s="63" t="str">
        <f t="shared" si="8"/>
        <v>▼</v>
      </c>
    </row>
    <row r="127" spans="2:19" ht="13.5" customHeight="1">
      <c r="B127" s="65" t="s">
        <v>166</v>
      </c>
      <c r="C127" s="61">
        <v>0.941622691292876</v>
      </c>
      <c r="D127" s="61">
        <v>0.9399095766543362</v>
      </c>
      <c r="E127" s="61">
        <v>0.9311674460579211</v>
      </c>
      <c r="F127" s="61">
        <v>0.910585472236202</v>
      </c>
      <c r="H127" s="110">
        <f t="shared" si="10"/>
        <v>-0.031037219056674004</v>
      </c>
      <c r="I127" s="25" t="str">
        <f t="shared" si="6"/>
        <v>▼</v>
      </c>
      <c r="L127" s="65" t="s">
        <v>166</v>
      </c>
      <c r="M127" s="64">
        <v>0.024901055408970977</v>
      </c>
      <c r="N127" s="64">
        <v>0.025154130702836005</v>
      </c>
      <c r="O127" s="64">
        <v>0.03199606202313562</v>
      </c>
      <c r="P127" s="64">
        <v>0.06022479449756752</v>
      </c>
      <c r="R127" s="110">
        <f t="shared" si="7"/>
        <v>0.03532373908859654</v>
      </c>
      <c r="S127" s="63" t="str">
        <f t="shared" si="8"/>
        <v>▲</v>
      </c>
    </row>
    <row r="128" spans="2:19" ht="13.5" customHeight="1">
      <c r="B128" s="65" t="s">
        <v>167</v>
      </c>
      <c r="C128" s="61">
        <v>0.9124098788157693</v>
      </c>
      <c r="D128" s="61">
        <v>0.8977743668457406</v>
      </c>
      <c r="E128" s="61">
        <v>0.893263611196555</v>
      </c>
      <c r="F128" s="61">
        <v>0.9249921210211156</v>
      </c>
      <c r="H128" s="110">
        <f t="shared" si="10"/>
        <v>0.012582242205346317</v>
      </c>
      <c r="I128" s="25" t="str">
        <f t="shared" si="6"/>
        <v>▲</v>
      </c>
      <c r="L128" s="65" t="s">
        <v>167</v>
      </c>
      <c r="M128" s="64">
        <v>0.020862095413406966</v>
      </c>
      <c r="N128" s="64">
        <v>0.03054489639293937</v>
      </c>
      <c r="O128" s="64">
        <v>0.02829898492771455</v>
      </c>
      <c r="P128" s="64">
        <v>0.023164197919949576</v>
      </c>
      <c r="R128" s="110">
        <f t="shared" si="7"/>
        <v>0.0023021025065426103</v>
      </c>
      <c r="S128" s="63" t="str">
        <f t="shared" si="8"/>
        <v>►</v>
      </c>
    </row>
    <row r="129" spans="2:19" ht="13.5" customHeight="1">
      <c r="B129" s="65" t="s">
        <v>168</v>
      </c>
      <c r="C129" s="61">
        <v>0.9070871481858257</v>
      </c>
      <c r="D129" s="61">
        <v>0.9029603868012555</v>
      </c>
      <c r="E129" s="61">
        <v>0.8996004420640993</v>
      </c>
      <c r="F129" s="61">
        <v>0.9158578856152513</v>
      </c>
      <c r="H129" s="110">
        <f t="shared" si="10"/>
        <v>0.008770737429425579</v>
      </c>
      <c r="I129" s="25" t="str">
        <f t="shared" si="6"/>
        <v>►</v>
      </c>
      <c r="L129" s="65" t="s">
        <v>168</v>
      </c>
      <c r="M129" s="64">
        <v>0.02890810444218379</v>
      </c>
      <c r="N129" s="64">
        <v>0.029858342522690644</v>
      </c>
      <c r="O129" s="64">
        <v>0.024313525461191872</v>
      </c>
      <c r="P129" s="64">
        <v>0.027469670710571922</v>
      </c>
      <c r="R129" s="110">
        <f t="shared" si="7"/>
        <v>-0.0014384337316118677</v>
      </c>
      <c r="S129" s="63" t="str">
        <f t="shared" si="8"/>
        <v>▼</v>
      </c>
    </row>
    <row r="130" spans="2:19" ht="13.5" customHeight="1">
      <c r="B130" s="65" t="s">
        <v>169</v>
      </c>
      <c r="C130" s="61">
        <v>0.9282016348773842</v>
      </c>
      <c r="D130" s="61">
        <v>0.9179186014750068</v>
      </c>
      <c r="E130" s="61">
        <v>0.9102213719595518</v>
      </c>
      <c r="F130" s="61">
        <v>0.9269139919410866</v>
      </c>
      <c r="H130" s="110">
        <f t="shared" si="10"/>
        <v>-0.0012876429362975728</v>
      </c>
      <c r="I130" s="25" t="str">
        <f t="shared" si="6"/>
        <v>▼</v>
      </c>
      <c r="L130" s="65" t="s">
        <v>169</v>
      </c>
      <c r="M130" s="64">
        <v>0.008855585831062671</v>
      </c>
      <c r="N130" s="64">
        <v>0.008467631794591642</v>
      </c>
      <c r="O130" s="64">
        <v>0.013938234490297895</v>
      </c>
      <c r="P130" s="64">
        <v>0.007642073086008059</v>
      </c>
      <c r="R130" s="110">
        <f t="shared" si="7"/>
        <v>-0.0012135127450546117</v>
      </c>
      <c r="S130" s="63" t="str">
        <f t="shared" si="8"/>
        <v>▼</v>
      </c>
    </row>
    <row r="131" spans="2:19" ht="13.5" customHeight="1">
      <c r="B131" s="65" t="s">
        <v>170</v>
      </c>
      <c r="C131" s="61">
        <v>0.9443694301917365</v>
      </c>
      <c r="D131" s="61">
        <v>0.934811648410366</v>
      </c>
      <c r="E131" s="61">
        <v>0.9270443613041155</v>
      </c>
      <c r="F131" s="61">
        <v>0.942013422818792</v>
      </c>
      <c r="H131" s="110">
        <f t="shared" si="10"/>
        <v>-0.002356007372944502</v>
      </c>
      <c r="I131" s="25" t="str">
        <f t="shared" si="6"/>
        <v>▼</v>
      </c>
      <c r="L131" s="65" t="s">
        <v>170</v>
      </c>
      <c r="M131" s="64">
        <v>0.008101539292465569</v>
      </c>
      <c r="N131" s="64">
        <v>0.007480630510285867</v>
      </c>
      <c r="O131" s="64">
        <v>0.007215392838054517</v>
      </c>
      <c r="P131" s="64">
        <v>0.006174496644295302</v>
      </c>
      <c r="R131" s="110">
        <f t="shared" si="7"/>
        <v>-0.001927042648170267</v>
      </c>
      <c r="S131" s="63" t="str">
        <f t="shared" si="8"/>
        <v>▼</v>
      </c>
    </row>
    <row r="132" spans="1:19" ht="13.5" customHeight="1">
      <c r="A132" s="55" t="s">
        <v>171</v>
      </c>
      <c r="B132" s="56"/>
      <c r="C132" s="39">
        <v>0.8997445019009548</v>
      </c>
      <c r="D132" s="39">
        <v>0.9079459611183657</v>
      </c>
      <c r="E132" s="39">
        <v>0.8981210525032312</v>
      </c>
      <c r="F132" s="39">
        <v>0.9091078159095417</v>
      </c>
      <c r="G132" s="55"/>
      <c r="H132" s="58">
        <f t="shared" si="10"/>
        <v>0.00936331400858692</v>
      </c>
      <c r="I132" s="34" t="str">
        <f t="shared" si="6"/>
        <v>►</v>
      </c>
      <c r="K132" s="55" t="s">
        <v>171</v>
      </c>
      <c r="L132" s="56"/>
      <c r="M132" s="39">
        <v>0.04728548550751213</v>
      </c>
      <c r="N132" s="39">
        <v>0.03326783905492977</v>
      </c>
      <c r="O132" s="39">
        <v>0.03668276147974736</v>
      </c>
      <c r="P132" s="39">
        <v>0.04186917278317794</v>
      </c>
      <c r="Q132" s="55"/>
      <c r="R132" s="58">
        <f t="shared" si="7"/>
        <v>-0.005416312724334189</v>
      </c>
      <c r="S132" s="142" t="str">
        <f t="shared" si="8"/>
        <v>▼</v>
      </c>
    </row>
    <row r="133" spans="2:19" ht="13.5" customHeight="1">
      <c r="B133" s="65" t="s">
        <v>172</v>
      </c>
      <c r="C133" s="61">
        <v>0.8722580645161291</v>
      </c>
      <c r="D133" s="61">
        <v>0.8603754178452044</v>
      </c>
      <c r="E133" s="61">
        <v>0.8743589743589744</v>
      </c>
      <c r="F133" s="61">
        <v>0.9208836372977138</v>
      </c>
      <c r="H133" s="110">
        <f t="shared" si="10"/>
        <v>0.04862557278158475</v>
      </c>
      <c r="I133" s="25" t="str">
        <f t="shared" si="6"/>
        <v>▲</v>
      </c>
      <c r="L133" s="65" t="s">
        <v>172</v>
      </c>
      <c r="M133" s="64">
        <v>0.08619354838709678</v>
      </c>
      <c r="N133" s="64">
        <v>0.08382617639496015</v>
      </c>
      <c r="O133" s="64">
        <v>0.05076923076923077</v>
      </c>
      <c r="P133" s="64">
        <v>0.03776008219881839</v>
      </c>
      <c r="R133" s="110">
        <f t="shared" si="7"/>
        <v>-0.04843346618827839</v>
      </c>
      <c r="S133" s="63" t="str">
        <f t="shared" si="8"/>
        <v>▼</v>
      </c>
    </row>
    <row r="134" spans="2:19" ht="13.5" customHeight="1">
      <c r="B134" s="65" t="s">
        <v>173</v>
      </c>
      <c r="C134" s="61">
        <v>0.8740068104426788</v>
      </c>
      <c r="D134" s="61">
        <v>0.8666853774908785</v>
      </c>
      <c r="E134" s="61">
        <v>0.8336125069793412</v>
      </c>
      <c r="F134" s="61">
        <v>0.9043683589138135</v>
      </c>
      <c r="H134" s="110">
        <f t="shared" si="10"/>
        <v>0.030361548471134703</v>
      </c>
      <c r="I134" s="25" t="str">
        <f t="shared" si="6"/>
        <v>▲</v>
      </c>
      <c r="L134" s="65" t="s">
        <v>173</v>
      </c>
      <c r="M134" s="64">
        <v>0.053632236095346196</v>
      </c>
      <c r="N134" s="64">
        <v>0.0550098231827112</v>
      </c>
      <c r="O134" s="64">
        <v>0.07258514796203239</v>
      </c>
      <c r="P134" s="64">
        <v>0.01564344746162928</v>
      </c>
      <c r="R134" s="110">
        <f t="shared" si="7"/>
        <v>-0.037988788633716915</v>
      </c>
      <c r="S134" s="63" t="str">
        <f t="shared" si="8"/>
        <v>▼</v>
      </c>
    </row>
    <row r="135" spans="2:19" ht="13.5" customHeight="1">
      <c r="B135" s="65" t="s">
        <v>174</v>
      </c>
      <c r="C135" s="61">
        <v>0.8989561586638831</v>
      </c>
      <c r="D135" s="61">
        <v>0.9105974098314998</v>
      </c>
      <c r="E135" s="61">
        <v>0.9044834307992202</v>
      </c>
      <c r="F135" s="61">
        <v>0.9148387096774193</v>
      </c>
      <c r="H135" s="110">
        <f t="shared" si="10"/>
        <v>0.015882551013536195</v>
      </c>
      <c r="I135" s="25" t="str">
        <f t="shared" si="6"/>
        <v>▲</v>
      </c>
      <c r="L135" s="65" t="s">
        <v>174</v>
      </c>
      <c r="M135" s="64">
        <v>0.05330549756437022</v>
      </c>
      <c r="N135" s="64">
        <v>0.03119342709928979</v>
      </c>
      <c r="O135" s="64">
        <v>0.030214424951267055</v>
      </c>
      <c r="P135" s="64">
        <v>0.04129032258064516</v>
      </c>
      <c r="R135" s="110">
        <f t="shared" si="7"/>
        <v>-0.012015174983725056</v>
      </c>
      <c r="S135" s="63" t="str">
        <f t="shared" si="8"/>
        <v>▼</v>
      </c>
    </row>
    <row r="136" spans="2:19" ht="13.5" customHeight="1">
      <c r="B136" s="65" t="s">
        <v>175</v>
      </c>
      <c r="C136" s="61">
        <v>0.9161887957653286</v>
      </c>
      <c r="D136" s="61">
        <v>0.9160423093873953</v>
      </c>
      <c r="E136" s="61">
        <v>0.9125274725274726</v>
      </c>
      <c r="F136" s="61">
        <v>0.9381785951695103</v>
      </c>
      <c r="H136" s="110">
        <f t="shared" si="10"/>
        <v>0.021989799404181665</v>
      </c>
      <c r="I136" s="25" t="str">
        <f aca="true" t="shared" si="11" ref="I136:I168">IF(H136&gt;=0.01,"▲",IF(H136&lt;0,"▼",IF(H136&lt;0.01,"►")))</f>
        <v>▲</v>
      </c>
      <c r="L136" s="65" t="s">
        <v>175</v>
      </c>
      <c r="M136" s="64">
        <v>0.020732245258050286</v>
      </c>
      <c r="N136" s="64">
        <v>0.01123843102688409</v>
      </c>
      <c r="O136" s="64">
        <v>0.012307692307692308</v>
      </c>
      <c r="P136" s="64">
        <v>0.009084865942831819</v>
      </c>
      <c r="R136" s="110">
        <f aca="true" t="shared" si="12" ref="R136:R168">IF(M136="","n/a",IF(P136="","n/a",P136-M136))</f>
        <v>-0.011647379315218467</v>
      </c>
      <c r="S136" s="63" t="str">
        <f aca="true" t="shared" si="13" ref="S136:S168">IF(R136&gt;=0.01,"▲",IF(R136&lt;0,"▼",IF(R136&lt;0.01,"►")))</f>
        <v>▼</v>
      </c>
    </row>
    <row r="137" spans="2:19" ht="13.5" customHeight="1">
      <c r="B137" s="65" t="s">
        <v>176</v>
      </c>
      <c r="C137" s="61">
        <v>0.945357329160146</v>
      </c>
      <c r="D137" s="61">
        <v>0.9440313111545988</v>
      </c>
      <c r="E137" s="61">
        <v>0.9417982513375962</v>
      </c>
      <c r="F137" s="61">
        <v>0.9561033482731347</v>
      </c>
      <c r="H137" s="110">
        <f t="shared" si="10"/>
        <v>0.01074601911298867</v>
      </c>
      <c r="I137" s="25" t="str">
        <f t="shared" si="11"/>
        <v>▲</v>
      </c>
      <c r="L137" s="65" t="s">
        <v>176</v>
      </c>
      <c r="M137" s="64">
        <v>0.007694314032342202</v>
      </c>
      <c r="N137" s="64">
        <v>0.00821917808219178</v>
      </c>
      <c r="O137" s="64">
        <v>0.0027404410805167687</v>
      </c>
      <c r="P137" s="64">
        <v>0.001713683100448194</v>
      </c>
      <c r="R137" s="110">
        <f t="shared" si="12"/>
        <v>-0.005980630931894008</v>
      </c>
      <c r="S137" s="63" t="str">
        <f t="shared" si="13"/>
        <v>▼</v>
      </c>
    </row>
    <row r="138" spans="2:19" ht="13.5" customHeight="1">
      <c r="B138" s="65" t="s">
        <v>177</v>
      </c>
      <c r="C138" s="61">
        <v>0.937381404174573</v>
      </c>
      <c r="D138" s="61">
        <v>0.9470136173655117</v>
      </c>
      <c r="E138" s="61">
        <v>0.9474818206302181</v>
      </c>
      <c r="F138" s="61">
        <v>0.9409193457416808</v>
      </c>
      <c r="H138" s="110">
        <f t="shared" si="10"/>
        <v>0.0035379415671077385</v>
      </c>
      <c r="I138" s="25" t="str">
        <f t="shared" si="11"/>
        <v>►</v>
      </c>
      <c r="L138" s="65" t="s">
        <v>177</v>
      </c>
      <c r="M138" s="64">
        <v>0.025210084033613446</v>
      </c>
      <c r="N138" s="64">
        <v>0.008898476472967508</v>
      </c>
      <c r="O138" s="64">
        <v>0.007675733907891193</v>
      </c>
      <c r="P138" s="64">
        <v>0.020586576424139875</v>
      </c>
      <c r="R138" s="110">
        <f t="shared" si="12"/>
        <v>-0.004623507609473571</v>
      </c>
      <c r="S138" s="63" t="str">
        <f t="shared" si="13"/>
        <v>▼</v>
      </c>
    </row>
    <row r="139" spans="2:19" ht="13.5" customHeight="1">
      <c r="B139" s="65" t="s">
        <v>178</v>
      </c>
      <c r="C139" s="61">
        <v>0.9174950298210736</v>
      </c>
      <c r="D139" s="61">
        <v>0.9164405860010851</v>
      </c>
      <c r="E139" s="61">
        <v>0.90881156800723</v>
      </c>
      <c r="F139" s="61">
        <v>0.9209988860007426</v>
      </c>
      <c r="H139" s="110">
        <f t="shared" si="10"/>
        <v>0.003503856179669085</v>
      </c>
      <c r="I139" s="25" t="str">
        <f t="shared" si="11"/>
        <v>►</v>
      </c>
      <c r="L139" s="65" t="s">
        <v>178</v>
      </c>
      <c r="M139" s="64">
        <v>0.022410988613771915</v>
      </c>
      <c r="N139" s="64">
        <v>0.02079942123349611</v>
      </c>
      <c r="O139" s="64">
        <v>0.023045639403524627</v>
      </c>
      <c r="P139" s="64">
        <v>0.030077979948013367</v>
      </c>
      <c r="R139" s="110">
        <f t="shared" si="12"/>
        <v>0.007666991334241452</v>
      </c>
      <c r="S139" s="63" t="str">
        <f t="shared" si="13"/>
        <v>►</v>
      </c>
    </row>
    <row r="140" spans="2:19" ht="13.5" customHeight="1">
      <c r="B140" s="65" t="s">
        <v>179</v>
      </c>
      <c r="C140" s="61">
        <v>0.9115863389722311</v>
      </c>
      <c r="D140" s="61">
        <v>0.9082774049217002</v>
      </c>
      <c r="E140" s="61">
        <v>0.9077809798270894</v>
      </c>
      <c r="F140" s="61">
        <v>0.9248046875</v>
      </c>
      <c r="H140" s="110">
        <f t="shared" si="10"/>
        <v>0.01321834852776893</v>
      </c>
      <c r="I140" s="25" t="str">
        <f t="shared" si="11"/>
        <v>▲</v>
      </c>
      <c r="L140" s="65" t="s">
        <v>179</v>
      </c>
      <c r="M140" s="64">
        <v>0.02776891158633897</v>
      </c>
      <c r="N140" s="64">
        <v>0.018855864493448386</v>
      </c>
      <c r="O140" s="64">
        <v>0.01601024655779699</v>
      </c>
      <c r="P140" s="64">
        <v>0.020182291666666668</v>
      </c>
      <c r="R140" s="110">
        <f t="shared" si="12"/>
        <v>-0.007586619919672303</v>
      </c>
      <c r="S140" s="63" t="str">
        <f t="shared" si="13"/>
        <v>▼</v>
      </c>
    </row>
    <row r="141" spans="2:19" ht="13.5" customHeight="1">
      <c r="B141" s="65" t="s">
        <v>180</v>
      </c>
      <c r="C141" s="61">
        <v>0.8870967741935484</v>
      </c>
      <c r="D141" s="61">
        <v>0.8956254796623178</v>
      </c>
      <c r="E141" s="61">
        <v>0.8886618998978549</v>
      </c>
      <c r="F141" s="61">
        <v>0.8658280922431866</v>
      </c>
      <c r="H141" s="110">
        <f t="shared" si="10"/>
        <v>-0.0212686819503618</v>
      </c>
      <c r="I141" s="25" t="str">
        <f t="shared" si="11"/>
        <v>▼</v>
      </c>
      <c r="L141" s="65" t="s">
        <v>180</v>
      </c>
      <c r="M141" s="64">
        <v>0.03456221198156682</v>
      </c>
      <c r="N141" s="64">
        <v>0.022256331542594012</v>
      </c>
      <c r="O141" s="64">
        <v>0.025280898876404494</v>
      </c>
      <c r="P141" s="64">
        <v>0.06918238993710692</v>
      </c>
      <c r="R141" s="110">
        <f t="shared" si="12"/>
        <v>0.034620177955540093</v>
      </c>
      <c r="S141" s="63" t="str">
        <f t="shared" si="13"/>
        <v>▲</v>
      </c>
    </row>
    <row r="142" spans="2:19" ht="13.5" customHeight="1">
      <c r="B142" s="65" t="s">
        <v>181</v>
      </c>
      <c r="C142" s="61">
        <v>0.8937774984286612</v>
      </c>
      <c r="D142" s="61">
        <v>0.9044597667424631</v>
      </c>
      <c r="E142" s="61">
        <v>0.891181096601924</v>
      </c>
      <c r="F142" s="61">
        <v>0.9045872932724688</v>
      </c>
      <c r="H142" s="110">
        <f t="shared" si="10"/>
        <v>0.010809794843807619</v>
      </c>
      <c r="I142" s="25" t="str">
        <f t="shared" si="11"/>
        <v>▲</v>
      </c>
      <c r="L142" s="65" t="s">
        <v>181</v>
      </c>
      <c r="M142" s="64">
        <v>0.06344511406070913</v>
      </c>
      <c r="N142" s="64">
        <v>0.04943886158585784</v>
      </c>
      <c r="O142" s="64">
        <v>0.05237938476169575</v>
      </c>
      <c r="P142" s="64">
        <v>0.049165606525480805</v>
      </c>
      <c r="R142" s="110">
        <f t="shared" si="12"/>
        <v>-0.014279507535228324</v>
      </c>
      <c r="S142" s="63" t="str">
        <f t="shared" si="13"/>
        <v>▼</v>
      </c>
    </row>
    <row r="143" spans="2:19" ht="13.5" customHeight="1">
      <c r="B143" s="65" t="s">
        <v>182</v>
      </c>
      <c r="C143" s="61">
        <v>0.7861025995848572</v>
      </c>
      <c r="D143" s="61">
        <v>0.8424995071949537</v>
      </c>
      <c r="E143" s="61">
        <v>0.8127211954384586</v>
      </c>
      <c r="F143" s="61">
        <v>0.8601732895129968</v>
      </c>
      <c r="H143" s="110">
        <f t="shared" si="10"/>
        <v>0.07407068992813959</v>
      </c>
      <c r="I143" s="25" t="str">
        <f t="shared" si="11"/>
        <v>▲</v>
      </c>
      <c r="L143" s="65" t="s">
        <v>182</v>
      </c>
      <c r="M143" s="64">
        <v>0.1504398537115746</v>
      </c>
      <c r="N143" s="64">
        <v>0.07372363493002168</v>
      </c>
      <c r="O143" s="64">
        <v>0.10774675580023595</v>
      </c>
      <c r="P143" s="64">
        <v>0.09122597350861468</v>
      </c>
      <c r="R143" s="110">
        <f t="shared" si="12"/>
        <v>-0.05921388020295991</v>
      </c>
      <c r="S143" s="63" t="str">
        <f t="shared" si="13"/>
        <v>▼</v>
      </c>
    </row>
    <row r="144" spans="2:19" ht="13.5" customHeight="1">
      <c r="B144" s="65" t="s">
        <v>183</v>
      </c>
      <c r="C144" s="61">
        <v>0.9070422535211268</v>
      </c>
      <c r="D144" s="61">
        <v>0.9096306068601583</v>
      </c>
      <c r="E144" s="61">
        <v>0.8998859098687964</v>
      </c>
      <c r="F144" s="61">
        <v>0.844822695035461</v>
      </c>
      <c r="H144" s="110">
        <f t="shared" si="10"/>
        <v>-0.06221955848566574</v>
      </c>
      <c r="I144" s="25" t="str">
        <f t="shared" si="11"/>
        <v>▼</v>
      </c>
      <c r="L144" s="65" t="s">
        <v>183</v>
      </c>
      <c r="M144" s="64">
        <v>0.027511737089201876</v>
      </c>
      <c r="N144" s="64">
        <v>0.01912928759894459</v>
      </c>
      <c r="O144" s="64">
        <v>0.021486974710020916</v>
      </c>
      <c r="P144" s="64">
        <v>0.09929078014184398</v>
      </c>
      <c r="R144" s="110">
        <f t="shared" si="12"/>
        <v>0.0717790430526421</v>
      </c>
      <c r="S144" s="63" t="str">
        <f t="shared" si="13"/>
        <v>▲</v>
      </c>
    </row>
    <row r="145" spans="2:19" ht="13.5" customHeight="1">
      <c r="B145" s="65" t="s">
        <v>184</v>
      </c>
      <c r="C145" s="61">
        <v>0.9222497932175352</v>
      </c>
      <c r="D145" s="61">
        <v>0.9061675461741425</v>
      </c>
      <c r="E145" s="61">
        <v>0.8831041257367387</v>
      </c>
      <c r="F145" s="61">
        <v>0.9191212367778682</v>
      </c>
      <c r="H145" s="110">
        <f t="shared" si="10"/>
        <v>-0.0031285564396670296</v>
      </c>
      <c r="I145" s="25" t="str">
        <f t="shared" si="11"/>
        <v>▼</v>
      </c>
      <c r="L145" s="65" t="s">
        <v>184</v>
      </c>
      <c r="M145" s="64">
        <v>0.022001654259718777</v>
      </c>
      <c r="N145" s="64">
        <v>0.025890501319261214</v>
      </c>
      <c r="O145" s="64">
        <v>0.04305828421741978</v>
      </c>
      <c r="P145" s="64">
        <v>0.03319772172497966</v>
      </c>
      <c r="R145" s="110">
        <f t="shared" si="12"/>
        <v>0.011196067465260882</v>
      </c>
      <c r="S145" s="63" t="str">
        <f t="shared" si="13"/>
        <v>▲</v>
      </c>
    </row>
    <row r="146" spans="2:19" ht="13.5" customHeight="1">
      <c r="B146" s="65" t="s">
        <v>185</v>
      </c>
      <c r="C146" s="61">
        <v>0.9318968834166987</v>
      </c>
      <c r="D146" s="61">
        <v>0.9229882850009602</v>
      </c>
      <c r="E146" s="61">
        <v>0.8990384615384616</v>
      </c>
      <c r="F146" s="61">
        <v>0.9221100742715673</v>
      </c>
      <c r="H146" s="110">
        <f t="shared" si="10"/>
        <v>-0.009786809145131414</v>
      </c>
      <c r="I146" s="25" t="str">
        <f t="shared" si="11"/>
        <v>▼</v>
      </c>
      <c r="L146" s="65" t="s">
        <v>185</v>
      </c>
      <c r="M146" s="64">
        <v>0.01846864178530204</v>
      </c>
      <c r="N146" s="64">
        <v>0.020549260610716342</v>
      </c>
      <c r="O146" s="64">
        <v>0.034423076923076924</v>
      </c>
      <c r="P146" s="64">
        <v>0.030470386593029898</v>
      </c>
      <c r="R146" s="110">
        <f t="shared" si="12"/>
        <v>0.012001744807727859</v>
      </c>
      <c r="S146" s="63" t="str">
        <f t="shared" si="13"/>
        <v>▲</v>
      </c>
    </row>
    <row r="147" spans="2:19" ht="13.5" customHeight="1">
      <c r="B147" s="65" t="s">
        <v>186</v>
      </c>
      <c r="C147" s="61">
        <v>0.9145885286783042</v>
      </c>
      <c r="D147" s="61">
        <v>0.8977225672877847</v>
      </c>
      <c r="E147" s="61">
        <v>0.8830445544554455</v>
      </c>
      <c r="F147" s="61">
        <v>0.9086786229643372</v>
      </c>
      <c r="H147" s="110">
        <f t="shared" si="10"/>
        <v>-0.00590990571396699</v>
      </c>
      <c r="I147" s="25" t="str">
        <f t="shared" si="11"/>
        <v>▼</v>
      </c>
      <c r="L147" s="65" t="s">
        <v>186</v>
      </c>
      <c r="M147" s="64">
        <v>0.007689110556940981</v>
      </c>
      <c r="N147" s="64">
        <v>0.012629399585921325</v>
      </c>
      <c r="O147" s="64">
        <v>0.012995049504950494</v>
      </c>
      <c r="P147" s="64">
        <v>0.014017728303442589</v>
      </c>
      <c r="R147" s="110">
        <f t="shared" si="12"/>
        <v>0.006328617746501608</v>
      </c>
      <c r="S147" s="63" t="str">
        <f t="shared" si="13"/>
        <v>►</v>
      </c>
    </row>
    <row r="148" spans="2:19" ht="13.5" customHeight="1">
      <c r="B148" s="65" t="s">
        <v>187</v>
      </c>
      <c r="C148" s="61">
        <v>0.9167862266857962</v>
      </c>
      <c r="D148" s="61">
        <v>0.9178388746803069</v>
      </c>
      <c r="E148" s="61">
        <v>0.9106858054226475</v>
      </c>
      <c r="F148" s="61">
        <v>0.9306947227788911</v>
      </c>
      <c r="H148" s="110">
        <f aca="true" t="shared" si="14" ref="H148:H168">IF(C148="","n/a",IF(F148="","n/a",F148-C148))</f>
        <v>0.013908496093094858</v>
      </c>
      <c r="I148" s="25" t="str">
        <f t="shared" si="11"/>
        <v>▲</v>
      </c>
      <c r="L148" s="65" t="s">
        <v>187</v>
      </c>
      <c r="M148" s="64">
        <v>0.015622509166268133</v>
      </c>
      <c r="N148" s="64">
        <v>0.021259590792838876</v>
      </c>
      <c r="O148" s="64">
        <v>0.021690590111642743</v>
      </c>
      <c r="P148" s="64">
        <v>0.017869071476285907</v>
      </c>
      <c r="R148" s="110">
        <f t="shared" si="12"/>
        <v>0.002246562310017774</v>
      </c>
      <c r="S148" s="63" t="str">
        <f t="shared" si="13"/>
        <v>►</v>
      </c>
    </row>
    <row r="149" spans="2:19" ht="13.5" customHeight="1">
      <c r="B149" s="65" t="s">
        <v>188</v>
      </c>
      <c r="C149" s="61">
        <v>0.9202037351443124</v>
      </c>
      <c r="D149" s="61">
        <v>0.9125272595105404</v>
      </c>
      <c r="E149" s="61">
        <v>0.9056785370548605</v>
      </c>
      <c r="F149" s="61">
        <v>0.9161164098801663</v>
      </c>
      <c r="H149" s="110">
        <f t="shared" si="14"/>
        <v>-0.004087325264146124</v>
      </c>
      <c r="I149" s="25" t="str">
        <f t="shared" si="11"/>
        <v>▼</v>
      </c>
      <c r="L149" s="65" t="s">
        <v>188</v>
      </c>
      <c r="M149" s="64">
        <v>0.011156924569488236</v>
      </c>
      <c r="N149" s="64">
        <v>0.01696147322510298</v>
      </c>
      <c r="O149" s="64">
        <v>0.019489894128970165</v>
      </c>
      <c r="P149" s="64">
        <v>0.012227928588897041</v>
      </c>
      <c r="R149" s="110">
        <f t="shared" si="12"/>
        <v>0.0010710040194088048</v>
      </c>
      <c r="S149" s="63" t="str">
        <f t="shared" si="13"/>
        <v>►</v>
      </c>
    </row>
    <row r="150" spans="2:19" ht="13.5" customHeight="1">
      <c r="B150" s="65" t="s">
        <v>189</v>
      </c>
      <c r="C150" s="61">
        <v>0.8927658294480373</v>
      </c>
      <c r="D150" s="61">
        <v>0.9029783393501805</v>
      </c>
      <c r="E150" s="61">
        <v>0.9143845922359314</v>
      </c>
      <c r="F150" s="61">
        <v>0.8907523510971787</v>
      </c>
      <c r="H150" s="110">
        <f t="shared" si="14"/>
        <v>-0.002013478350858633</v>
      </c>
      <c r="I150" s="25" t="str">
        <f t="shared" si="11"/>
        <v>▼</v>
      </c>
      <c r="L150" s="65" t="s">
        <v>189</v>
      </c>
      <c r="M150" s="64">
        <v>0.05549706722815461</v>
      </c>
      <c r="N150" s="64">
        <v>0.039560770156438024</v>
      </c>
      <c r="O150" s="64">
        <v>0.024375564249172435</v>
      </c>
      <c r="P150" s="64">
        <v>0.07053291536050156</v>
      </c>
      <c r="R150" s="110">
        <f t="shared" si="12"/>
        <v>0.01503584813234695</v>
      </c>
      <c r="S150" s="63" t="str">
        <f t="shared" si="13"/>
        <v>▲</v>
      </c>
    </row>
    <row r="151" spans="2:19" ht="13.5" customHeight="1">
      <c r="B151" s="65" t="s">
        <v>190</v>
      </c>
      <c r="C151" s="61">
        <v>0.9262637780311669</v>
      </c>
      <c r="D151" s="61">
        <v>0.9224039558767593</v>
      </c>
      <c r="E151" s="61">
        <v>0.9054773678204641</v>
      </c>
      <c r="F151" s="61">
        <v>0.9174929840972872</v>
      </c>
      <c r="H151" s="110">
        <f t="shared" si="14"/>
        <v>-0.008770793933879695</v>
      </c>
      <c r="I151" s="25" t="str">
        <f t="shared" si="11"/>
        <v>▼</v>
      </c>
      <c r="L151" s="65" t="s">
        <v>190</v>
      </c>
      <c r="M151" s="64">
        <v>0.02489547700494109</v>
      </c>
      <c r="N151" s="64">
        <v>0.028337771015595283</v>
      </c>
      <c r="O151" s="64">
        <v>0.03575503993914036</v>
      </c>
      <c r="P151" s="64">
        <v>0.04078578110383536</v>
      </c>
      <c r="R151" s="110">
        <f t="shared" si="12"/>
        <v>0.01589030409889427</v>
      </c>
      <c r="S151" s="63" t="str">
        <f t="shared" si="13"/>
        <v>▲</v>
      </c>
    </row>
    <row r="152" spans="2:19" ht="13.5" customHeight="1">
      <c r="B152" s="65" t="s">
        <v>191</v>
      </c>
      <c r="C152" s="61">
        <v>0.8905571635311144</v>
      </c>
      <c r="D152" s="61">
        <v>0.8955713504647348</v>
      </c>
      <c r="E152" s="61">
        <v>0.8993080844865259</v>
      </c>
      <c r="F152" s="61">
        <v>0.8983451536643026</v>
      </c>
      <c r="H152" s="110">
        <f t="shared" si="14"/>
        <v>0.007787990133188205</v>
      </c>
      <c r="I152" s="25" t="str">
        <f t="shared" si="11"/>
        <v>►</v>
      </c>
      <c r="L152" s="65" t="s">
        <v>191</v>
      </c>
      <c r="M152" s="64">
        <v>0.0857452966714906</v>
      </c>
      <c r="N152" s="64">
        <v>0.0747220703480955</v>
      </c>
      <c r="O152" s="64">
        <v>0.06864530225782957</v>
      </c>
      <c r="P152" s="64">
        <v>0.07001272958719768</v>
      </c>
      <c r="R152" s="110">
        <f t="shared" si="12"/>
        <v>-0.015732567084292923</v>
      </c>
      <c r="S152" s="63" t="str">
        <f t="shared" si="13"/>
        <v>▼</v>
      </c>
    </row>
    <row r="153" spans="2:19" ht="13.5" customHeight="1">
      <c r="B153" s="65" t="s">
        <v>192</v>
      </c>
      <c r="C153" s="61">
        <v>0.9458784346378019</v>
      </c>
      <c r="D153" s="61">
        <v>0.9447686536056691</v>
      </c>
      <c r="E153" s="61">
        <v>0.9363389689000209</v>
      </c>
      <c r="F153" s="61">
        <v>0.9452705493597687</v>
      </c>
      <c r="H153" s="110">
        <f t="shared" si="14"/>
        <v>-0.0006078852780331268</v>
      </c>
      <c r="I153" s="25" t="str">
        <f t="shared" si="11"/>
        <v>▼</v>
      </c>
      <c r="L153" s="65" t="s">
        <v>192</v>
      </c>
      <c r="M153" s="64">
        <v>0.005828476269775187</v>
      </c>
      <c r="N153" s="64">
        <v>0.0022926219258024177</v>
      </c>
      <c r="O153" s="64">
        <v>0.003965769150490503</v>
      </c>
      <c r="P153" s="64">
        <v>0.004337050805452293</v>
      </c>
      <c r="R153" s="110">
        <f t="shared" si="12"/>
        <v>-0.0014914254643228946</v>
      </c>
      <c r="S153" s="63" t="str">
        <f t="shared" si="13"/>
        <v>▼</v>
      </c>
    </row>
    <row r="154" spans="2:19" ht="13.5" customHeight="1">
      <c r="B154" s="65" t="s">
        <v>193</v>
      </c>
      <c r="C154" s="61">
        <v>0.8757525998905309</v>
      </c>
      <c r="D154" s="61">
        <v>0.9120306933406412</v>
      </c>
      <c r="E154" s="61">
        <v>0.8981494174091844</v>
      </c>
      <c r="F154" s="61">
        <v>0.9160799774711349</v>
      </c>
      <c r="H154" s="110">
        <f t="shared" si="14"/>
        <v>0.04032737758060401</v>
      </c>
      <c r="I154" s="25" t="str">
        <f t="shared" si="11"/>
        <v>▲</v>
      </c>
      <c r="L154" s="65" t="s">
        <v>193</v>
      </c>
      <c r="M154" s="64">
        <v>0.07348111658456485</v>
      </c>
      <c r="N154" s="64">
        <v>0.029871197588380378</v>
      </c>
      <c r="O154" s="64">
        <v>0.042769019876627824</v>
      </c>
      <c r="P154" s="64">
        <v>0.03337088144184737</v>
      </c>
      <c r="R154" s="110">
        <f t="shared" si="12"/>
        <v>-0.040110235142717485</v>
      </c>
      <c r="S154" s="63" t="str">
        <f t="shared" si="13"/>
        <v>▼</v>
      </c>
    </row>
    <row r="155" spans="2:19" ht="13.5" customHeight="1">
      <c r="B155" s="65" t="s">
        <v>194</v>
      </c>
      <c r="C155" s="61">
        <v>0.8858587202341359</v>
      </c>
      <c r="D155" s="61">
        <v>0.9243630573248408</v>
      </c>
      <c r="E155" s="61">
        <v>0.9184378320935175</v>
      </c>
      <c r="F155" s="61">
        <v>0.9252475919142585</v>
      </c>
      <c r="H155" s="110">
        <f t="shared" si="14"/>
        <v>0.03938887168012262</v>
      </c>
      <c r="I155" s="25" t="str">
        <f t="shared" si="11"/>
        <v>▲</v>
      </c>
      <c r="L155" s="65" t="s">
        <v>194</v>
      </c>
      <c r="M155" s="64">
        <v>0.07197020087800984</v>
      </c>
      <c r="N155" s="64">
        <v>0.036093418259023353</v>
      </c>
      <c r="O155" s="64">
        <v>0.035866099893730075</v>
      </c>
      <c r="P155" s="64">
        <v>0.032017365350698684</v>
      </c>
      <c r="R155" s="110">
        <f t="shared" si="12"/>
        <v>-0.03995283552731116</v>
      </c>
      <c r="S155" s="63" t="str">
        <f t="shared" si="13"/>
        <v>▼</v>
      </c>
    </row>
    <row r="156" spans="1:19" ht="13.5" customHeight="1">
      <c r="A156" s="55" t="s">
        <v>195</v>
      </c>
      <c r="B156" s="56"/>
      <c r="C156" s="39">
        <v>0.9154554551159202</v>
      </c>
      <c r="D156" s="39">
        <v>0.9117302500891357</v>
      </c>
      <c r="E156" s="39">
        <v>0.9085340057197976</v>
      </c>
      <c r="F156" s="39">
        <v>0.9296275728020548</v>
      </c>
      <c r="G156" s="55"/>
      <c r="H156" s="58">
        <f t="shared" si="14"/>
        <v>0.014172117686134578</v>
      </c>
      <c r="I156" s="34" t="str">
        <f t="shared" si="11"/>
        <v>▲</v>
      </c>
      <c r="K156" s="55" t="s">
        <v>195</v>
      </c>
      <c r="L156" s="56"/>
      <c r="M156" s="39">
        <v>0.022963553414853382</v>
      </c>
      <c r="N156" s="39">
        <v>0.01993242669654833</v>
      </c>
      <c r="O156" s="39">
        <v>0.019003942937403755</v>
      </c>
      <c r="P156" s="39">
        <v>0.013397660615737045</v>
      </c>
      <c r="Q156" s="55"/>
      <c r="R156" s="58">
        <f t="shared" si="12"/>
        <v>-0.009565892799116337</v>
      </c>
      <c r="S156" s="142" t="str">
        <f t="shared" si="13"/>
        <v>▼</v>
      </c>
    </row>
    <row r="157" spans="2:19" ht="13.5" customHeight="1">
      <c r="B157" s="65" t="s">
        <v>196</v>
      </c>
      <c r="C157" s="61">
        <v>0.9146267623907967</v>
      </c>
      <c r="D157" s="61">
        <v>0.9111902074832885</v>
      </c>
      <c r="E157" s="61">
        <v>0.9068555043878703</v>
      </c>
      <c r="F157" s="61">
        <v>0.9216797050624944</v>
      </c>
      <c r="H157" s="110">
        <f t="shared" si="14"/>
        <v>0.0070529426716977595</v>
      </c>
      <c r="I157" s="25" t="str">
        <f t="shared" si="11"/>
        <v>►</v>
      </c>
      <c r="L157" s="65" t="s">
        <v>196</v>
      </c>
      <c r="M157" s="64">
        <v>0.012023181385693279</v>
      </c>
      <c r="N157" s="64">
        <v>0.008854935324246896</v>
      </c>
      <c r="O157" s="64">
        <v>0.013902163524198454</v>
      </c>
      <c r="P157" s="64">
        <v>0.016275514791835265</v>
      </c>
      <c r="R157" s="110">
        <f t="shared" si="12"/>
        <v>0.004252333406141987</v>
      </c>
      <c r="S157" s="63" t="str">
        <f t="shared" si="13"/>
        <v>►</v>
      </c>
    </row>
    <row r="158" spans="2:19" ht="13.5" customHeight="1">
      <c r="B158" s="65" t="s">
        <v>197</v>
      </c>
      <c r="C158" s="61">
        <v>0.9273697168649979</v>
      </c>
      <c r="D158" s="61">
        <v>0.911283728536386</v>
      </c>
      <c r="E158" s="61">
        <v>0.9023692810457516</v>
      </c>
      <c r="F158" s="61">
        <v>0.9323089700996677</v>
      </c>
      <c r="H158" s="110">
        <f t="shared" si="14"/>
        <v>0.004939253234669816</v>
      </c>
      <c r="I158" s="25" t="str">
        <f t="shared" si="11"/>
        <v>►</v>
      </c>
      <c r="L158" s="65" t="s">
        <v>197</v>
      </c>
      <c r="M158" s="64">
        <v>0.008206811653672548</v>
      </c>
      <c r="N158" s="64">
        <v>0.006950122649223222</v>
      </c>
      <c r="O158" s="64">
        <v>0.014705882352941176</v>
      </c>
      <c r="P158" s="64">
        <v>0.0016611295681063123</v>
      </c>
      <c r="R158" s="110">
        <f t="shared" si="12"/>
        <v>-0.006545682085566235</v>
      </c>
      <c r="S158" s="63" t="str">
        <f t="shared" si="13"/>
        <v>▼</v>
      </c>
    </row>
    <row r="159" spans="2:19" ht="13.5" customHeight="1">
      <c r="B159" s="65" t="s">
        <v>198</v>
      </c>
      <c r="C159" s="61">
        <v>0.9056229873668565</v>
      </c>
      <c r="D159" s="61">
        <v>0.9161914207785767</v>
      </c>
      <c r="E159" s="61">
        <v>0.9224035959309203</v>
      </c>
      <c r="F159" s="61">
        <v>0.9375302663438256</v>
      </c>
      <c r="H159" s="110">
        <f t="shared" si="14"/>
        <v>0.0319072789769691</v>
      </c>
      <c r="I159" s="25" t="str">
        <f t="shared" si="11"/>
        <v>▲</v>
      </c>
      <c r="L159" s="65" t="s">
        <v>198</v>
      </c>
      <c r="M159" s="64">
        <v>0.034183799851374784</v>
      </c>
      <c r="N159" s="64">
        <v>0.023059757004711134</v>
      </c>
      <c r="O159" s="64">
        <v>0.015613910574875798</v>
      </c>
      <c r="P159" s="64">
        <v>0.013559322033898305</v>
      </c>
      <c r="R159" s="110">
        <f t="shared" si="12"/>
        <v>-0.020624477817476478</v>
      </c>
      <c r="S159" s="63" t="str">
        <f t="shared" si="13"/>
        <v>▼</v>
      </c>
    </row>
    <row r="160" spans="2:19" ht="13.5" customHeight="1">
      <c r="B160" s="65" t="s">
        <v>199</v>
      </c>
      <c r="C160" s="61">
        <v>0.9349387410223912</v>
      </c>
      <c r="D160" s="61">
        <v>0.926963906581741</v>
      </c>
      <c r="E160" s="61">
        <v>0.9005947323704333</v>
      </c>
      <c r="F160" s="61">
        <v>0.9427828348504551</v>
      </c>
      <c r="H160" s="110">
        <f t="shared" si="14"/>
        <v>0.007844093828063947</v>
      </c>
      <c r="I160" s="25" t="str">
        <f t="shared" si="11"/>
        <v>►</v>
      </c>
      <c r="L160" s="65" t="s">
        <v>199</v>
      </c>
      <c r="M160" s="64">
        <v>0.01351922264469793</v>
      </c>
      <c r="N160" s="64">
        <v>0.015286624203821656</v>
      </c>
      <c r="O160" s="64">
        <v>0.011045029736618521</v>
      </c>
      <c r="P160" s="64">
        <v>0.012136974425661032</v>
      </c>
      <c r="R160" s="110">
        <f t="shared" si="12"/>
        <v>-0.0013822482190368971</v>
      </c>
      <c r="S160" s="63" t="str">
        <f t="shared" si="13"/>
        <v>▼</v>
      </c>
    </row>
    <row r="161" spans="2:19" ht="13.5" customHeight="1">
      <c r="B161" s="65" t="s">
        <v>200</v>
      </c>
      <c r="C161" s="61">
        <v>0.9141355140186916</v>
      </c>
      <c r="D161" s="61">
        <v>0.8792750657702426</v>
      </c>
      <c r="E161" s="61">
        <v>0.8692240627724499</v>
      </c>
      <c r="F161" s="61">
        <v>0.9084226646248086</v>
      </c>
      <c r="H161" s="110">
        <f t="shared" si="14"/>
        <v>-0.005712849393883057</v>
      </c>
      <c r="I161" s="25" t="str">
        <f t="shared" si="11"/>
        <v>▼</v>
      </c>
      <c r="L161" s="65" t="s">
        <v>200</v>
      </c>
      <c r="M161" s="64">
        <v>0.012266355140186916</v>
      </c>
      <c r="N161" s="64">
        <v>0.04092370651856182</v>
      </c>
      <c r="O161" s="64">
        <v>0.04504504504504504</v>
      </c>
      <c r="P161" s="64">
        <v>0.023889739663093414</v>
      </c>
      <c r="R161" s="110">
        <f t="shared" si="12"/>
        <v>0.011623384522906498</v>
      </c>
      <c r="S161" s="63" t="str">
        <f t="shared" si="13"/>
        <v>▲</v>
      </c>
    </row>
    <row r="162" spans="2:19" ht="13.5" customHeight="1">
      <c r="B162" s="65" t="s">
        <v>201</v>
      </c>
      <c r="C162" s="61">
        <v>0.9120265316809216</v>
      </c>
      <c r="D162" s="61">
        <v>0.909233449477352</v>
      </c>
      <c r="E162" s="61">
        <v>0.9106057976045825</v>
      </c>
      <c r="F162" s="61">
        <v>0.9214005001786352</v>
      </c>
      <c r="H162" s="110">
        <f t="shared" si="14"/>
        <v>0.009373968497713547</v>
      </c>
      <c r="I162" s="25" t="str">
        <f t="shared" si="11"/>
        <v>►</v>
      </c>
      <c r="L162" s="65" t="s">
        <v>201</v>
      </c>
      <c r="M162" s="64">
        <v>0.023913422935939954</v>
      </c>
      <c r="N162" s="64">
        <v>0.018466898954703832</v>
      </c>
      <c r="O162" s="64">
        <v>0.02187120291616039</v>
      </c>
      <c r="P162" s="64">
        <v>0.021793497677742052</v>
      </c>
      <c r="R162" s="110">
        <f t="shared" si="12"/>
        <v>-0.0021199252581979022</v>
      </c>
      <c r="S162" s="63" t="str">
        <f t="shared" si="13"/>
        <v>▼</v>
      </c>
    </row>
    <row r="163" spans="2:19" ht="13.5" customHeight="1">
      <c r="B163" s="65" t="s">
        <v>202</v>
      </c>
      <c r="C163" s="61">
        <v>0.9179899934740048</v>
      </c>
      <c r="D163" s="61">
        <v>0.918954248366013</v>
      </c>
      <c r="E163" s="61">
        <v>0.9180649378949662</v>
      </c>
      <c r="F163" s="61">
        <v>0.9491185003347468</v>
      </c>
      <c r="H163" s="110">
        <f t="shared" si="14"/>
        <v>0.031128506860741978</v>
      </c>
      <c r="I163" s="25" t="str">
        <f t="shared" si="11"/>
        <v>▲</v>
      </c>
      <c r="L163" s="65" t="s">
        <v>202</v>
      </c>
      <c r="M163" s="64">
        <v>0.026974113552316728</v>
      </c>
      <c r="N163" s="64">
        <v>0.025490196078431372</v>
      </c>
      <c r="O163" s="64">
        <v>0.02070167792547396</v>
      </c>
      <c r="P163" s="64">
        <v>0.00981923677750502</v>
      </c>
      <c r="R163" s="110">
        <f t="shared" si="12"/>
        <v>-0.017154876774811707</v>
      </c>
      <c r="S163" s="63" t="str">
        <f t="shared" si="13"/>
        <v>▼</v>
      </c>
    </row>
    <row r="164" spans="2:19" ht="13.5" customHeight="1">
      <c r="B164" s="65" t="s">
        <v>203</v>
      </c>
      <c r="C164" s="61">
        <v>0.9147372799112713</v>
      </c>
      <c r="D164" s="61">
        <v>0.9219986120749479</v>
      </c>
      <c r="E164" s="61">
        <v>0.9228738187882157</v>
      </c>
      <c r="F164" s="61">
        <v>0.9335689045936396</v>
      </c>
      <c r="H164" s="110">
        <f t="shared" si="14"/>
        <v>0.01883162468236832</v>
      </c>
      <c r="I164" s="25" t="str">
        <f t="shared" si="11"/>
        <v>▲</v>
      </c>
      <c r="L164" s="65" t="s">
        <v>203</v>
      </c>
      <c r="M164" s="64">
        <v>0.03299597948149175</v>
      </c>
      <c r="N164" s="64">
        <v>0.015267175572519083</v>
      </c>
      <c r="O164" s="64">
        <v>0.015425236242356866</v>
      </c>
      <c r="P164" s="64">
        <v>0.011307420494699646</v>
      </c>
      <c r="R164" s="110">
        <f t="shared" si="12"/>
        <v>-0.021688558986792103</v>
      </c>
      <c r="S164" s="63" t="str">
        <f t="shared" si="13"/>
        <v>▼</v>
      </c>
    </row>
    <row r="165" spans="2:19" ht="13.5" customHeight="1">
      <c r="B165" s="65" t="s">
        <v>204</v>
      </c>
      <c r="C165" s="61">
        <v>0.9262527576426095</v>
      </c>
      <c r="D165" s="61">
        <v>0.918141592920354</v>
      </c>
      <c r="E165" s="61">
        <v>0.9105562579013906</v>
      </c>
      <c r="F165" s="61">
        <v>0.9324717285945072</v>
      </c>
      <c r="H165" s="110">
        <f t="shared" si="14"/>
        <v>0.006218970951897718</v>
      </c>
      <c r="I165" s="25" t="str">
        <f t="shared" si="11"/>
        <v>►</v>
      </c>
      <c r="L165" s="65" t="s">
        <v>204</v>
      </c>
      <c r="M165" s="64">
        <v>0.012606366214938543</v>
      </c>
      <c r="N165" s="64">
        <v>0.008533501896333754</v>
      </c>
      <c r="O165" s="64">
        <v>0.009481668773704172</v>
      </c>
      <c r="P165" s="64">
        <v>0.007108239095315024</v>
      </c>
      <c r="R165" s="110">
        <f t="shared" si="12"/>
        <v>-0.00549812711962352</v>
      </c>
      <c r="S165" s="63" t="str">
        <f t="shared" si="13"/>
        <v>▼</v>
      </c>
    </row>
    <row r="166" spans="2:19" ht="13.5" customHeight="1">
      <c r="B166" s="65" t="s">
        <v>205</v>
      </c>
      <c r="C166" s="61">
        <v>0.9024179620034543</v>
      </c>
      <c r="D166" s="61">
        <v>0.9085137085137085</v>
      </c>
      <c r="E166" s="61">
        <v>0.8956471605650044</v>
      </c>
      <c r="F166" s="61">
        <v>0.9423536439665472</v>
      </c>
      <c r="H166" s="110">
        <f t="shared" si="14"/>
        <v>0.03993568196309294</v>
      </c>
      <c r="I166" s="25" t="str">
        <f t="shared" si="11"/>
        <v>▲</v>
      </c>
      <c r="L166" s="65" t="s">
        <v>205</v>
      </c>
      <c r="M166" s="64">
        <v>0.05641911341393207</v>
      </c>
      <c r="N166" s="64">
        <v>0.03953823953823954</v>
      </c>
      <c r="O166" s="64">
        <v>0.04756413952147593</v>
      </c>
      <c r="P166" s="64">
        <v>0.013440860215053764</v>
      </c>
      <c r="R166" s="110">
        <f t="shared" si="12"/>
        <v>-0.042978253198878304</v>
      </c>
      <c r="S166" s="63" t="str">
        <f t="shared" si="13"/>
        <v>▼</v>
      </c>
    </row>
    <row r="167" spans="2:19" ht="13.5" customHeight="1">
      <c r="B167" s="65" t="s">
        <v>206</v>
      </c>
      <c r="C167" s="61">
        <v>0.9176046825754165</v>
      </c>
      <c r="D167" s="61">
        <v>0.9134442446043165</v>
      </c>
      <c r="E167" s="61">
        <v>0.9054602888086642</v>
      </c>
      <c r="F167" s="61">
        <v>0.9284585872263598</v>
      </c>
      <c r="H167" s="110">
        <f t="shared" si="14"/>
        <v>0.010853904650943269</v>
      </c>
      <c r="I167" s="25" t="str">
        <f t="shared" si="11"/>
        <v>▲</v>
      </c>
      <c r="L167" s="65" t="s">
        <v>206</v>
      </c>
      <c r="M167" s="64">
        <v>0.00405222872579919</v>
      </c>
      <c r="N167" s="64">
        <v>0.005620503597122302</v>
      </c>
      <c r="O167" s="64">
        <v>0.003835740072202166</v>
      </c>
      <c r="P167" s="64">
        <v>0.004062288422477996</v>
      </c>
      <c r="R167" s="139">
        <f t="shared" si="12"/>
        <v>1.005969667880642E-05</v>
      </c>
      <c r="S167" s="63" t="str">
        <f t="shared" si="13"/>
        <v>►</v>
      </c>
    </row>
    <row r="168" spans="2:19" ht="13.5" customHeight="1">
      <c r="B168" s="65" t="s">
        <v>207</v>
      </c>
      <c r="C168" s="61">
        <v>0.9144261791365801</v>
      </c>
      <c r="D168" s="61">
        <v>0.9048057730692461</v>
      </c>
      <c r="E168" s="61">
        <v>0.9120405966477011</v>
      </c>
      <c r="F168" s="61">
        <v>0.9253496778249254</v>
      </c>
      <c r="H168" s="110">
        <f t="shared" si="14"/>
        <v>0.010923498688345301</v>
      </c>
      <c r="I168" s="25" t="str">
        <f t="shared" si="11"/>
        <v>▲</v>
      </c>
      <c r="L168" s="65" t="s">
        <v>207</v>
      </c>
      <c r="M168" s="64">
        <v>0.0353356890459364</v>
      </c>
      <c r="N168" s="64">
        <v>0.04053431598341778</v>
      </c>
      <c r="O168" s="64">
        <v>0.020913424573273873</v>
      </c>
      <c r="P168" s="64">
        <v>0.014772905862014773</v>
      </c>
      <c r="R168" s="110">
        <f t="shared" si="12"/>
        <v>-0.020562783183921622</v>
      </c>
      <c r="S168" s="63" t="str">
        <f t="shared" si="13"/>
        <v>▼</v>
      </c>
    </row>
    <row r="169" spans="3:19" ht="12.75">
      <c r="C169" s="61"/>
      <c r="D169" s="61"/>
      <c r="E169" s="61"/>
      <c r="F169" s="61"/>
      <c r="H169" s="110"/>
      <c r="I169" s="63"/>
      <c r="M169" s="23"/>
      <c r="N169" s="23"/>
      <c r="O169" s="23"/>
      <c r="P169" s="23"/>
      <c r="R169" s="110"/>
      <c r="S169" s="63"/>
    </row>
    <row r="170" spans="4:5" ht="12.75">
      <c r="D170" s="61"/>
      <c r="E170" s="61"/>
    </row>
    <row r="171" spans="4:18" ht="12.75">
      <c r="D171" s="61"/>
      <c r="E171" s="61"/>
      <c r="R171" s="138"/>
    </row>
    <row r="172" ht="12.75">
      <c r="B172" s="74"/>
    </row>
    <row r="175" ht="12.75">
      <c r="R175" s="140"/>
    </row>
  </sheetData>
  <sheetProtection/>
  <mergeCells count="2">
    <mergeCell ref="H6:I6"/>
    <mergeCell ref="R6:S6"/>
  </mergeCells>
  <conditionalFormatting sqref="S28">
    <cfRule type="iconSet" priority="18" dxfId="0">
      <iconSet iconSet="3ArrowsGray" showValue="0">
        <cfvo type="percent" val="0"/>
        <cfvo type="num" val="0"/>
        <cfvo type="num" val="0.01"/>
      </iconSet>
    </cfRule>
  </conditionalFormatting>
  <conditionalFormatting sqref="S62">
    <cfRule type="iconSet" priority="16" dxfId="0">
      <iconSet iconSet="3ArrowsGray" showValue="0">
        <cfvo type="percent" val="0"/>
        <cfvo type="num" val="0"/>
        <cfvo type="num" val="0.01"/>
      </iconSet>
    </cfRule>
  </conditionalFormatting>
  <conditionalFormatting sqref="S74">
    <cfRule type="iconSet" priority="14" dxfId="0">
      <iconSet iconSet="3ArrowsGray" showValue="0">
        <cfvo type="percent" val="0"/>
        <cfvo type="num" val="0"/>
        <cfvo type="num" val="0.01"/>
      </iconSet>
    </cfRule>
  </conditionalFormatting>
  <conditionalFormatting sqref="S91">
    <cfRule type="iconSet" priority="12" dxfId="0">
      <iconSet iconSet="3ArrowsGray" showValue="0">
        <cfvo type="percent" val="0"/>
        <cfvo type="num" val="0"/>
        <cfvo type="num" val="0.01"/>
      </iconSet>
    </cfRule>
  </conditionalFormatting>
  <conditionalFormatting sqref="S106">
    <cfRule type="iconSet" priority="10" dxfId="0">
      <iconSet iconSet="3ArrowsGray" showValue="0">
        <cfvo type="percent" val="0"/>
        <cfvo type="num" val="0"/>
        <cfvo type="num" val="0.01"/>
      </iconSet>
    </cfRule>
  </conditionalFormatting>
  <conditionalFormatting sqref="S116">
    <cfRule type="iconSet" priority="8" dxfId="0">
      <iconSet iconSet="3ArrowsGray" showValue="0">
        <cfvo type="percent" val="0"/>
        <cfvo type="num" val="0"/>
        <cfvo type="num" val="0.01"/>
      </iconSet>
    </cfRule>
  </conditionalFormatting>
  <conditionalFormatting sqref="S132">
    <cfRule type="iconSet" priority="6" dxfId="0">
      <iconSet iconSet="3ArrowsGray" showValue="0">
        <cfvo type="percent" val="0"/>
        <cfvo type="num" val="0"/>
        <cfvo type="num" val="0.01"/>
      </iconSet>
    </cfRule>
  </conditionalFormatting>
  <conditionalFormatting sqref="S156">
    <cfRule type="iconSet" priority="4" dxfId="0">
      <iconSet iconSet="3ArrowsGray" showValue="0">
        <cfvo type="percent" val="0"/>
        <cfvo type="num" val="0"/>
        <cfvo type="num" val="0.01"/>
      </iconSet>
    </cfRule>
  </conditionalFormatting>
  <conditionalFormatting sqref="I169">
    <cfRule type="iconSet" priority="19" dxfId="0">
      <iconSet iconSet="3ArrowsGray" showValue="0">
        <cfvo type="percent" val="0"/>
        <cfvo type="num" val="0"/>
        <cfvo type="num" val="0.01"/>
      </iconSet>
    </cfRule>
  </conditionalFormatting>
  <conditionalFormatting sqref="S7:S27 S92:S105 S133:S155 S29:S61 S63:S73 S107:S115 S157:S169 S117:S131 S75:S90">
    <cfRule type="iconSet" priority="20" dxfId="0">
      <iconSet iconSet="3ArrowsGray" showValue="0">
        <cfvo type="percent" val="0"/>
        <cfvo type="num" val="0"/>
        <cfvo type="num" val="0.01"/>
      </iconSet>
    </cfRule>
  </conditionalFormatting>
  <conditionalFormatting sqref="I7:I168">
    <cfRule type="iconSet" priority="1" dxfId="0">
      <iconSet iconSet="3ArrowsGray" showValue="0">
        <cfvo type="percent" val="0"/>
        <cfvo type="num" val="0"/>
        <cfvo type="num" val="0.01"/>
      </iconSet>
    </cfRule>
  </conditionalFormatting>
  <printOptions/>
  <pageMargins left="0.78740157480315" right="0.19685039370078702" top="0.787401574803149" bottom="0.39370078740157505" header="0.511811023622047" footer="0.39370078740157505"/>
  <pageSetup fitToHeight="0" fitToWidth="0" horizontalDpi="600" verticalDpi="600" orientation="landscape" paperSize="9" scale="74" r:id="rId1"/>
  <rowBreaks count="2" manualBreakCount="2">
    <brk id="89" max="0" man="1"/>
    <brk id="130" max="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Proportion_of_16_17_year_olds_participating_in_education_and_training_March_2015</dc:title>
  <dc:subject/>
  <dc:creator>gcowan;rebecca.stevens@careervision.co.uk</dc:creator>
  <cp:keywords/>
  <dc:description/>
  <cp:lastModifiedBy>DIBBEN, Colin</cp:lastModifiedBy>
  <cp:lastPrinted>2016-02-29T11:29:23Z</cp:lastPrinted>
  <dcterms:created xsi:type="dcterms:W3CDTF">2012-07-09T13:45:45Z</dcterms:created>
  <dcterms:modified xsi:type="dcterms:W3CDTF">2016-03-08T09:35:02Z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0x0101007F645D6FBA204A029FECB8BFC6578C39005279853530254253B886E13194843F8A003AA4A7828D8545A79A93568020812355005E8C0EC592925543A5312ECBE1BA236E</vt:lpwstr>
  </property>
  <property fmtid="{D5CDD505-2E9C-101B-9397-08002B2CF9AE}" pid="3" name="TaxCatchAll">
    <vt:lpwstr>4;#DfE|cc08a6d4-dfde-4d0f-bd85-069ebcef80d5;#2;#Official|0884c477-2e62-47ea-b19c-5af6e91124c5;#1;#DfE|a484111e-5b24-4ad9-9778-c536c8c88985</vt:lpwstr>
  </property>
  <property fmtid="{D5CDD505-2E9C-101B-9397-08002B2CF9AE}" pid="4" name="IWPOwnerTaxHTField0">
    <vt:lpwstr>DfE|a484111e-5b24-4ad9-9778-c536c8c88985</vt:lpwstr>
  </property>
  <property fmtid="{D5CDD505-2E9C-101B-9397-08002B2CF9AE}" pid="5" name="IWPContributor">
    <vt:lpwstr/>
  </property>
  <property fmtid="{D5CDD505-2E9C-101B-9397-08002B2CF9AE}" pid="6" name="IWPSubjectTaxHTField0">
    <vt:lpwstr/>
  </property>
  <property fmtid="{D5CDD505-2E9C-101B-9397-08002B2CF9AE}" pid="7" name="IWPFunctionTaxHTField0">
    <vt:lpwstr/>
  </property>
  <property fmtid="{D5CDD505-2E9C-101B-9397-08002B2CF9AE}" pid="8" name="IWPOrganisationalUnitTaxHTField0">
    <vt:lpwstr>DfE|cc08a6d4-dfde-4d0f-bd85-069ebcef80d5</vt:lpwstr>
  </property>
  <property fmtid="{D5CDD505-2E9C-101B-9397-08002B2CF9AE}" pid="9" name="IWPRightsProtectiveMarkingTaxHTField0">
    <vt:lpwstr>Official|0884c477-2e62-47ea-b19c-5af6e91124c5</vt:lpwstr>
  </property>
  <property fmtid="{D5CDD505-2E9C-101B-9397-08002B2CF9AE}" pid="10" name="IWPSiteTypeTaxHTField0">
    <vt:lpwstr/>
  </property>
  <property fmtid="{D5CDD505-2E9C-101B-9397-08002B2CF9AE}" pid="11" name="Comments">
    <vt:lpwstr/>
  </property>
  <property fmtid="{D5CDD505-2E9C-101B-9397-08002B2CF9AE}" pid="12" name="IWPOrganisationalUnit">
    <vt:lpwstr>4;#DfE|cc08a6d4-dfde-4d0f-bd85-069ebcef80d5</vt:lpwstr>
  </property>
  <property fmtid="{D5CDD505-2E9C-101B-9397-08002B2CF9AE}" pid="13" name="IWPSiteType">
    <vt:lpwstr/>
  </property>
  <property fmtid="{D5CDD505-2E9C-101B-9397-08002B2CF9AE}" pid="14" name="IWPRightsProtectiveMarking">
    <vt:lpwstr>2;#Official|0884c477-2e62-47ea-b19c-5af6e91124c5</vt:lpwstr>
  </property>
  <property fmtid="{D5CDD505-2E9C-101B-9397-08002B2CF9AE}" pid="15" name="IWPSubject">
    <vt:lpwstr/>
  </property>
  <property fmtid="{D5CDD505-2E9C-101B-9397-08002B2CF9AE}" pid="16" name="IWPOwner">
    <vt:lpwstr>1;#DfE|a484111e-5b24-4ad9-9778-c536c8c88985</vt:lpwstr>
  </property>
  <property fmtid="{D5CDD505-2E9C-101B-9397-08002B2CF9AE}" pid="17" name="IWPFunction">
    <vt:lpwstr/>
  </property>
  <property fmtid="{D5CDD505-2E9C-101B-9397-08002B2CF9AE}" pid="18" name="_dlc_DocId">
    <vt:lpwstr>AE346UAQ2TMV-6-34984</vt:lpwstr>
  </property>
  <property fmtid="{D5CDD505-2E9C-101B-9397-08002B2CF9AE}" pid="19" name="_dlc_DocIdItemGuid">
    <vt:lpwstr>27f20108-dbe5-49e8-bc37-88eda70632af</vt:lpwstr>
  </property>
  <property fmtid="{D5CDD505-2E9C-101B-9397-08002B2CF9AE}" pid="20" name="_dlc_DocIdUrl">
    <vt:lpwstr>http://workplaces/sites/qp/b/_layouts/DocIdRedir.aspx?ID=AE346UAQ2TMV-6-34984, AE346UAQ2TMV-6-34984</vt:lpwstr>
  </property>
</Properties>
</file>