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G:\Document Management Process\Publishing\Live documents\2015\751_800\770_15\"/>
    </mc:Choice>
  </mc:AlternateContent>
  <bookViews>
    <workbookView xWindow="-15" yWindow="4740" windowWidth="19170" windowHeight="4785"/>
  </bookViews>
  <sheets>
    <sheet name="Standard Permit GRA1" sheetId="1" r:id="rId1"/>
  </sheets>
  <calcPr calcId="152511"/>
</workbook>
</file>

<file path=xl/calcChain.xml><?xml version="1.0" encoding="utf-8"?>
<calcChain xmlns="http://schemas.openxmlformats.org/spreadsheetml/2006/main">
  <c r="H75" i="1" l="1"/>
  <c r="I75" i="1"/>
  <c r="J75" i="1"/>
  <c r="H74" i="1"/>
  <c r="I74" i="1"/>
  <c r="J74" i="1" s="1"/>
  <c r="K74" i="1" s="1"/>
  <c r="H73" i="1"/>
  <c r="I73" i="1"/>
  <c r="J73" i="1" s="1"/>
  <c r="K73" i="1" s="1"/>
  <c r="H72" i="1"/>
  <c r="I72" i="1"/>
  <c r="H71" i="1"/>
  <c r="J71" i="1" s="1"/>
  <c r="K71" i="1" s="1"/>
  <c r="I71" i="1"/>
  <c r="H70" i="1"/>
  <c r="I70" i="1"/>
  <c r="J70" i="1" s="1"/>
  <c r="K70" i="1" s="1"/>
  <c r="H69" i="1"/>
  <c r="J69" i="1" s="1"/>
  <c r="K69" i="1" s="1"/>
  <c r="I69" i="1"/>
  <c r="H68" i="1"/>
  <c r="I68" i="1"/>
  <c r="H67" i="1"/>
  <c r="I67" i="1"/>
  <c r="J67" i="1"/>
  <c r="H66" i="1"/>
  <c r="I66" i="1"/>
  <c r="J66" i="1" s="1"/>
  <c r="K66" i="1" s="1"/>
  <c r="H65" i="1"/>
  <c r="I65" i="1"/>
  <c r="J65" i="1" s="1"/>
  <c r="K65" i="1" s="1"/>
  <c r="H64" i="1"/>
  <c r="I64" i="1"/>
  <c r="H63" i="1"/>
  <c r="J63" i="1" s="1"/>
  <c r="K63" i="1" s="1"/>
  <c r="I63" i="1"/>
  <c r="H62" i="1"/>
  <c r="I62" i="1"/>
  <c r="J62" i="1" s="1"/>
  <c r="K62" i="1" s="1"/>
  <c r="H61" i="1"/>
  <c r="J61" i="1" s="1"/>
  <c r="K61" i="1" s="1"/>
  <c r="I61" i="1"/>
  <c r="H60" i="1"/>
  <c r="I60" i="1"/>
  <c r="I59" i="1"/>
  <c r="H59" i="1"/>
  <c r="J59" i="1"/>
  <c r="I58" i="1"/>
  <c r="H58" i="1"/>
  <c r="J58" i="1" s="1"/>
  <c r="K58" i="1" s="1"/>
  <c r="H57" i="1"/>
  <c r="I57" i="1"/>
  <c r="J57" i="1" s="1"/>
  <c r="K57" i="1" s="1"/>
  <c r="H56" i="1"/>
  <c r="I56" i="1"/>
  <c r="K75" i="1"/>
  <c r="K67" i="1"/>
  <c r="K59" i="1"/>
  <c r="J60" i="1" l="1"/>
  <c r="K60" i="1" s="1"/>
  <c r="J68" i="1"/>
  <c r="K68" i="1" s="1"/>
  <c r="J56" i="1"/>
  <c r="K56" i="1" s="1"/>
  <c r="J64" i="1"/>
  <c r="K64" i="1" s="1"/>
  <c r="J72" i="1"/>
  <c r="K72" i="1" s="1"/>
</calcChain>
</file>

<file path=xl/comments1.xml><?xml version="1.0" encoding="utf-8"?>
<comments xmlns="http://schemas.openxmlformats.org/spreadsheetml/2006/main">
  <authors>
    <author>Roger Yearsley</author>
  </authors>
  <commentList>
    <comment ref="B26" authorId="0" shapeId="0">
      <text>
        <r>
          <rPr>
            <b/>
            <sz val="10"/>
            <color indexed="81"/>
            <rFont val="Arial"/>
            <family val="2"/>
          </rPr>
          <t xml:space="preserve">Receptors </t>
        </r>
        <r>
          <rPr>
            <sz val="10"/>
            <color indexed="81"/>
            <rFont val="Arial"/>
            <family val="2"/>
          </rPr>
          <t>to consider should include: atmosphere, land, surface waters, groundwater, humans, wildlife and their habitats. A single receptor may be at risk from several different sources and all must be addressed.</t>
        </r>
        <r>
          <rPr>
            <sz val="8"/>
            <color indexed="81"/>
            <rFont val="Tahoma"/>
          </rPr>
          <t xml:space="preserve">
</t>
        </r>
      </text>
    </comment>
    <comment ref="C26" authorId="0" shapeId="0">
      <text>
        <r>
          <rPr>
            <sz val="10"/>
            <color indexed="81"/>
            <rFont val="Arial"/>
            <family val="2"/>
          </rPr>
          <t xml:space="preserve">The </t>
        </r>
        <r>
          <rPr>
            <b/>
            <sz val="10"/>
            <color indexed="81"/>
            <rFont val="Arial"/>
            <family val="2"/>
          </rPr>
          <t>Source</t>
        </r>
        <r>
          <rPr>
            <sz val="10"/>
            <color indexed="81"/>
            <rFont val="Arial"/>
            <family val="2"/>
          </rPr>
          <t xml:space="preserve"> of hazard will be the activity or operation taking place for which a particular hazard may arise.</t>
        </r>
      </text>
    </comment>
    <comment ref="D26" authorId="0" shapeId="0">
      <text>
        <r>
          <rPr>
            <b/>
            <sz val="10"/>
            <color indexed="81"/>
            <rFont val="Arial"/>
            <family val="2"/>
          </rPr>
          <t xml:space="preserve">Harm </t>
        </r>
        <r>
          <rPr>
            <sz val="10"/>
            <color indexed="81"/>
            <rFont val="Arial"/>
            <family val="2"/>
          </rPr>
          <t>may arise when a specific hazard is realised.</t>
        </r>
      </text>
    </comment>
    <comment ref="E26" authorId="0" shapeId="0">
      <text>
        <r>
          <rPr>
            <b/>
            <sz val="10"/>
            <color indexed="81"/>
            <rFont val="Arial"/>
            <family val="2"/>
          </rPr>
          <t>Pathways</t>
        </r>
        <r>
          <rPr>
            <sz val="10"/>
            <color indexed="81"/>
            <rFont val="Arial"/>
            <family val="2"/>
          </rPr>
          <t xml:space="preserve"> are the routes or means by which defined hazards may potentially realise their consequences at the receptors.</t>
        </r>
        <r>
          <rPr>
            <sz val="8"/>
            <color indexed="81"/>
            <rFont val="Tahoma"/>
          </rPr>
          <t xml:space="preserve">
</t>
        </r>
      </text>
    </comment>
    <comment ref="F26" authorId="0" shapeId="0">
      <text>
        <r>
          <rPr>
            <b/>
            <sz val="10"/>
            <color indexed="81"/>
            <rFont val="Arial"/>
            <family val="2"/>
          </rPr>
          <t>Probability of  exposure</t>
        </r>
        <r>
          <rPr>
            <sz val="10"/>
            <color indexed="81"/>
            <rFont val="Arial"/>
            <family val="2"/>
          </rPr>
          <t xml:space="preserve"> is the likelihood of the receptors being exposed to the hazard.  Example definitions:
</t>
        </r>
        <r>
          <rPr>
            <b/>
            <sz val="10"/>
            <color indexed="81"/>
            <rFont val="Arial"/>
            <family val="2"/>
          </rPr>
          <t xml:space="preserve">High </t>
        </r>
        <r>
          <rPr>
            <sz val="10"/>
            <color indexed="81"/>
            <rFont val="Arial"/>
            <family val="2"/>
          </rPr>
          <t xml:space="preserve">– exposure is probable: direct exposure likely with no / few barriers between hazard source and receptor;
</t>
        </r>
        <r>
          <rPr>
            <b/>
            <sz val="10"/>
            <color indexed="81"/>
            <rFont val="Arial"/>
            <family val="2"/>
          </rPr>
          <t>Medium</t>
        </r>
        <r>
          <rPr>
            <sz val="10"/>
            <color indexed="81"/>
            <rFont val="Arial"/>
            <family val="2"/>
          </rPr>
          <t xml:space="preserve">  – exposure is fairly probable: feasible exposure possible - barriers to exposure less controllable;
</t>
        </r>
        <r>
          <rPr>
            <b/>
            <sz val="10"/>
            <color indexed="81"/>
            <rFont val="Arial"/>
            <family val="2"/>
          </rPr>
          <t>Low</t>
        </r>
        <r>
          <rPr>
            <sz val="10"/>
            <color indexed="81"/>
            <rFont val="Arial"/>
            <family val="2"/>
          </rPr>
          <t xml:space="preserve"> – exposure is unlikely: several barriers exist between hazards source and receptors to mitigate against exposure:
</t>
        </r>
        <r>
          <rPr>
            <b/>
            <sz val="10"/>
            <color indexed="81"/>
            <rFont val="Arial"/>
            <family val="2"/>
          </rPr>
          <t xml:space="preserve">Very Low </t>
        </r>
        <r>
          <rPr>
            <sz val="10"/>
            <color indexed="81"/>
            <rFont val="Arial"/>
            <family val="2"/>
          </rPr>
          <t>– exposure is very unlikely: effective, multiple barriers in place to mitigate against exposure.</t>
        </r>
        <r>
          <rPr>
            <sz val="8"/>
            <color indexed="81"/>
            <rFont val="Tahoma"/>
          </rPr>
          <t xml:space="preserve">
</t>
        </r>
      </text>
    </comment>
    <comment ref="G26" authorId="0" shapeId="0">
      <text>
        <r>
          <rPr>
            <sz val="10"/>
            <color indexed="81"/>
            <rFont val="Arial"/>
            <family val="2"/>
          </rPr>
          <t xml:space="preserve">The </t>
        </r>
        <r>
          <rPr>
            <b/>
            <sz val="10"/>
            <color indexed="81"/>
            <rFont val="Arial"/>
            <family val="2"/>
          </rPr>
          <t xml:space="preserve">consequences </t>
        </r>
        <r>
          <rPr>
            <sz val="10"/>
            <color indexed="81"/>
            <rFont val="Arial"/>
            <family val="2"/>
          </rPr>
          <t>of a hazard being realised may be actual or potential harm.  
This will include be on a high/medium/low/very low score using attributes and scaling to consider 'harm'.</t>
        </r>
        <r>
          <rPr>
            <sz val="8"/>
            <color indexed="81"/>
            <rFont val="Tahoma"/>
          </rPr>
          <t xml:space="preserve">
</t>
        </r>
      </text>
    </comment>
    <comment ref="H26" authorId="0" shapeId="0">
      <text>
        <r>
          <rPr>
            <b/>
            <sz val="10"/>
            <color indexed="81"/>
            <rFont val="Arial"/>
            <family val="2"/>
          </rPr>
          <t>Magnitude of the risk</t>
        </r>
        <r>
          <rPr>
            <sz val="10"/>
            <color indexed="81"/>
            <rFont val="Arial"/>
            <family val="2"/>
          </rPr>
          <t xml:space="preserve"> is determined by combining the probability with the magnitude of the potential consequences</t>
        </r>
        <r>
          <rPr>
            <sz val="8"/>
            <color indexed="81"/>
            <rFont val="Tahoma"/>
          </rPr>
          <t xml:space="preserve">
</t>
        </r>
        <r>
          <rPr>
            <b/>
            <sz val="10"/>
            <color indexed="81"/>
            <rFont val="Arial"/>
            <family val="2"/>
          </rPr>
          <t>High risks</t>
        </r>
        <r>
          <rPr>
            <sz val="10"/>
            <color indexed="81"/>
            <rFont val="Arial"/>
            <family val="2"/>
          </rPr>
          <t xml:space="preserve"> require additional assessment and active management
</t>
        </r>
        <r>
          <rPr>
            <b/>
            <sz val="10"/>
            <color indexed="81"/>
            <rFont val="Arial"/>
            <family val="2"/>
          </rPr>
          <t>Medium risks</t>
        </r>
        <r>
          <rPr>
            <sz val="10"/>
            <color indexed="81"/>
            <rFont val="Arial"/>
            <family val="2"/>
          </rPr>
          <t xml:space="preserve"> require additional assessment and may require active management/monitoring 
</t>
        </r>
        <r>
          <rPr>
            <b/>
            <sz val="10"/>
            <color indexed="81"/>
            <rFont val="Arial"/>
            <family val="2"/>
          </rPr>
          <t>Low and very low risks</t>
        </r>
        <r>
          <rPr>
            <sz val="10"/>
            <color indexed="81"/>
            <rFont val="Arial"/>
            <family val="2"/>
          </rPr>
          <t xml:space="preserve"> require periodic review.</t>
        </r>
      </text>
    </comment>
    <comment ref="J26" authorId="0" shapeId="0">
      <text>
        <r>
          <rPr>
            <b/>
            <sz val="10"/>
            <color indexed="81"/>
            <rFont val="Arial"/>
            <family val="2"/>
          </rPr>
          <t xml:space="preserve">Risk management </t>
        </r>
        <r>
          <rPr>
            <sz val="10"/>
            <color indexed="81"/>
            <rFont val="Arial"/>
            <family val="2"/>
          </rPr>
          <t xml:space="preserve">involves breaking or limiting the source-pathway-receptor linkage to reduce risk.  
</t>
        </r>
        <r>
          <rPr>
            <sz val="8"/>
            <color indexed="81"/>
            <rFont val="Tahoma"/>
          </rPr>
          <t xml:space="preserve">
</t>
        </r>
      </text>
    </comment>
  </commentList>
</comments>
</file>

<file path=xl/sharedStrings.xml><?xml version="1.0" encoding="utf-8"?>
<sst xmlns="http://schemas.openxmlformats.org/spreadsheetml/2006/main" count="211" uniqueCount="124">
  <si>
    <t>Location:</t>
  </si>
  <si>
    <t>Risk assessment carried out by:</t>
  </si>
  <si>
    <t>Date:</t>
  </si>
  <si>
    <t>Data and information</t>
  </si>
  <si>
    <t>Judgement</t>
  </si>
  <si>
    <t>Receptor</t>
  </si>
  <si>
    <t>Source</t>
  </si>
  <si>
    <t>Harm</t>
  </si>
  <si>
    <t>Pathway</t>
  </si>
  <si>
    <t>Probability of exposure</t>
  </si>
  <si>
    <t>Consequence</t>
  </si>
  <si>
    <t>Magnitude of risk</t>
  </si>
  <si>
    <t>Justification for magnitude</t>
  </si>
  <si>
    <t>Risk management</t>
  </si>
  <si>
    <t>Residual risk</t>
  </si>
  <si>
    <t>What is at risk?           What do I wish to protect?</t>
  </si>
  <si>
    <t>What is the agent or process with potential to cause harm?</t>
  </si>
  <si>
    <t>How  might the receptor come into contact with the source?</t>
  </si>
  <si>
    <t>How likely is this contact?</t>
  </si>
  <si>
    <t>How severe will the consequences be if this occurs?</t>
  </si>
  <si>
    <t>What is the overall magnitude of the risk?</t>
  </si>
  <si>
    <t>On what did I base my judgement?</t>
  </si>
  <si>
    <t>How can I best manage the risk to reduce the magnitude?</t>
  </si>
  <si>
    <t>Very low</t>
  </si>
  <si>
    <t>Low</t>
  </si>
  <si>
    <t>Medium</t>
  </si>
  <si>
    <t>High</t>
  </si>
  <si>
    <t xml:space="preserve">Notes: </t>
  </si>
  <si>
    <t xml:space="preserve">Red triangle indicates comment containing supporting information </t>
  </si>
  <si>
    <t xml:space="preserve">Yellow columns contain drop down menus that allow automatic evaluation of risk in green column </t>
  </si>
  <si>
    <t>Parameter 1</t>
  </si>
  <si>
    <t>Parameter 2</t>
  </si>
  <si>
    <t>Action (by permitting)</t>
  </si>
  <si>
    <t>Applies to all potential locations.</t>
  </si>
  <si>
    <t>Environment Agency</t>
  </si>
  <si>
    <t>What is the magnitude of the risk after management? (This residual risk will be controlled by Compliance Assessment).</t>
  </si>
  <si>
    <t>Abbreviations:</t>
  </si>
  <si>
    <t>Local human population</t>
  </si>
  <si>
    <t>Nuisance - dust on cars, clothing etc.</t>
  </si>
  <si>
    <t>Nuisance, loss of amenity</t>
  </si>
  <si>
    <t>Odour</t>
  </si>
  <si>
    <t>Flood waters</t>
  </si>
  <si>
    <t>Direct run-off from site across ground surface, via surface water drains, ditches etc.</t>
  </si>
  <si>
    <t>Groundwater</t>
  </si>
  <si>
    <t>Any</t>
  </si>
  <si>
    <t>Standard Facility:</t>
  </si>
  <si>
    <t>Local human population and local environment</t>
  </si>
  <si>
    <t>Direct physical contact</t>
  </si>
  <si>
    <t xml:space="preserve">Abstraction from watercourse downstream of facility (for agricultural or potable use). </t>
  </si>
  <si>
    <t>Acute effects, closure of abstraction intakes.</t>
  </si>
  <si>
    <t>The scope of the permit and associated rules is defined by the following risk criteria:</t>
  </si>
  <si>
    <t>SR - Standard Rule</t>
  </si>
  <si>
    <t xml:space="preserve">As above </t>
  </si>
  <si>
    <t>Air transport then deposition</t>
  </si>
  <si>
    <t>Air transport then inhalation.</t>
  </si>
  <si>
    <t>Flooding of site</t>
  </si>
  <si>
    <t>Bodily injury</t>
  </si>
  <si>
    <t>Acute effects: oxygen depletion, fish kill and algal blooms</t>
  </si>
  <si>
    <t>Transport through soil/groundwater then extraction at borehole.</t>
  </si>
  <si>
    <t>Nuisance, loss of amenity, loss of sleep.</t>
  </si>
  <si>
    <t xml:space="preserve">Noise through the air and vibration through the ground. </t>
  </si>
  <si>
    <t>Local human population and local environment.</t>
  </si>
  <si>
    <t>As above</t>
  </si>
  <si>
    <t>Contaminated waters used for recreational purposes</t>
  </si>
  <si>
    <t>Harm to human health - respiratory irritation and illness.</t>
  </si>
  <si>
    <t>Direct contact or ingestion</t>
  </si>
  <si>
    <t>Harm to human health - skin damage or gastro-intestinal illness.</t>
  </si>
  <si>
    <t>Unlikely to occur, but might restrict recreational use.</t>
  </si>
  <si>
    <t>Direct run-off from site across ground surface, via surface water drains, ditches etc. then abstraction.</t>
  </si>
  <si>
    <t>Watercourse must have medium / high flow for abstraction to be permitted, which will dilute contaminated run-off.</t>
  </si>
  <si>
    <t>Chronic effects: contamination of groundwater, requiring treatment of water or closure of borehole.</t>
  </si>
  <si>
    <t>As above.  Indirect run-off via the soil layer</t>
  </si>
  <si>
    <t>Noise and vibration</t>
  </si>
  <si>
    <t>Arson and / or vandalism causing the release of polluting materials to air (smoke or fumes), water or land.</t>
  </si>
  <si>
    <t>Air transport of smoke.  Spillages and contaminated firewater by direct run-off from site and via surface water drains and ditches.</t>
  </si>
  <si>
    <t>Accidental fire causing the release of polluting materials to air (smoke or fumes), water or land.</t>
  </si>
  <si>
    <t>As above.</t>
  </si>
  <si>
    <t>All surface waters close to and downstream of site.</t>
  </si>
  <si>
    <t xml:space="preserve">LII - Low Impact Installation </t>
  </si>
  <si>
    <t>Releases of particulate matter (dusts) and volatile organic compounds (VOCs).</t>
  </si>
  <si>
    <t>The installation must comply with the LII criteria without having to rely on active abatement for releases to the environment outside of any buildings. There is low potential for exposure if anyone is living or working close to the site (apart from the operator and employees)</t>
  </si>
  <si>
    <t>Very Low</t>
  </si>
  <si>
    <t>As above (dust)</t>
  </si>
  <si>
    <t>Local residents often sensitive to dust but there is low potential for exposure.</t>
  </si>
  <si>
    <t>The installation would not be considered as low impact if it could give rise to an offensive odour outside the site boundary. Local residents often sensitive to odour but there is low potential for exposure.</t>
  </si>
  <si>
    <t xml:space="preserve">SR - activities must be operated in accordance with LII criteria, SR - emissions shall be free from odour….  SR (if required) - odour management plan. </t>
  </si>
  <si>
    <t>The installation would not be considered to be low impact if it could give rise to noise noticeable outside the site boundary. Local residents often sensitive to noise and vibration but there is low potential for exposure.</t>
  </si>
  <si>
    <t xml:space="preserve">SR - activities must be operated in accordance with LII criteria, SR - emissions shall be free from noise and vibration......  SR (if required) - noise and vibration management plan.  </t>
  </si>
  <si>
    <t>Local human population and / or livestock after gaining unauthorised access to the installation</t>
  </si>
  <si>
    <t>All on-site hazards: materials; machinery and vehicles.</t>
  </si>
  <si>
    <t xml:space="preserve">SR - activities must be operated in accordance with LII criteria, SR - activities shall be managed and operated in accordance with a management system (will include site security measures to prevent unauthorised access).  </t>
  </si>
  <si>
    <t>If materials are washed off site they may contaminate buildings / gardens / natural habitats downstream.</t>
  </si>
  <si>
    <t>Spillage of liquids, contaminated rainwater run-off from materials e.g. containing suspended solids.</t>
  </si>
  <si>
    <t xml:space="preserve">Protected nature conservation sites  </t>
  </si>
  <si>
    <t>Harm to protected site through toxic contamination, nutrient enrichment, smothering, disturbance etc.</t>
  </si>
  <si>
    <t xml:space="preserve">Operations have very low capacity to cause harm to and deterioration of nature conservation sites as their capacity to cause pollution is insignificant. </t>
  </si>
  <si>
    <t xml:space="preserve">Parameter 3 </t>
  </si>
  <si>
    <t xml:space="preserve">Respiratory irritation, illness and nuisance to local population.  Injury to staff, fire fighters or arsonists/vandals. Pollution of water or land. </t>
  </si>
  <si>
    <t>Respiratory irritation, illness and nuisance to local population.  Injury to staff or fire fighters. Pollution of water or land.</t>
  </si>
  <si>
    <t>Chronic effects: deterioration of water quality</t>
  </si>
  <si>
    <t xml:space="preserve">Parameter 4 </t>
  </si>
  <si>
    <t>SSSI - Site of Special Scientific Interest</t>
  </si>
  <si>
    <t xml:space="preserve">There must be no direct discharge of aqueous waste within 10km upstream of a European Site, or a SSSI;  </t>
  </si>
  <si>
    <t xml:space="preserve">What are the harmful consequences if things go wrong?  </t>
  </si>
  <si>
    <t>Low Impact Part A Installation for the production of Biodiesel</t>
  </si>
  <si>
    <t>Permitted raw materials and wastes are limited to new and waste vegetable oils and rendered animal fat.</t>
  </si>
  <si>
    <t xml:space="preserve">Parameter 5 </t>
  </si>
  <si>
    <t>Permitted activities - The operation of a Part A Low Impact Installation for the production of biodiesel under S4.1 A (1) (a) (ii) of Schedule 1 of the EP Regulations.</t>
  </si>
  <si>
    <t>within 100 metres upstream of a National Nature Reserve, Local Nature Reserve or Ancient Woodland; or within a National Park.</t>
  </si>
  <si>
    <t>LII criterion requires that there must be no planned or fugitive emission from the permitted installation into the ground.</t>
  </si>
  <si>
    <t>The total quantity of raw materials and waste that can be accepted at an installation must not exceed 2,000 tonnes per year.</t>
  </si>
  <si>
    <t>The activities must not be carried out on or immediately adjacent to a European Site, SSSI, National Nature Reserve, Local Nature Reserve or Ancient Woodland.</t>
  </si>
  <si>
    <t xml:space="preserve">EP Regulations - The Environmental Permitting (England &amp; Wales) Regulations SI 2010 No. 675 </t>
  </si>
  <si>
    <t xml:space="preserve">SR - activities must be operated in accordance with LII criteria, SR - emissions of substances not controlled by emission limits.... SR (if required) - emissions management plan.  </t>
  </si>
  <si>
    <t xml:space="preserve">SR - activities must be operated in accordance with LII criteria, SR - management system (will include flood risk management).  </t>
  </si>
  <si>
    <t xml:space="preserve">As above. SR - management system (will include fire and spillages).  </t>
  </si>
  <si>
    <t xml:space="preserve">SR - emissions of substances not controlled by emission limits....SR (if required) - emissions management plan. </t>
  </si>
  <si>
    <t xml:space="preserve">SR - activities must be operated in accordance with LII criteria, SR - activities must not be carried out on or immediately adjacent to a European Site, SSSI, National Nature Reserve, Local Nature Reserve, Ancient Woodland or National Park, SR - There must be no direct discharge of aqueous waste within 10km upstream of a European Site, or a SSSI; or within 100 metres upstream of a National Nature Reserve, Local Nature Reserve or Ancient Woodland; or within a National Park. At these distances or above, the potential hazards from the permitted activities pose a low risk to the broad sensitivity of species and habitats groups. The standard permit only applies at these distances or more.  </t>
  </si>
  <si>
    <t>SR - activities must be operated in accordance with LII criteria, SR - All liquids shall be provided with secondary containment. SR - Substances from point source emissions to water or air shall not be released at a rate that is greater than that determined as “insignificant”, as set out in the Environment Agency’s H1 Environmental Risk Assessment, Version 2.0, April 2010, Annexes (d) and (f). Run-off restricted by SR on emissions of substances not controlled by emission limits.</t>
  </si>
  <si>
    <t>LII criterion requires that satisfactory containment measures to prevent fugitive emissions to surface water, sewer or land are in place and adequately maintained at the installation at all times. This requirement applies to all substances present on site and in any quantity so only a medium magnitude risk is estimated.</t>
  </si>
  <si>
    <t>LII criterion requires that satisfactory containment measures to prevent fugitive emissions to surface water, sewer or land are in place and adequately maintained at the installation at all times. This requirement applies to all substances present on site and in any quantity so only a low magnitude risk is estimated.</t>
  </si>
  <si>
    <t xml:space="preserve"> LII criterion requires that satisfactory containment measures to prevent fugitive emissions to surface water, sewer or land are in place and adequately maintained at the installation at all times. This requirement applies to all substances present on site and in any quantity. Materials washed off site will add to the volume of the local post-flood clean up workload, rather than the hazard.</t>
  </si>
  <si>
    <t>Generic risk assessment for standard rules set number SR2009No3 v3.0</t>
  </si>
  <si>
    <t>The installation intrinsically has a low environmental impact. Risk of accidental combustion of materials is moderate.</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</si>
</sst>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0"/>
      <name val="Arial"/>
    </font>
    <font>
      <b/>
      <sz val="10"/>
      <name val="Arial"/>
    </font>
    <font>
      <b/>
      <sz val="12"/>
      <name val="Arial"/>
      <family val="2"/>
    </font>
    <font>
      <sz val="12"/>
      <name val="Arial"/>
      <family val="2"/>
    </font>
    <font>
      <b/>
      <sz val="12"/>
      <name val="Arial"/>
    </font>
    <font>
      <b/>
      <sz val="14"/>
      <name val="Arial"/>
    </font>
    <font>
      <b/>
      <sz val="14"/>
      <name val="Arial"/>
      <family val="2"/>
    </font>
    <font>
      <sz val="8"/>
      <color indexed="81"/>
      <name val="Tahoma"/>
    </font>
    <font>
      <sz val="10"/>
      <color indexed="81"/>
      <name val="Arial"/>
      <family val="2"/>
    </font>
    <font>
      <b/>
      <sz val="10"/>
      <color indexed="81"/>
      <name val="Arial"/>
      <family val="2"/>
    </font>
    <font>
      <b/>
      <sz val="10"/>
      <name val="Arial"/>
      <family val="2"/>
    </font>
    <font>
      <sz val="10"/>
      <name val="Arial"/>
      <family val="2"/>
    </font>
    <font>
      <sz val="10"/>
      <color indexed="8"/>
      <name val="Arial"/>
      <family val="2"/>
    </font>
  </fonts>
  <fills count="10">
    <fill>
      <patternFill patternType="none"/>
    </fill>
    <fill>
      <patternFill patternType="gray125"/>
    </fill>
    <fill>
      <patternFill patternType="solid">
        <fgColor indexed="41"/>
        <bgColor indexed="64"/>
      </patternFill>
    </fill>
    <fill>
      <patternFill patternType="solid">
        <fgColor indexed="22"/>
        <bgColor indexed="64"/>
      </patternFill>
    </fill>
    <fill>
      <patternFill patternType="solid">
        <fgColor indexed="10"/>
        <bgColor indexed="64"/>
      </patternFill>
    </fill>
    <fill>
      <patternFill patternType="solid">
        <fgColor indexed="13"/>
        <bgColor indexed="64"/>
      </patternFill>
    </fill>
    <fill>
      <patternFill patternType="solid">
        <fgColor indexed="15"/>
        <bgColor indexed="64"/>
      </patternFill>
    </fill>
    <fill>
      <patternFill patternType="solid">
        <fgColor indexed="42"/>
        <bgColor indexed="64"/>
      </patternFill>
    </fill>
    <fill>
      <patternFill patternType="solid">
        <fgColor indexed="11"/>
        <bgColor indexed="64"/>
      </patternFill>
    </fill>
    <fill>
      <patternFill patternType="solid">
        <fgColor indexed="9"/>
        <bgColor indexed="64"/>
      </patternFill>
    </fill>
  </fills>
  <borders count="29">
    <border>
      <left/>
      <right/>
      <top/>
      <bottom/>
      <diagonal/>
    </border>
    <border>
      <left/>
      <right style="thin">
        <color indexed="64"/>
      </right>
      <top/>
      <bottom/>
      <diagonal/>
    </border>
    <border>
      <left style="double">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double">
        <color indexed="64"/>
      </left>
      <right style="thin">
        <color indexed="64"/>
      </right>
      <top/>
      <bottom style="thin">
        <color indexed="64"/>
      </bottom>
      <diagonal/>
    </border>
    <border>
      <left/>
      <right style="thin">
        <color indexed="64"/>
      </right>
      <top/>
      <bottom style="thin">
        <color indexed="64"/>
      </bottom>
      <diagonal/>
    </border>
    <border>
      <left/>
      <right/>
      <top/>
      <bottom style="thin">
        <color indexed="64"/>
      </bottom>
      <diagonal/>
    </border>
    <border>
      <left/>
      <right/>
      <top style="double">
        <color indexed="64"/>
      </top>
      <bottom/>
      <diagonal/>
    </border>
    <border>
      <left/>
      <right/>
      <top style="double">
        <color indexed="64"/>
      </top>
      <bottom style="thin">
        <color indexed="64"/>
      </bottom>
      <diagonal/>
    </border>
    <border>
      <left style="double">
        <color indexed="64"/>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thin">
        <color indexed="64"/>
      </right>
      <top/>
      <bottom/>
      <diagonal/>
    </border>
    <border>
      <left/>
      <right style="double">
        <color indexed="64"/>
      </right>
      <top/>
      <bottom style="thin">
        <color indexed="64"/>
      </bottom>
      <diagonal/>
    </border>
    <border>
      <left/>
      <right style="double">
        <color indexed="64"/>
      </right>
      <top/>
      <bottom/>
      <diagonal/>
    </border>
    <border>
      <left/>
      <right/>
      <top/>
      <bottom style="dashed">
        <color indexed="64"/>
      </bottom>
      <diagonal/>
    </border>
    <border>
      <left/>
      <right/>
      <top/>
      <bottom style="dotted">
        <color indexed="64"/>
      </bottom>
      <diagonal/>
    </border>
    <border>
      <left style="double">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bottom style="thin">
        <color indexed="64"/>
      </bottom>
      <diagonal/>
    </border>
    <border>
      <left style="thin">
        <color indexed="64"/>
      </left>
      <right style="thin">
        <color indexed="64"/>
      </right>
      <top/>
      <bottom/>
      <diagonal/>
    </border>
    <border>
      <left style="double">
        <color indexed="64"/>
      </left>
      <right/>
      <top/>
      <bottom/>
      <diagonal/>
    </border>
    <border>
      <left style="double">
        <color indexed="64"/>
      </left>
      <right style="thin">
        <color indexed="64"/>
      </right>
      <top style="double">
        <color indexed="64"/>
      </top>
      <bottom style="double">
        <color indexed="64"/>
      </bottom>
      <diagonal/>
    </border>
    <border>
      <left/>
      <right style="thin">
        <color indexed="64"/>
      </right>
      <top style="double">
        <color indexed="64"/>
      </top>
      <bottom style="double">
        <color indexed="64"/>
      </bottom>
      <diagonal/>
    </border>
    <border>
      <left/>
      <right/>
      <top style="double">
        <color indexed="64"/>
      </top>
      <bottom style="double">
        <color indexed="64"/>
      </bottom>
      <diagonal/>
    </border>
    <border>
      <left style="double">
        <color indexed="64"/>
      </left>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right style="double">
        <color indexed="64"/>
      </right>
      <top style="double">
        <color indexed="64"/>
      </top>
      <bottom style="double">
        <color indexed="64"/>
      </bottom>
      <diagonal/>
    </border>
  </borders>
  <cellStyleXfs count="1">
    <xf numFmtId="0" fontId="0" fillId="0" borderId="0"/>
  </cellStyleXfs>
  <cellXfs count="81">
    <xf numFmtId="0" fontId="0" fillId="0" borderId="0" xfId="0"/>
    <xf numFmtId="0" fontId="0" fillId="0" borderId="0" xfId="0" applyBorder="1"/>
    <xf numFmtId="0" fontId="0" fillId="0" borderId="1" xfId="0" applyBorder="1"/>
    <xf numFmtId="0" fontId="1" fillId="2" borderId="2" xfId="0" applyFont="1" applyFill="1" applyBorder="1" applyAlignment="1">
      <alignment horizontal="center" vertical="top" wrapText="1"/>
    </xf>
    <xf numFmtId="0" fontId="1" fillId="2" borderId="3" xfId="0" applyFont="1" applyFill="1" applyBorder="1" applyAlignment="1">
      <alignment horizontal="center" vertical="top" wrapText="1"/>
    </xf>
    <xf numFmtId="0" fontId="1" fillId="2" borderId="4" xfId="0" applyFont="1" applyFill="1" applyBorder="1" applyAlignment="1">
      <alignment horizontal="center" vertical="top" wrapText="1"/>
    </xf>
    <xf numFmtId="0" fontId="1" fillId="3" borderId="5" xfId="0" applyFont="1" applyFill="1" applyBorder="1" applyAlignment="1">
      <alignment vertical="top" wrapText="1"/>
    </xf>
    <xf numFmtId="0" fontId="1" fillId="3" borderId="6" xfId="0" applyFont="1" applyFill="1" applyBorder="1" applyAlignment="1">
      <alignment vertical="top" wrapText="1"/>
    </xf>
    <xf numFmtId="0" fontId="1" fillId="3" borderId="7" xfId="0" applyFont="1" applyFill="1" applyBorder="1" applyAlignment="1">
      <alignment vertical="top" wrapText="1"/>
    </xf>
    <xf numFmtId="0" fontId="0" fillId="0" borderId="0" xfId="0" applyBorder="1" applyAlignment="1">
      <alignment horizontal="center"/>
    </xf>
    <xf numFmtId="0" fontId="0" fillId="0" borderId="8" xfId="0" applyBorder="1"/>
    <xf numFmtId="0" fontId="0" fillId="0" borderId="8" xfId="0" applyFill="1" applyBorder="1"/>
    <xf numFmtId="0" fontId="0" fillId="0" borderId="0" xfId="0" applyFill="1" applyBorder="1"/>
    <xf numFmtId="0" fontId="0" fillId="0" borderId="0" xfId="0" applyFill="1"/>
    <xf numFmtId="0" fontId="0" fillId="2" borderId="9" xfId="0" applyFill="1" applyBorder="1" applyAlignment="1">
      <alignment horizontal="centerContinuous" vertical="top"/>
    </xf>
    <xf numFmtId="0" fontId="4" fillId="2" borderId="10" xfId="0" applyFont="1" applyFill="1" applyBorder="1" applyAlignment="1">
      <alignment vertical="center"/>
    </xf>
    <xf numFmtId="0" fontId="4" fillId="2" borderId="9" xfId="0" applyFont="1" applyFill="1" applyBorder="1" applyAlignment="1">
      <alignment horizontal="centerContinuous" vertical="center"/>
    </xf>
    <xf numFmtId="0" fontId="4" fillId="2" borderId="9" xfId="0" applyFont="1" applyFill="1" applyBorder="1" applyAlignment="1">
      <alignment vertical="center"/>
    </xf>
    <xf numFmtId="0" fontId="2" fillId="2" borderId="10" xfId="0" applyFont="1" applyFill="1" applyBorder="1" applyAlignment="1">
      <alignment horizontal="centerContinuous" vertical="center"/>
    </xf>
    <xf numFmtId="0" fontId="0" fillId="2" borderId="11" xfId="0" applyFill="1" applyBorder="1" applyAlignment="1">
      <alignment horizontal="centerContinuous" vertical="center"/>
    </xf>
    <xf numFmtId="0" fontId="0" fillId="3" borderId="0" xfId="0" applyFill="1" applyBorder="1"/>
    <xf numFmtId="0" fontId="0" fillId="4" borderId="0" xfId="0" applyFill="1" applyBorder="1"/>
    <xf numFmtId="0" fontId="0" fillId="4" borderId="0" xfId="0" applyFill="1"/>
    <xf numFmtId="0" fontId="0" fillId="5" borderId="0" xfId="0" applyFill="1" applyBorder="1"/>
    <xf numFmtId="0" fontId="0" fillId="5" borderId="0" xfId="0" applyFill="1"/>
    <xf numFmtId="0" fontId="0" fillId="6" borderId="0" xfId="0" applyFill="1" applyBorder="1"/>
    <xf numFmtId="0" fontId="0" fillId="6" borderId="0" xfId="0" applyFill="1"/>
    <xf numFmtId="2" fontId="0" fillId="0" borderId="0" xfId="0" applyNumberFormat="1" applyBorder="1"/>
    <xf numFmtId="0" fontId="0" fillId="0" borderId="5" xfId="0" applyBorder="1" applyAlignment="1" applyProtection="1">
      <alignment vertical="top" wrapText="1"/>
      <protection locked="0"/>
    </xf>
    <xf numFmtId="0" fontId="0" fillId="0" borderId="6" xfId="0" applyBorder="1" applyAlignment="1" applyProtection="1">
      <alignment vertical="top" wrapText="1"/>
      <protection locked="0"/>
    </xf>
    <xf numFmtId="0" fontId="0" fillId="0" borderId="7" xfId="0" applyBorder="1" applyAlignment="1" applyProtection="1">
      <alignment vertical="top" wrapText="1"/>
      <protection locked="0"/>
    </xf>
    <xf numFmtId="0" fontId="0" fillId="0" borderId="12" xfId="0" applyBorder="1" applyAlignment="1" applyProtection="1">
      <alignment vertical="top" wrapText="1"/>
      <protection locked="0"/>
    </xf>
    <xf numFmtId="0" fontId="0" fillId="0" borderId="1" xfId="0" applyBorder="1" applyAlignment="1" applyProtection="1">
      <alignment vertical="top" wrapText="1"/>
      <protection locked="0"/>
    </xf>
    <xf numFmtId="0" fontId="0" fillId="0" borderId="0" xfId="0" applyAlignment="1">
      <alignment horizontal="center" vertical="top"/>
    </xf>
    <xf numFmtId="0" fontId="0" fillId="0" borderId="7" xfId="0" applyFill="1" applyBorder="1" applyAlignment="1" applyProtection="1">
      <alignment vertical="top" wrapText="1"/>
      <protection locked="0"/>
    </xf>
    <xf numFmtId="0" fontId="0" fillId="0" borderId="13" xfId="0" applyBorder="1" applyAlignment="1" applyProtection="1">
      <alignment vertical="top" wrapText="1"/>
      <protection locked="0"/>
    </xf>
    <xf numFmtId="0" fontId="0" fillId="0" borderId="14" xfId="0" applyBorder="1" applyAlignment="1" applyProtection="1">
      <alignment vertical="top" wrapText="1"/>
      <protection locked="0"/>
    </xf>
    <xf numFmtId="0" fontId="0" fillId="7" borderId="0" xfId="0" applyFill="1" applyProtection="1"/>
    <xf numFmtId="0" fontId="0" fillId="7" borderId="15" xfId="0" applyFill="1" applyBorder="1" applyProtection="1"/>
    <xf numFmtId="0" fontId="0" fillId="7" borderId="16" xfId="0" applyFill="1" applyBorder="1" applyProtection="1"/>
    <xf numFmtId="0" fontId="0" fillId="7" borderId="0" xfId="0" applyFill="1" applyBorder="1" applyProtection="1"/>
    <xf numFmtId="0" fontId="2" fillId="7" borderId="0" xfId="0" applyFont="1" applyFill="1" applyProtection="1"/>
    <xf numFmtId="0" fontId="2" fillId="7" borderId="0" xfId="0" applyFont="1" applyFill="1" applyBorder="1" applyProtection="1"/>
    <xf numFmtId="0" fontId="3" fillId="7" borderId="0" xfId="0" applyFont="1" applyFill="1" applyProtection="1"/>
    <xf numFmtId="0" fontId="3" fillId="7" borderId="0" xfId="0" applyFont="1" applyFill="1" applyBorder="1" applyProtection="1"/>
    <xf numFmtId="0" fontId="5" fillId="7" borderId="0" xfId="0" applyFont="1" applyFill="1" applyBorder="1" applyProtection="1"/>
    <xf numFmtId="0" fontId="4" fillId="7" borderId="0" xfId="0" applyFont="1" applyFill="1" applyBorder="1" applyProtection="1"/>
    <xf numFmtId="0" fontId="10" fillId="0" borderId="0" xfId="0" applyFont="1" applyFill="1" applyBorder="1"/>
    <xf numFmtId="0" fontId="10" fillId="0" borderId="0" xfId="0" applyFont="1" applyFill="1" applyBorder="1" applyAlignment="1">
      <alignment horizontal="left"/>
    </xf>
    <xf numFmtId="0" fontId="2" fillId="0" borderId="0" xfId="0" applyFont="1" applyFill="1" applyBorder="1" applyProtection="1"/>
    <xf numFmtId="0" fontId="0" fillId="0" borderId="0" xfId="0" applyFill="1" applyBorder="1" applyProtection="1"/>
    <xf numFmtId="0" fontId="10" fillId="0" borderId="0" xfId="0" applyFont="1" applyFill="1" applyBorder="1" applyProtection="1"/>
    <xf numFmtId="0" fontId="10" fillId="0" borderId="0" xfId="0" applyFont="1" applyFill="1" applyBorder="1" applyAlignment="1" applyProtection="1">
      <alignment horizontal="right"/>
    </xf>
    <xf numFmtId="0" fontId="0" fillId="5" borderId="17" xfId="0" applyFill="1" applyBorder="1" applyAlignment="1" applyProtection="1">
      <alignment vertical="top" wrapText="1"/>
      <protection locked="0"/>
    </xf>
    <xf numFmtId="0" fontId="0" fillId="5" borderId="18" xfId="0" applyFill="1" applyBorder="1" applyAlignment="1" applyProtection="1">
      <alignment vertical="top" wrapText="1"/>
      <protection locked="0"/>
    </xf>
    <xf numFmtId="0" fontId="1" fillId="2" borderId="19" xfId="0" applyFont="1" applyFill="1" applyBorder="1" applyAlignment="1">
      <alignment horizontal="center" vertical="top" wrapText="1"/>
    </xf>
    <xf numFmtId="0" fontId="1" fillId="3" borderId="20" xfId="0" applyFont="1" applyFill="1" applyBorder="1" applyAlignment="1">
      <alignment vertical="top" wrapText="1"/>
    </xf>
    <xf numFmtId="0" fontId="0" fillId="0" borderId="0" xfId="0" applyBorder="1" applyAlignment="1" applyProtection="1">
      <alignment vertical="top" wrapText="1"/>
      <protection locked="0"/>
    </xf>
    <xf numFmtId="0" fontId="0" fillId="5" borderId="21" xfId="0" applyFill="1" applyBorder="1" applyAlignment="1" applyProtection="1">
      <alignment vertical="top" wrapText="1"/>
      <protection locked="0"/>
    </xf>
    <xf numFmtId="0" fontId="0" fillId="0" borderId="0" xfId="0" applyFill="1" applyBorder="1" applyAlignment="1" applyProtection="1">
      <alignment vertical="top" wrapText="1"/>
      <protection locked="0"/>
    </xf>
    <xf numFmtId="0" fontId="1" fillId="8" borderId="6" xfId="0" applyFont="1" applyFill="1" applyBorder="1" applyAlignment="1" applyProtection="1">
      <alignment vertical="top" wrapText="1"/>
      <protection locked="0"/>
    </xf>
    <xf numFmtId="0" fontId="0" fillId="0" borderId="5" xfId="0" applyNumberFormat="1" applyBorder="1" applyAlignment="1" applyProtection="1">
      <alignment vertical="top" wrapText="1"/>
      <protection locked="0"/>
    </xf>
    <xf numFmtId="0" fontId="0" fillId="5" borderId="22" xfId="0" applyFill="1" applyBorder="1" applyAlignment="1" applyProtection="1">
      <alignment vertical="top" wrapText="1"/>
      <protection locked="0"/>
    </xf>
    <xf numFmtId="0" fontId="1" fillId="8" borderId="1" xfId="0" applyFont="1" applyFill="1" applyBorder="1" applyAlignment="1" applyProtection="1">
      <alignment vertical="top" wrapText="1"/>
      <protection locked="0"/>
    </xf>
    <xf numFmtId="0" fontId="0" fillId="0" borderId="23" xfId="0" applyBorder="1" applyAlignment="1" applyProtection="1">
      <alignment vertical="top" wrapText="1"/>
      <protection locked="0"/>
    </xf>
    <xf numFmtId="0" fontId="0" fillId="0" borderId="24" xfId="0" applyBorder="1" applyAlignment="1" applyProtection="1">
      <alignment vertical="top" wrapText="1"/>
      <protection locked="0"/>
    </xf>
    <xf numFmtId="0" fontId="0" fillId="0" borderId="25" xfId="0" applyBorder="1" applyAlignment="1" applyProtection="1">
      <alignment vertical="top" wrapText="1"/>
      <protection locked="0"/>
    </xf>
    <xf numFmtId="0" fontId="0" fillId="5" borderId="26" xfId="0" applyFill="1" applyBorder="1" applyAlignment="1" applyProtection="1">
      <alignment vertical="top" wrapText="1"/>
      <protection locked="0"/>
    </xf>
    <xf numFmtId="0" fontId="0" fillId="5" borderId="27" xfId="0" applyFill="1" applyBorder="1" applyAlignment="1" applyProtection="1">
      <alignment vertical="top" wrapText="1"/>
      <protection locked="0"/>
    </xf>
    <xf numFmtId="0" fontId="1" fillId="8" borderId="24" xfId="0" applyFont="1" applyFill="1" applyBorder="1" applyAlignment="1" applyProtection="1">
      <alignment vertical="top" wrapText="1"/>
      <protection locked="0"/>
    </xf>
    <xf numFmtId="0" fontId="0" fillId="0" borderId="25" xfId="0" applyFill="1" applyBorder="1" applyAlignment="1" applyProtection="1">
      <alignment vertical="top" wrapText="1"/>
      <protection locked="0"/>
    </xf>
    <xf numFmtId="0" fontId="0" fillId="0" borderId="23" xfId="0" applyNumberFormat="1" applyBorder="1" applyAlignment="1" applyProtection="1">
      <alignment vertical="top" wrapText="1"/>
      <protection locked="0"/>
    </xf>
    <xf numFmtId="0" fontId="0" fillId="0" borderId="28" xfId="0" applyBorder="1" applyAlignment="1" applyProtection="1">
      <alignment vertical="top" wrapText="1"/>
      <protection locked="0"/>
    </xf>
    <xf numFmtId="0" fontId="11" fillId="0" borderId="0" xfId="0" applyFont="1"/>
    <xf numFmtId="0" fontId="12" fillId="0" borderId="7" xfId="0" applyFont="1" applyFill="1" applyBorder="1" applyAlignment="1" applyProtection="1">
      <alignment vertical="top" wrapText="1"/>
      <protection locked="0"/>
    </xf>
    <xf numFmtId="0" fontId="6" fillId="0" borderId="0" xfId="0" applyFont="1" applyAlignment="1"/>
    <xf numFmtId="0" fontId="0" fillId="0" borderId="0" xfId="0" applyAlignment="1"/>
    <xf numFmtId="15" fontId="0" fillId="9" borderId="15" xfId="0" applyNumberFormat="1" applyFill="1" applyBorder="1" applyAlignment="1" applyProtection="1">
      <alignment horizontal="left" vertical="top" wrapText="1"/>
      <protection locked="0"/>
    </xf>
    <xf numFmtId="0" fontId="0" fillId="0" borderId="15" xfId="0" applyBorder="1" applyAlignment="1" applyProtection="1">
      <alignment horizontal="left" vertical="top" wrapText="1"/>
      <protection locked="0"/>
    </xf>
    <xf numFmtId="0" fontId="0" fillId="9" borderId="15" xfId="0" applyFill="1" applyBorder="1" applyAlignment="1" applyProtection="1">
      <alignment vertical="top" wrapText="1"/>
      <protection locked="0"/>
    </xf>
    <xf numFmtId="0" fontId="0" fillId="9" borderId="16" xfId="0" applyFill="1" applyBorder="1" applyAlignment="1" applyProtection="1">
      <alignment vertical="top" wrapText="1"/>
      <protection locked="0"/>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M113"/>
  <sheetViews>
    <sheetView tabSelected="1" topLeftCell="B1" zoomScale="75" zoomScaleNormal="75" workbookViewId="0">
      <selection activeCell="C18" sqref="C18"/>
    </sheetView>
  </sheetViews>
  <sheetFormatPr defaultRowHeight="12.75" x14ac:dyDescent="0.2"/>
  <cols>
    <col min="1" max="1" width="0" hidden="1" customWidth="1"/>
    <col min="2" max="2" width="16.7109375" customWidth="1"/>
    <col min="3" max="3" width="16.85546875" customWidth="1"/>
    <col min="4" max="5" width="16.7109375" customWidth="1"/>
    <col min="6" max="6" width="11.85546875" customWidth="1"/>
    <col min="7" max="7" width="9.7109375" customWidth="1"/>
    <col min="8" max="8" width="11.28515625" customWidth="1"/>
    <col min="9" max="9" width="26.7109375" customWidth="1"/>
    <col min="10" max="10" width="31.7109375" customWidth="1"/>
    <col min="11" max="11" width="16.7109375" customWidth="1"/>
  </cols>
  <sheetData>
    <row r="2" spans="1:13" ht="18" x14ac:dyDescent="0.25">
      <c r="B2" s="75" t="s">
        <v>122</v>
      </c>
      <c r="C2" s="76"/>
      <c r="D2" s="76"/>
      <c r="E2" s="76"/>
      <c r="F2" s="76"/>
      <c r="G2" s="76"/>
      <c r="H2" s="76"/>
      <c r="I2" s="76"/>
    </row>
    <row r="3" spans="1:13" ht="12.75" customHeight="1" x14ac:dyDescent="0.25">
      <c r="B3" s="41"/>
      <c r="C3" s="41"/>
      <c r="D3" s="41"/>
      <c r="E3" s="43"/>
      <c r="F3" s="37"/>
      <c r="G3" s="37"/>
      <c r="H3" s="37"/>
      <c r="I3" s="37"/>
      <c r="J3" s="37"/>
      <c r="K3" s="37"/>
    </row>
    <row r="4" spans="1:13" ht="15.75" x14ac:dyDescent="0.25">
      <c r="B4" s="42" t="s">
        <v>45</v>
      </c>
      <c r="C4" s="42"/>
      <c r="D4" s="42"/>
      <c r="E4" s="44"/>
      <c r="F4" s="79" t="s">
        <v>104</v>
      </c>
      <c r="G4" s="79"/>
      <c r="H4" s="79"/>
      <c r="I4" s="79"/>
      <c r="J4" s="79"/>
      <c r="K4" s="38"/>
    </row>
    <row r="5" spans="1:13" ht="9.75" customHeight="1" x14ac:dyDescent="0.25">
      <c r="B5" s="42"/>
      <c r="C5" s="42"/>
      <c r="D5" s="42"/>
      <c r="E5" s="44"/>
      <c r="F5" s="40"/>
      <c r="G5" s="40"/>
      <c r="H5" s="37"/>
      <c r="I5" s="37"/>
      <c r="J5" s="37"/>
      <c r="K5" s="37"/>
    </row>
    <row r="6" spans="1:13" ht="15.75" x14ac:dyDescent="0.25">
      <c r="B6" s="42" t="s">
        <v>0</v>
      </c>
      <c r="C6" s="44"/>
      <c r="D6" s="44"/>
      <c r="E6" s="44"/>
      <c r="F6" s="79" t="s">
        <v>33</v>
      </c>
      <c r="G6" s="79"/>
      <c r="H6" s="79"/>
      <c r="I6" s="79"/>
      <c r="J6" s="79"/>
      <c r="K6" s="38"/>
    </row>
    <row r="7" spans="1:13" ht="9.75" customHeight="1" x14ac:dyDescent="0.25">
      <c r="B7" s="45"/>
      <c r="C7" s="40"/>
      <c r="D7" s="40"/>
      <c r="E7" s="40"/>
      <c r="F7" s="40"/>
      <c r="G7" s="40"/>
      <c r="H7" s="37"/>
      <c r="I7" s="37"/>
      <c r="J7" s="37"/>
      <c r="K7" s="37"/>
    </row>
    <row r="8" spans="1:13" ht="15.75" x14ac:dyDescent="0.25">
      <c r="B8" s="46" t="s">
        <v>1</v>
      </c>
      <c r="C8" s="40"/>
      <c r="D8" s="40"/>
      <c r="E8" s="40"/>
      <c r="F8" s="80" t="s">
        <v>34</v>
      </c>
      <c r="G8" s="80"/>
      <c r="H8" s="80"/>
      <c r="I8" s="80"/>
      <c r="J8" s="80"/>
      <c r="K8" s="39"/>
    </row>
    <row r="9" spans="1:13" ht="11.25" customHeight="1" x14ac:dyDescent="0.25">
      <c r="B9" s="46"/>
      <c r="C9" s="40"/>
      <c r="D9" s="40"/>
      <c r="E9" s="40"/>
      <c r="F9" s="40"/>
      <c r="G9" s="40"/>
      <c r="H9" s="41"/>
      <c r="I9" s="37"/>
      <c r="J9" s="37"/>
      <c r="K9" s="37"/>
    </row>
    <row r="10" spans="1:13" ht="15.75" x14ac:dyDescent="0.25">
      <c r="B10" s="42" t="s">
        <v>2</v>
      </c>
      <c r="C10" s="40"/>
      <c r="D10" s="40"/>
      <c r="E10" s="40"/>
      <c r="F10" s="77">
        <v>40350</v>
      </c>
      <c r="G10" s="78"/>
      <c r="H10" s="78"/>
      <c r="I10" s="78"/>
      <c r="J10" s="78"/>
      <c r="K10" s="38"/>
    </row>
    <row r="11" spans="1:13" ht="15.75" x14ac:dyDescent="0.25">
      <c r="B11" s="42"/>
      <c r="C11" s="40"/>
      <c r="D11" s="40"/>
      <c r="E11" s="40"/>
      <c r="F11" s="40"/>
      <c r="G11" s="40"/>
      <c r="H11" s="42"/>
      <c r="I11" s="40"/>
      <c r="J11" s="40"/>
      <c r="K11" s="40"/>
    </row>
    <row r="12" spans="1:13" ht="15.75" x14ac:dyDescent="0.25">
      <c r="A12" s="13"/>
      <c r="B12" s="49"/>
      <c r="C12" s="50" t="s">
        <v>50</v>
      </c>
      <c r="D12" s="50"/>
      <c r="E12" s="50"/>
      <c r="F12" s="50"/>
      <c r="G12" s="50"/>
      <c r="H12" s="49"/>
      <c r="I12" s="50"/>
      <c r="J12" s="50"/>
      <c r="K12" s="50"/>
      <c r="L12" s="13"/>
      <c r="M12" s="13"/>
    </row>
    <row r="13" spans="1:13" ht="15.75" x14ac:dyDescent="0.25">
      <c r="A13" s="13"/>
      <c r="B13" s="49"/>
      <c r="C13" t="s">
        <v>30</v>
      </c>
      <c r="D13" s="50" t="s">
        <v>107</v>
      </c>
      <c r="E13" s="50"/>
      <c r="F13" s="50"/>
      <c r="G13" s="50"/>
      <c r="H13" s="49"/>
      <c r="I13" s="50"/>
      <c r="J13" s="50"/>
      <c r="K13" s="50"/>
      <c r="L13" s="13"/>
      <c r="M13" s="13"/>
    </row>
    <row r="14" spans="1:13" x14ac:dyDescent="0.2">
      <c r="A14" s="13"/>
      <c r="C14" t="s">
        <v>31</v>
      </c>
      <c r="D14" t="s">
        <v>105</v>
      </c>
      <c r="K14" s="50"/>
      <c r="L14" s="13"/>
      <c r="M14" s="13"/>
    </row>
    <row r="15" spans="1:13" x14ac:dyDescent="0.2">
      <c r="A15" s="13"/>
      <c r="C15" t="s">
        <v>96</v>
      </c>
      <c r="D15" t="s">
        <v>110</v>
      </c>
      <c r="K15" s="50"/>
      <c r="L15" s="13"/>
      <c r="M15" s="13"/>
    </row>
    <row r="16" spans="1:13" x14ac:dyDescent="0.2">
      <c r="A16" s="13"/>
      <c r="C16" t="s">
        <v>100</v>
      </c>
      <c r="D16" s="73" t="s">
        <v>111</v>
      </c>
      <c r="K16" s="50"/>
      <c r="L16" s="13"/>
      <c r="M16" s="13"/>
    </row>
    <row r="17" spans="1:13" x14ac:dyDescent="0.2">
      <c r="A17" s="13"/>
      <c r="C17" t="s">
        <v>106</v>
      </c>
      <c r="D17" t="s">
        <v>102</v>
      </c>
      <c r="K17" s="50"/>
      <c r="L17" s="13"/>
      <c r="M17" s="13"/>
    </row>
    <row r="18" spans="1:13" x14ac:dyDescent="0.2">
      <c r="A18" s="13"/>
      <c r="D18" t="s">
        <v>108</v>
      </c>
      <c r="K18" s="50"/>
      <c r="L18" s="13"/>
      <c r="M18" s="13"/>
    </row>
    <row r="19" spans="1:13" x14ac:dyDescent="0.2">
      <c r="A19" s="13"/>
      <c r="K19" s="50"/>
      <c r="L19" s="13"/>
      <c r="M19" s="13"/>
    </row>
    <row r="20" spans="1:13" x14ac:dyDescent="0.2">
      <c r="A20" s="13"/>
      <c r="C20" t="s">
        <v>36</v>
      </c>
      <c r="D20" t="s">
        <v>51</v>
      </c>
      <c r="K20" s="50"/>
      <c r="L20" s="13"/>
      <c r="M20" s="13"/>
    </row>
    <row r="21" spans="1:13" x14ac:dyDescent="0.2">
      <c r="A21" s="13"/>
      <c r="D21" t="s">
        <v>112</v>
      </c>
      <c r="K21" s="50"/>
      <c r="L21" s="13"/>
      <c r="M21" s="13"/>
    </row>
    <row r="22" spans="1:13" x14ac:dyDescent="0.2">
      <c r="A22" s="13"/>
      <c r="D22" t="s">
        <v>78</v>
      </c>
      <c r="K22" s="50"/>
      <c r="L22" s="13"/>
      <c r="M22" s="13"/>
    </row>
    <row r="23" spans="1:13" x14ac:dyDescent="0.2">
      <c r="A23" s="13"/>
      <c r="D23" t="s">
        <v>101</v>
      </c>
      <c r="K23" s="50"/>
      <c r="L23" s="13"/>
      <c r="M23" s="13"/>
    </row>
    <row r="24" spans="1:13" ht="13.5" thickBot="1" x14ac:dyDescent="0.25">
      <c r="B24" s="13"/>
      <c r="C24" s="13"/>
      <c r="D24" s="13"/>
      <c r="E24" s="13"/>
      <c r="F24" s="12"/>
      <c r="G24" s="13"/>
      <c r="H24" s="13"/>
      <c r="I24" s="13"/>
      <c r="J24" s="13"/>
      <c r="K24" s="13"/>
    </row>
    <row r="25" spans="1:13" ht="28.5" customHeight="1" thickTop="1" x14ac:dyDescent="0.2">
      <c r="A25" s="2"/>
      <c r="B25" s="18" t="s">
        <v>3</v>
      </c>
      <c r="C25" s="14"/>
      <c r="D25" s="14"/>
      <c r="E25" s="14"/>
      <c r="F25" s="15"/>
      <c r="G25" s="16" t="s">
        <v>4</v>
      </c>
      <c r="H25" s="16"/>
      <c r="I25" s="17"/>
      <c r="J25" s="18" t="s">
        <v>32</v>
      </c>
      <c r="K25" s="19"/>
    </row>
    <row r="26" spans="1:13" ht="25.5" x14ac:dyDescent="0.2">
      <c r="A26" s="1"/>
      <c r="B26" s="3" t="s">
        <v>5</v>
      </c>
      <c r="C26" s="4" t="s">
        <v>6</v>
      </c>
      <c r="D26" s="4" t="s">
        <v>7</v>
      </c>
      <c r="E26" s="5" t="s">
        <v>8</v>
      </c>
      <c r="F26" s="3" t="s">
        <v>9</v>
      </c>
      <c r="G26" s="4" t="s">
        <v>10</v>
      </c>
      <c r="H26" s="4" t="s">
        <v>11</v>
      </c>
      <c r="I26" s="5" t="s">
        <v>12</v>
      </c>
      <c r="J26" s="3" t="s">
        <v>13</v>
      </c>
      <c r="K26" s="55" t="s">
        <v>14</v>
      </c>
    </row>
    <row r="27" spans="1:13" ht="121.5" customHeight="1" x14ac:dyDescent="0.2">
      <c r="A27" s="1"/>
      <c r="B27" s="6" t="s">
        <v>15</v>
      </c>
      <c r="C27" s="7" t="s">
        <v>16</v>
      </c>
      <c r="D27" s="7" t="s">
        <v>103</v>
      </c>
      <c r="E27" s="8" t="s">
        <v>17</v>
      </c>
      <c r="F27" s="6" t="s">
        <v>18</v>
      </c>
      <c r="G27" s="7" t="s">
        <v>19</v>
      </c>
      <c r="H27" s="7" t="s">
        <v>20</v>
      </c>
      <c r="I27" s="8" t="s">
        <v>21</v>
      </c>
      <c r="J27" s="6" t="s">
        <v>22</v>
      </c>
      <c r="K27" s="56" t="s">
        <v>35</v>
      </c>
    </row>
    <row r="28" spans="1:13" ht="129.75" customHeight="1" x14ac:dyDescent="0.2">
      <c r="A28" s="33"/>
      <c r="B28" s="28" t="s">
        <v>37</v>
      </c>
      <c r="C28" s="29" t="s">
        <v>79</v>
      </c>
      <c r="D28" s="29" t="s">
        <v>64</v>
      </c>
      <c r="E28" s="30" t="s">
        <v>54</v>
      </c>
      <c r="F28" s="53" t="s">
        <v>24</v>
      </c>
      <c r="G28" s="54" t="s">
        <v>24</v>
      </c>
      <c r="H28" s="60" t="s">
        <v>24</v>
      </c>
      <c r="I28" s="34" t="s">
        <v>80</v>
      </c>
      <c r="J28" s="28" t="s">
        <v>113</v>
      </c>
      <c r="K28" s="35" t="s">
        <v>81</v>
      </c>
    </row>
    <row r="29" spans="1:13" ht="60.75" customHeight="1" x14ac:dyDescent="0.2">
      <c r="A29" s="33"/>
      <c r="B29" s="28" t="s">
        <v>37</v>
      </c>
      <c r="C29" s="29" t="s">
        <v>82</v>
      </c>
      <c r="D29" s="29" t="s">
        <v>38</v>
      </c>
      <c r="E29" s="30" t="s">
        <v>53</v>
      </c>
      <c r="F29" s="53" t="s">
        <v>24</v>
      </c>
      <c r="G29" s="54" t="s">
        <v>24</v>
      </c>
      <c r="H29" s="60" t="s">
        <v>24</v>
      </c>
      <c r="I29" s="34" t="s">
        <v>83</v>
      </c>
      <c r="J29" s="28" t="s">
        <v>52</v>
      </c>
      <c r="K29" s="35" t="s">
        <v>23</v>
      </c>
    </row>
    <row r="30" spans="1:13" ht="104.25" customHeight="1" x14ac:dyDescent="0.2">
      <c r="A30" s="33"/>
      <c r="B30" s="28" t="s">
        <v>37</v>
      </c>
      <c r="C30" s="29" t="s">
        <v>40</v>
      </c>
      <c r="D30" s="29" t="s">
        <v>39</v>
      </c>
      <c r="E30" s="30" t="s">
        <v>54</v>
      </c>
      <c r="F30" s="53" t="s">
        <v>24</v>
      </c>
      <c r="G30" s="54" t="s">
        <v>24</v>
      </c>
      <c r="H30" s="60" t="s">
        <v>24</v>
      </c>
      <c r="I30" s="34" t="s">
        <v>84</v>
      </c>
      <c r="J30" s="28" t="s">
        <v>85</v>
      </c>
      <c r="K30" s="35" t="s">
        <v>81</v>
      </c>
    </row>
    <row r="31" spans="1:13" ht="130.5" customHeight="1" x14ac:dyDescent="0.2">
      <c r="A31" s="33"/>
      <c r="B31" s="28" t="s">
        <v>37</v>
      </c>
      <c r="C31" s="29" t="s">
        <v>72</v>
      </c>
      <c r="D31" s="29" t="s">
        <v>59</v>
      </c>
      <c r="E31" s="30" t="s">
        <v>60</v>
      </c>
      <c r="F31" s="53" t="s">
        <v>24</v>
      </c>
      <c r="G31" s="54" t="s">
        <v>24</v>
      </c>
      <c r="H31" s="60" t="s">
        <v>24</v>
      </c>
      <c r="I31" s="34" t="s">
        <v>86</v>
      </c>
      <c r="J31" s="28" t="s">
        <v>87</v>
      </c>
      <c r="K31" s="35" t="s">
        <v>81</v>
      </c>
    </row>
    <row r="32" spans="1:13" ht="179.25" customHeight="1" x14ac:dyDescent="0.2">
      <c r="A32" s="33"/>
      <c r="B32" s="28" t="s">
        <v>46</v>
      </c>
      <c r="C32" s="29" t="s">
        <v>55</v>
      </c>
      <c r="D32" s="29" t="s">
        <v>91</v>
      </c>
      <c r="E32" s="30" t="s">
        <v>41</v>
      </c>
      <c r="F32" s="53" t="s">
        <v>24</v>
      </c>
      <c r="G32" s="54" t="s">
        <v>25</v>
      </c>
      <c r="H32" s="60" t="s">
        <v>24</v>
      </c>
      <c r="I32" s="74" t="s">
        <v>121</v>
      </c>
      <c r="J32" s="28" t="s">
        <v>114</v>
      </c>
      <c r="K32" s="35" t="s">
        <v>24</v>
      </c>
    </row>
    <row r="33" spans="1:11" ht="153" x14ac:dyDescent="0.2">
      <c r="A33" s="33"/>
      <c r="B33" s="28" t="s">
        <v>88</v>
      </c>
      <c r="C33" s="29" t="s">
        <v>89</v>
      </c>
      <c r="D33" s="29" t="s">
        <v>56</v>
      </c>
      <c r="E33" s="30" t="s">
        <v>47</v>
      </c>
      <c r="F33" s="53" t="s">
        <v>25</v>
      </c>
      <c r="G33" s="54" t="s">
        <v>25</v>
      </c>
      <c r="H33" s="60" t="s">
        <v>25</v>
      </c>
      <c r="I33" s="74" t="s">
        <v>119</v>
      </c>
      <c r="J33" s="28" t="s">
        <v>90</v>
      </c>
      <c r="K33" s="35" t="s">
        <v>24</v>
      </c>
    </row>
    <row r="34" spans="1:11" ht="149.25" customHeight="1" x14ac:dyDescent="0.2">
      <c r="A34" s="33"/>
      <c r="B34" s="28" t="s">
        <v>61</v>
      </c>
      <c r="C34" s="29" t="s">
        <v>73</v>
      </c>
      <c r="D34" s="29" t="s">
        <v>97</v>
      </c>
      <c r="E34" s="30" t="s">
        <v>74</v>
      </c>
      <c r="F34" s="53" t="s">
        <v>24</v>
      </c>
      <c r="G34" s="54" t="s">
        <v>26</v>
      </c>
      <c r="H34" s="60" t="s">
        <v>25</v>
      </c>
      <c r="I34" s="74" t="s">
        <v>119</v>
      </c>
      <c r="J34" s="28" t="s">
        <v>115</v>
      </c>
      <c r="K34" s="35" t="s">
        <v>24</v>
      </c>
    </row>
    <row r="35" spans="1:11" ht="98.25" customHeight="1" x14ac:dyDescent="0.2">
      <c r="A35" s="33"/>
      <c r="B35" s="28" t="s">
        <v>46</v>
      </c>
      <c r="C35" s="29" t="s">
        <v>75</v>
      </c>
      <c r="D35" s="29" t="s">
        <v>98</v>
      </c>
      <c r="E35" s="30" t="s">
        <v>76</v>
      </c>
      <c r="F35" s="53" t="s">
        <v>24</v>
      </c>
      <c r="G35" s="54" t="s">
        <v>26</v>
      </c>
      <c r="H35" s="60" t="s">
        <v>25</v>
      </c>
      <c r="I35" s="74" t="s">
        <v>123</v>
      </c>
      <c r="J35" s="28" t="s">
        <v>52</v>
      </c>
      <c r="K35" s="35" t="s">
        <v>24</v>
      </c>
    </row>
    <row r="36" spans="1:11" ht="186" customHeight="1" x14ac:dyDescent="0.2">
      <c r="A36" s="33"/>
      <c r="B36" s="28" t="s">
        <v>77</v>
      </c>
      <c r="C36" s="29" t="s">
        <v>92</v>
      </c>
      <c r="D36" s="29" t="s">
        <v>57</v>
      </c>
      <c r="E36" s="30" t="s">
        <v>42</v>
      </c>
      <c r="F36" s="53" t="s">
        <v>25</v>
      </c>
      <c r="G36" s="54" t="s">
        <v>24</v>
      </c>
      <c r="H36" s="60" t="s">
        <v>24</v>
      </c>
      <c r="I36" s="74" t="s">
        <v>120</v>
      </c>
      <c r="J36" s="61" t="s">
        <v>118</v>
      </c>
      <c r="K36" s="35" t="s">
        <v>23</v>
      </c>
    </row>
    <row r="37" spans="1:11" ht="150.75" customHeight="1" x14ac:dyDescent="0.2">
      <c r="A37" s="33"/>
      <c r="B37" s="28" t="s">
        <v>77</v>
      </c>
      <c r="C37" s="29" t="s">
        <v>52</v>
      </c>
      <c r="D37" s="29" t="s">
        <v>99</v>
      </c>
      <c r="E37" s="30" t="s">
        <v>71</v>
      </c>
      <c r="F37" s="53" t="s">
        <v>25</v>
      </c>
      <c r="G37" s="54" t="s">
        <v>24</v>
      </c>
      <c r="H37" s="60" t="s">
        <v>24</v>
      </c>
      <c r="I37" s="74" t="s">
        <v>120</v>
      </c>
      <c r="J37" s="28" t="s">
        <v>62</v>
      </c>
      <c r="K37" s="35" t="s">
        <v>23</v>
      </c>
    </row>
    <row r="38" spans="1:11" ht="87" customHeight="1" x14ac:dyDescent="0.2">
      <c r="A38" s="33"/>
      <c r="B38" s="28" t="s">
        <v>48</v>
      </c>
      <c r="C38" s="29" t="s">
        <v>62</v>
      </c>
      <c r="D38" s="29" t="s">
        <v>49</v>
      </c>
      <c r="E38" s="30" t="s">
        <v>68</v>
      </c>
      <c r="F38" s="53" t="s">
        <v>25</v>
      </c>
      <c r="G38" s="54" t="s">
        <v>25</v>
      </c>
      <c r="H38" s="60" t="s">
        <v>25</v>
      </c>
      <c r="I38" s="34" t="s">
        <v>69</v>
      </c>
      <c r="J38" s="28" t="s">
        <v>62</v>
      </c>
      <c r="K38" s="35" t="s">
        <v>24</v>
      </c>
    </row>
    <row r="39" spans="1:11" ht="86.25" customHeight="1" thickBot="1" x14ac:dyDescent="0.25">
      <c r="A39" s="33"/>
      <c r="B39" s="31" t="s">
        <v>43</v>
      </c>
      <c r="C39" s="32" t="s">
        <v>62</v>
      </c>
      <c r="D39" s="32" t="s">
        <v>70</v>
      </c>
      <c r="E39" s="57" t="s">
        <v>58</v>
      </c>
      <c r="F39" s="62" t="s">
        <v>24</v>
      </c>
      <c r="G39" s="58" t="s">
        <v>25</v>
      </c>
      <c r="H39" s="63" t="s">
        <v>24</v>
      </c>
      <c r="I39" s="59" t="s">
        <v>109</v>
      </c>
      <c r="J39" s="31" t="s">
        <v>62</v>
      </c>
      <c r="K39" s="36" t="s">
        <v>23</v>
      </c>
    </row>
    <row r="40" spans="1:11" ht="67.5" customHeight="1" thickTop="1" thickBot="1" x14ac:dyDescent="0.25">
      <c r="A40" s="33"/>
      <c r="B40" s="64" t="s">
        <v>37</v>
      </c>
      <c r="C40" s="65" t="s">
        <v>63</v>
      </c>
      <c r="D40" s="65" t="s">
        <v>66</v>
      </c>
      <c r="E40" s="66" t="s">
        <v>65</v>
      </c>
      <c r="F40" s="67" t="s">
        <v>24</v>
      </c>
      <c r="G40" s="68" t="s">
        <v>25</v>
      </c>
      <c r="H40" s="69" t="s">
        <v>24</v>
      </c>
      <c r="I40" s="70" t="s">
        <v>67</v>
      </c>
      <c r="J40" s="71" t="s">
        <v>116</v>
      </c>
      <c r="K40" s="72" t="s">
        <v>23</v>
      </c>
    </row>
    <row r="41" spans="1:11" ht="257.25" customHeight="1" thickTop="1" thickBot="1" x14ac:dyDescent="0.25">
      <c r="A41" s="33"/>
      <c r="B41" s="31" t="s">
        <v>93</v>
      </c>
      <c r="C41" s="32" t="s">
        <v>44</v>
      </c>
      <c r="D41" s="32" t="s">
        <v>94</v>
      </c>
      <c r="E41" s="57" t="s">
        <v>44</v>
      </c>
      <c r="F41" s="53" t="s">
        <v>24</v>
      </c>
      <c r="G41" s="58" t="s">
        <v>25</v>
      </c>
      <c r="H41" s="60" t="s">
        <v>24</v>
      </c>
      <c r="I41" s="59" t="s">
        <v>95</v>
      </c>
      <c r="J41" s="31" t="s">
        <v>117</v>
      </c>
      <c r="K41" s="36" t="s">
        <v>81</v>
      </c>
    </row>
    <row r="42" spans="1:11" ht="13.5" thickTop="1" x14ac:dyDescent="0.2">
      <c r="A42" s="9"/>
      <c r="B42" s="10"/>
      <c r="C42" s="10"/>
      <c r="D42" s="10"/>
      <c r="E42" s="10"/>
      <c r="F42" s="11"/>
      <c r="G42" s="11"/>
      <c r="H42" s="11"/>
      <c r="I42" s="11"/>
      <c r="J42" s="10"/>
      <c r="K42" s="10"/>
    </row>
    <row r="43" spans="1:11" ht="15.75" x14ac:dyDescent="0.25">
      <c r="A43" s="9"/>
      <c r="B43" s="52" t="s">
        <v>27</v>
      </c>
      <c r="C43" s="50" t="s">
        <v>28</v>
      </c>
      <c r="D43" s="50"/>
      <c r="E43" s="50"/>
      <c r="F43" s="50"/>
      <c r="G43" s="50"/>
      <c r="H43" s="49"/>
      <c r="I43" s="50"/>
      <c r="J43" s="50"/>
      <c r="K43" s="1"/>
    </row>
    <row r="44" spans="1:11" ht="15.75" x14ac:dyDescent="0.25">
      <c r="A44" s="9"/>
      <c r="B44" s="51"/>
      <c r="C44" s="50" t="s">
        <v>29</v>
      </c>
      <c r="D44" s="50"/>
      <c r="E44" s="50"/>
      <c r="F44" s="50"/>
      <c r="G44" s="50"/>
      <c r="H44" s="49"/>
      <c r="I44" s="50"/>
      <c r="J44" s="50"/>
      <c r="K44" s="1"/>
    </row>
    <row r="45" spans="1:11" ht="15.75" x14ac:dyDescent="0.25">
      <c r="A45" s="9"/>
      <c r="B45" s="51"/>
      <c r="C45" s="50"/>
      <c r="D45" s="50"/>
      <c r="E45" s="50"/>
      <c r="F45" s="50"/>
      <c r="G45" s="50"/>
      <c r="H45" s="49"/>
      <c r="I45" s="50"/>
      <c r="J45" s="50"/>
      <c r="K45" s="1"/>
    </row>
    <row r="46" spans="1:11" ht="15.75" hidden="1" x14ac:dyDescent="0.25">
      <c r="A46" s="9"/>
      <c r="B46" s="51"/>
      <c r="C46" s="50"/>
      <c r="D46" s="50"/>
      <c r="E46" s="50"/>
      <c r="F46" s="50"/>
      <c r="G46" s="50"/>
      <c r="H46" s="49"/>
      <c r="I46" s="50"/>
      <c r="J46" s="50"/>
      <c r="K46" s="1"/>
    </row>
    <row r="47" spans="1:11" hidden="1" x14ac:dyDescent="0.2">
      <c r="A47" s="9"/>
      <c r="B47" s="1"/>
      <c r="C47" s="1"/>
      <c r="D47" s="1"/>
      <c r="E47" s="1"/>
      <c r="F47" s="12"/>
      <c r="G47" s="12"/>
      <c r="H47" s="12"/>
      <c r="I47" s="12"/>
      <c r="J47" s="1"/>
      <c r="K47" s="1"/>
    </row>
    <row r="48" spans="1:11" hidden="1" x14ac:dyDescent="0.2">
      <c r="A48" s="9"/>
      <c r="B48" s="1"/>
      <c r="C48" s="48" t="s">
        <v>23</v>
      </c>
      <c r="D48" s="48" t="s">
        <v>24</v>
      </c>
      <c r="E48" s="48" t="s">
        <v>25</v>
      </c>
      <c r="F48" s="48" t="s">
        <v>26</v>
      </c>
      <c r="G48" s="12"/>
      <c r="H48" s="12"/>
      <c r="I48" s="12"/>
      <c r="J48" s="1"/>
      <c r="K48" s="1"/>
    </row>
    <row r="49" spans="1:11" hidden="1" x14ac:dyDescent="0.2">
      <c r="A49" s="9"/>
      <c r="B49" s="47" t="s">
        <v>26</v>
      </c>
      <c r="C49" s="25">
        <v>4</v>
      </c>
      <c r="D49" s="23">
        <v>8</v>
      </c>
      <c r="E49" s="22">
        <v>12</v>
      </c>
      <c r="F49" s="21">
        <v>16</v>
      </c>
      <c r="G49" s="12"/>
      <c r="H49" s="12"/>
      <c r="I49" s="12"/>
      <c r="J49" s="1"/>
      <c r="K49" s="1"/>
    </row>
    <row r="50" spans="1:11" hidden="1" x14ac:dyDescent="0.2">
      <c r="A50" s="9"/>
      <c r="B50" s="47" t="s">
        <v>25</v>
      </c>
      <c r="C50" s="25">
        <v>3</v>
      </c>
      <c r="D50" s="23">
        <v>6</v>
      </c>
      <c r="E50" s="24">
        <v>9</v>
      </c>
      <c r="F50" s="21">
        <v>12</v>
      </c>
      <c r="G50" s="12"/>
      <c r="H50" s="12"/>
      <c r="I50" s="12"/>
      <c r="J50" s="1"/>
      <c r="K50" s="1"/>
    </row>
    <row r="51" spans="1:11" hidden="1" x14ac:dyDescent="0.2">
      <c r="A51" s="9"/>
      <c r="B51" s="47" t="s">
        <v>24</v>
      </c>
      <c r="C51" s="25">
        <v>2</v>
      </c>
      <c r="D51" s="25">
        <v>4</v>
      </c>
      <c r="E51" s="24">
        <v>6</v>
      </c>
      <c r="F51" s="23">
        <v>8</v>
      </c>
      <c r="G51" s="12"/>
      <c r="H51" s="12"/>
      <c r="I51" s="12"/>
      <c r="J51" s="1"/>
      <c r="K51" s="1"/>
    </row>
    <row r="52" spans="1:11" hidden="1" x14ac:dyDescent="0.2">
      <c r="A52" s="9"/>
      <c r="B52" s="47" t="s">
        <v>23</v>
      </c>
      <c r="C52" s="25">
        <v>1</v>
      </c>
      <c r="D52" s="25">
        <v>2</v>
      </c>
      <c r="E52" s="26">
        <v>3</v>
      </c>
      <c r="F52" s="25">
        <v>4</v>
      </c>
      <c r="G52" s="12"/>
      <c r="H52" s="12"/>
      <c r="I52" s="12"/>
      <c r="J52" s="1"/>
      <c r="K52" s="1"/>
    </row>
    <row r="53" spans="1:11" hidden="1" x14ac:dyDescent="0.2">
      <c r="A53" s="9"/>
      <c r="B53" s="13"/>
      <c r="C53" s="12"/>
      <c r="D53" s="12"/>
      <c r="E53" s="13"/>
      <c r="F53" s="12"/>
      <c r="G53" s="12"/>
      <c r="H53" s="12"/>
      <c r="I53" s="12"/>
      <c r="J53" s="1"/>
      <c r="K53" s="1"/>
    </row>
    <row r="54" spans="1:11" hidden="1" x14ac:dyDescent="0.2">
      <c r="A54" s="9"/>
      <c r="B54" s="1"/>
      <c r="C54" s="1"/>
      <c r="D54" s="1"/>
      <c r="E54" s="1"/>
      <c r="F54" s="12"/>
      <c r="G54" s="12"/>
      <c r="H54" s="12"/>
      <c r="I54" s="12"/>
      <c r="J54" s="1"/>
      <c r="K54" s="1"/>
    </row>
    <row r="55" spans="1:11" hidden="1" x14ac:dyDescent="0.2">
      <c r="A55" s="9"/>
      <c r="B55" s="1"/>
      <c r="C55" s="1"/>
      <c r="D55" s="1"/>
      <c r="E55" s="1"/>
      <c r="F55" s="12"/>
      <c r="G55" s="12"/>
      <c r="H55" s="12"/>
      <c r="I55" s="12"/>
      <c r="J55" s="1"/>
      <c r="K55" s="1"/>
    </row>
    <row r="56" spans="1:11" hidden="1" x14ac:dyDescent="0.2">
      <c r="A56" s="9"/>
      <c r="B56" s="1"/>
      <c r="C56" s="1"/>
      <c r="D56" s="1"/>
      <c r="E56" s="1"/>
      <c r="F56" s="12" t="s">
        <v>23</v>
      </c>
      <c r="G56" s="12"/>
      <c r="H56" s="20" t="e">
        <f>IF(#REF!="",0,IF(#REF!="Very low",1,IF(#REF!="Low",2,IF(#REF!="Medium",3,IF(#REF!="High",4,F38)))))</f>
        <v>#REF!</v>
      </c>
      <c r="I56" s="20" t="e">
        <f>IF(#REF!="",0,IF(#REF!="Very low",1,IF(#REF!="Low",2,IF(#REF!="Medium",3,IF(#REF!="High",4,G38)))))</f>
        <v>#REF!</v>
      </c>
      <c r="J56" s="27" t="e">
        <f>IF(H56*I56=0,"",IF(H56*I56&gt;0.5,H56*I56))</f>
        <v>#REF!</v>
      </c>
      <c r="K56" s="1" t="e">
        <f>IF(J56="","",IF(J56&lt;5, "Low",IF(J56&lt;11,"Medium",IF(J56&gt;11,"High"))))</f>
        <v>#REF!</v>
      </c>
    </row>
    <row r="57" spans="1:11" hidden="1" x14ac:dyDescent="0.2">
      <c r="A57" s="9"/>
      <c r="B57" s="1"/>
      <c r="C57" s="1"/>
      <c r="D57" s="1"/>
      <c r="E57" s="1"/>
      <c r="F57" s="12" t="s">
        <v>24</v>
      </c>
      <c r="G57" s="12"/>
      <c r="H57" s="20">
        <f>IF(F38="",0,IF(F38="Very low",1,IF(F38="Low",2,IF(F38="Medium",3,IF(F38="High",4,#REF!)))))</f>
        <v>3</v>
      </c>
      <c r="I57" s="20">
        <f>IF(G38="",0,IF(G38="Very low",1,IF(G38="Low",2,IF(G38="Medium",3,IF(G38="High",4,#REF!)))))</f>
        <v>3</v>
      </c>
      <c r="J57" s="27">
        <f t="shared" ref="J57:J75" si="0">IF(H57*I57=0,"",IF(H57*I57&gt;0.5,H57*I57))</f>
        <v>9</v>
      </c>
      <c r="K57" s="1" t="str">
        <f t="shared" ref="K57:K75" si="1">IF(J57="","",IF(J57&lt;5, "Low",IF(J57&lt;11,"Medium",IF(J57&gt;11,"High"))))</f>
        <v>Medium</v>
      </c>
    </row>
    <row r="58" spans="1:11" hidden="1" x14ac:dyDescent="0.2">
      <c r="A58" s="9"/>
      <c r="B58" s="1"/>
      <c r="C58" s="1"/>
      <c r="D58" s="1"/>
      <c r="E58" s="1"/>
      <c r="F58" s="12" t="s">
        <v>25</v>
      </c>
      <c r="G58" s="12"/>
      <c r="H58" s="20" t="e">
        <f>IF(#REF!="",0,IF(#REF!="Very low",1,IF(#REF!="Low",2,IF(#REF!="Medium",3,IF(#REF!="High",4,F28)))))</f>
        <v>#REF!</v>
      </c>
      <c r="I58" s="20" t="e">
        <f>IF(#REF!="",0,IF(#REF!="Very low",1,IF(#REF!="Low",2,IF(#REF!="Medium",3,IF(#REF!="High",4,G28)))))</f>
        <v>#REF!</v>
      </c>
      <c r="J58" s="27" t="e">
        <f t="shared" si="0"/>
        <v>#REF!</v>
      </c>
      <c r="K58" s="1" t="e">
        <f t="shared" si="1"/>
        <v>#REF!</v>
      </c>
    </row>
    <row r="59" spans="1:11" hidden="1" x14ac:dyDescent="0.2">
      <c r="A59" s="9"/>
      <c r="B59" s="1"/>
      <c r="C59" s="1"/>
      <c r="D59" s="1"/>
      <c r="E59" s="1"/>
      <c r="F59" s="12" t="s">
        <v>26</v>
      </c>
      <c r="G59" s="12"/>
      <c r="H59" s="20">
        <f>IF(F28="",0,IF(F28="Very low",1,IF(F28="Low",2,IF(F28="Medium",3,IF(F28="High",4,F29)))))</f>
        <v>2</v>
      </c>
      <c r="I59" s="20">
        <f>IF(G28="",0,IF(G28="Very low",1,IF(G28="Low",2,IF(G28="Medium",3,IF(G28="High",4,G29)))))</f>
        <v>2</v>
      </c>
      <c r="J59" s="27">
        <f t="shared" si="0"/>
        <v>4</v>
      </c>
      <c r="K59" s="1" t="str">
        <f t="shared" si="1"/>
        <v>Low</v>
      </c>
    </row>
    <row r="60" spans="1:11" hidden="1" x14ac:dyDescent="0.2">
      <c r="A60" s="9"/>
      <c r="B60" s="1"/>
      <c r="C60" s="1"/>
      <c r="D60" s="1"/>
      <c r="E60" s="1"/>
      <c r="F60" s="12"/>
      <c r="G60" s="12"/>
      <c r="H60" s="20">
        <f>IF(F29="",0,IF(F29="Very low",1,IF(F29="Low",2,IF(F29="Medium",3,IF(F29="High",4,#REF!)))))</f>
        <v>2</v>
      </c>
      <c r="I60" s="20">
        <f>IF(G29="",0,IF(G29="Very low",1,IF(G29="Low",2,IF(G29="Medium",3,IF(G29="High",4,#REF!)))))</f>
        <v>2</v>
      </c>
      <c r="J60" s="27">
        <f t="shared" si="0"/>
        <v>4</v>
      </c>
      <c r="K60" s="1" t="str">
        <f t="shared" si="1"/>
        <v>Low</v>
      </c>
    </row>
    <row r="61" spans="1:11" hidden="1" x14ac:dyDescent="0.2">
      <c r="A61" s="9"/>
      <c r="B61" s="1"/>
      <c r="C61" s="1"/>
      <c r="D61" s="1"/>
      <c r="E61" s="1"/>
      <c r="F61" s="12"/>
      <c r="G61" s="12"/>
      <c r="H61" s="20" t="e">
        <f>IF(#REF!="",0,IF(#REF!="Very low",1,IF(#REF!="Low",2,IF(#REF!="Medium",3,IF(#REF!="High",4,#REF!)))))</f>
        <v>#REF!</v>
      </c>
      <c r="I61" s="20" t="e">
        <f>IF(#REF!="",0,IF(#REF!="Very low",1,IF(#REF!="Low",2,IF(#REF!="Medium",3,IF(#REF!="High",4,#REF!)))))</f>
        <v>#REF!</v>
      </c>
      <c r="J61" s="27" t="e">
        <f t="shared" si="0"/>
        <v>#REF!</v>
      </c>
      <c r="K61" s="1" t="e">
        <f t="shared" si="1"/>
        <v>#REF!</v>
      </c>
    </row>
    <row r="62" spans="1:11" hidden="1" x14ac:dyDescent="0.2">
      <c r="A62" s="9"/>
      <c r="B62" s="1"/>
      <c r="C62" s="1"/>
      <c r="D62" s="1"/>
      <c r="E62" s="1"/>
      <c r="F62" s="12"/>
      <c r="G62" s="12"/>
      <c r="H62" s="20" t="e">
        <f>IF(#REF!="",0,IF(#REF!="Very low",1,IF(#REF!="Low",2,IF(#REF!="Medium",3,IF(#REF!="High",4,F30)))))</f>
        <v>#REF!</v>
      </c>
      <c r="I62" s="20" t="e">
        <f>IF(#REF!="",0,IF(#REF!="Very low",1,IF(#REF!="Low",2,IF(#REF!="Medium",3,IF(#REF!="High",4,G30)))))</f>
        <v>#REF!</v>
      </c>
      <c r="J62" s="27" t="e">
        <f t="shared" si="0"/>
        <v>#REF!</v>
      </c>
      <c r="K62" s="1" t="e">
        <f t="shared" si="1"/>
        <v>#REF!</v>
      </c>
    </row>
    <row r="63" spans="1:11" hidden="1" x14ac:dyDescent="0.2">
      <c r="A63" s="9"/>
      <c r="B63" s="1"/>
      <c r="C63" s="1"/>
      <c r="D63" s="1"/>
      <c r="E63" s="1"/>
      <c r="F63" s="12"/>
      <c r="G63" s="12"/>
      <c r="H63" s="20">
        <f>IF(F30="",0,IF(F30="Very low",1,IF(F30="Low",2,IF(F30="Medium",3,IF(F30="High",4,#REF!)))))</f>
        <v>2</v>
      </c>
      <c r="I63" s="20">
        <f>IF(G30="",0,IF(G30="Very low",1,IF(G30="Low",2,IF(G30="Medium",3,IF(G30="High",4,#REF!)))))</f>
        <v>2</v>
      </c>
      <c r="J63" s="27">
        <f t="shared" si="0"/>
        <v>4</v>
      </c>
      <c r="K63" s="1" t="str">
        <f t="shared" si="1"/>
        <v>Low</v>
      </c>
    </row>
    <row r="64" spans="1:11" hidden="1" x14ac:dyDescent="0.2">
      <c r="A64" s="9"/>
      <c r="B64" s="1"/>
      <c r="C64" s="12" t="s">
        <v>23</v>
      </c>
      <c r="D64" s="12" t="s">
        <v>24</v>
      </c>
      <c r="E64" s="12" t="s">
        <v>25</v>
      </c>
      <c r="F64" s="12" t="s">
        <v>26</v>
      </c>
      <c r="G64" s="12"/>
      <c r="H64" s="20" t="e">
        <f>IF(#REF!="",0,IF(#REF!="Very low",1,IF(#REF!="Low",2,IF(#REF!="Medium",3,IF(#REF!="High",4,#REF!)))))</f>
        <v>#REF!</v>
      </c>
      <c r="I64" s="20" t="e">
        <f>IF(#REF!="",0,IF(#REF!="Very low",1,IF(#REF!="Low",2,IF(#REF!="Medium",3,IF(#REF!="High",4,#REF!)))))</f>
        <v>#REF!</v>
      </c>
      <c r="J64" s="27" t="e">
        <f t="shared" si="0"/>
        <v>#REF!</v>
      </c>
      <c r="K64" s="1" t="e">
        <f t="shared" si="1"/>
        <v>#REF!</v>
      </c>
    </row>
    <row r="65" spans="1:11" hidden="1" x14ac:dyDescent="0.2">
      <c r="A65" s="9"/>
      <c r="B65" s="12" t="s">
        <v>23</v>
      </c>
      <c r="C65" s="25">
        <v>1</v>
      </c>
      <c r="D65" s="25">
        <v>2</v>
      </c>
      <c r="E65" s="26">
        <v>3</v>
      </c>
      <c r="F65" s="25">
        <v>4</v>
      </c>
      <c r="G65" s="12"/>
      <c r="H65" s="20" t="e">
        <f>IF(#REF!="",0,IF(#REF!="Very low",1,IF(#REF!="Low",2,IF(#REF!="Medium",3,IF(#REF!="High",4,#REF!)))))</f>
        <v>#REF!</v>
      </c>
      <c r="I65" s="20" t="e">
        <f>IF(#REF!="",0,IF(#REF!="Very low",1,IF(#REF!="Low",2,IF(#REF!="Medium",3,IF(#REF!="High",4,#REF!)))))</f>
        <v>#REF!</v>
      </c>
      <c r="J65" s="27" t="e">
        <f t="shared" si="0"/>
        <v>#REF!</v>
      </c>
      <c r="K65" s="1" t="e">
        <f t="shared" si="1"/>
        <v>#REF!</v>
      </c>
    </row>
    <row r="66" spans="1:11" hidden="1" x14ac:dyDescent="0.2">
      <c r="A66" s="9"/>
      <c r="B66" s="12" t="s">
        <v>24</v>
      </c>
      <c r="C66" s="25">
        <v>2</v>
      </c>
      <c r="D66" s="25">
        <v>4</v>
      </c>
      <c r="E66" s="24">
        <v>6</v>
      </c>
      <c r="F66" s="23">
        <v>8</v>
      </c>
      <c r="G66" s="12"/>
      <c r="H66" s="20" t="e">
        <f>IF(#REF!="",0,IF(#REF!="Very low",1,IF(#REF!="Low",2,IF(#REF!="Medium",3,IF(#REF!="High",4,#REF!)))))</f>
        <v>#REF!</v>
      </c>
      <c r="I66" s="20" t="e">
        <f>IF(#REF!="",0,IF(#REF!="Very low",1,IF(#REF!="Low",2,IF(#REF!="Medium",3,IF(#REF!="High",4,#REF!)))))</f>
        <v>#REF!</v>
      </c>
      <c r="J66" s="27" t="e">
        <f t="shared" si="0"/>
        <v>#REF!</v>
      </c>
      <c r="K66" s="1" t="e">
        <f t="shared" si="1"/>
        <v>#REF!</v>
      </c>
    </row>
    <row r="67" spans="1:11" hidden="1" x14ac:dyDescent="0.2">
      <c r="A67" s="9"/>
      <c r="B67" s="12" t="s">
        <v>25</v>
      </c>
      <c r="C67" s="25">
        <v>3</v>
      </c>
      <c r="D67" s="23">
        <v>6</v>
      </c>
      <c r="E67" s="24">
        <v>9</v>
      </c>
      <c r="F67" s="21">
        <v>12</v>
      </c>
      <c r="G67" s="12"/>
      <c r="H67" s="20" t="e">
        <f>IF(#REF!="",0,IF(#REF!="Very low",1,IF(#REF!="Low",2,IF(#REF!="Medium",3,IF(#REF!="High",4,#REF!)))))</f>
        <v>#REF!</v>
      </c>
      <c r="I67" s="20" t="e">
        <f>IF(#REF!="",0,IF(#REF!="Very low",1,IF(#REF!="Low",2,IF(#REF!="Medium",3,IF(#REF!="High",4,#REF!)))))</f>
        <v>#REF!</v>
      </c>
      <c r="J67" s="27" t="e">
        <f t="shared" si="0"/>
        <v>#REF!</v>
      </c>
      <c r="K67" s="1" t="e">
        <f t="shared" si="1"/>
        <v>#REF!</v>
      </c>
    </row>
    <row r="68" spans="1:11" hidden="1" x14ac:dyDescent="0.2">
      <c r="A68" s="9"/>
      <c r="B68" s="12" t="s">
        <v>26</v>
      </c>
      <c r="C68" s="25">
        <v>4</v>
      </c>
      <c r="D68" s="23">
        <v>8</v>
      </c>
      <c r="E68" s="22">
        <v>12</v>
      </c>
      <c r="F68" s="21">
        <v>16</v>
      </c>
      <c r="G68" s="12"/>
      <c r="H68" s="20" t="e">
        <f>IF(#REF!="",0,IF(#REF!="Very low",1,IF(#REF!="Low",2,IF(#REF!="Medium",3,IF(#REF!="High",4,#REF!)))))</f>
        <v>#REF!</v>
      </c>
      <c r="I68" s="20" t="e">
        <f>IF(#REF!="",0,IF(#REF!="Very low",1,IF(#REF!="Low",2,IF(#REF!="Medium",3,IF(#REF!="High",4,#REF!)))))</f>
        <v>#REF!</v>
      </c>
      <c r="J68" s="27" t="e">
        <f t="shared" si="0"/>
        <v>#REF!</v>
      </c>
      <c r="K68" s="1" t="e">
        <f t="shared" si="1"/>
        <v>#REF!</v>
      </c>
    </row>
    <row r="69" spans="1:11" hidden="1" x14ac:dyDescent="0.2">
      <c r="A69" s="9"/>
      <c r="B69" s="12"/>
      <c r="C69" s="12"/>
      <c r="D69" s="12"/>
      <c r="F69" s="12"/>
      <c r="G69" s="12"/>
      <c r="H69" s="20" t="e">
        <f>IF(#REF!="",0,IF(#REF!="Very low",1,IF(#REF!="Low",2,IF(#REF!="Medium",3,IF(#REF!="High",4,#REF!)))))</f>
        <v>#REF!</v>
      </c>
      <c r="I69" s="20" t="e">
        <f>IF(#REF!="",0,IF(#REF!="Very low",1,IF(#REF!="Low",2,IF(#REF!="Medium",3,IF(#REF!="High",4,#REF!)))))</f>
        <v>#REF!</v>
      </c>
      <c r="J69" s="27" t="e">
        <f t="shared" si="0"/>
        <v>#REF!</v>
      </c>
      <c r="K69" s="1" t="e">
        <f t="shared" si="1"/>
        <v>#REF!</v>
      </c>
    </row>
    <row r="70" spans="1:11" hidden="1" x14ac:dyDescent="0.2">
      <c r="A70" s="9"/>
      <c r="B70" s="1"/>
      <c r="C70" s="1"/>
      <c r="D70" s="1"/>
      <c r="E70" s="1"/>
      <c r="F70" s="12"/>
      <c r="G70" s="12"/>
      <c r="H70" s="20" t="e">
        <f>IF(#REF!="",0,IF(#REF!="Very low",1,IF(#REF!="Low",2,IF(#REF!="Medium",3,IF(#REF!="High",4,#REF!)))))</f>
        <v>#REF!</v>
      </c>
      <c r="I70" s="20" t="e">
        <f>IF(#REF!="",0,IF(#REF!="Very low",1,IF(#REF!="Low",2,IF(#REF!="Medium",3,IF(#REF!="High",4,#REF!)))))</f>
        <v>#REF!</v>
      </c>
      <c r="J70" s="27" t="e">
        <f t="shared" si="0"/>
        <v>#REF!</v>
      </c>
      <c r="K70" s="1" t="e">
        <f t="shared" si="1"/>
        <v>#REF!</v>
      </c>
    </row>
    <row r="71" spans="1:11" hidden="1" x14ac:dyDescent="0.2">
      <c r="A71" s="9"/>
      <c r="B71" s="1"/>
      <c r="C71" s="1"/>
      <c r="D71" s="1"/>
      <c r="E71" s="1"/>
      <c r="F71" s="12"/>
      <c r="G71" s="12"/>
      <c r="H71" s="20" t="e">
        <f>IF(#REF!="",0,IF(#REF!="Very low",1,IF(#REF!="Low",2,IF(#REF!="Medium",3,IF(#REF!="High",4,#REF!)))))</f>
        <v>#REF!</v>
      </c>
      <c r="I71" s="20" t="e">
        <f>IF(#REF!="",0,IF(#REF!="Very low",1,IF(#REF!="Low",2,IF(#REF!="Medium",3,IF(#REF!="High",4,#REF!)))))</f>
        <v>#REF!</v>
      </c>
      <c r="J71" s="27" t="e">
        <f t="shared" si="0"/>
        <v>#REF!</v>
      </c>
      <c r="K71" s="1" t="e">
        <f t="shared" si="1"/>
        <v>#REF!</v>
      </c>
    </row>
    <row r="72" spans="1:11" hidden="1" x14ac:dyDescent="0.2">
      <c r="A72" s="9"/>
      <c r="B72" s="1"/>
      <c r="C72" s="1"/>
      <c r="D72" s="1"/>
      <c r="E72" s="1"/>
      <c r="F72" s="12"/>
      <c r="G72" s="12"/>
      <c r="H72" s="20" t="e">
        <f>IF(#REF!="",0,IF(#REF!="Very low",1,IF(#REF!="Low",2,IF(#REF!="Medium",3,IF(#REF!="High",4,#REF!)))))</f>
        <v>#REF!</v>
      </c>
      <c r="I72" s="20" t="e">
        <f>IF(#REF!="",0,IF(#REF!="Very low",1,IF(#REF!="Low",2,IF(#REF!="Medium",3,IF(#REF!="High",4,#REF!)))))</f>
        <v>#REF!</v>
      </c>
      <c r="J72" s="27" t="e">
        <f t="shared" si="0"/>
        <v>#REF!</v>
      </c>
      <c r="K72" s="1" t="e">
        <f t="shared" si="1"/>
        <v>#REF!</v>
      </c>
    </row>
    <row r="73" spans="1:11" hidden="1" x14ac:dyDescent="0.2">
      <c r="A73" s="9"/>
      <c r="B73" s="1"/>
      <c r="C73" s="1"/>
      <c r="D73" s="1"/>
      <c r="E73" s="1"/>
      <c r="F73" s="12"/>
      <c r="G73" s="12"/>
      <c r="H73" s="20" t="e">
        <f>IF(#REF!="",0,IF(#REF!="Very low",1,IF(#REF!="Low",2,IF(#REF!="Medium",3,IF(#REF!="High",4,#REF!)))))</f>
        <v>#REF!</v>
      </c>
      <c r="I73" s="20" t="e">
        <f>IF(#REF!="",0,IF(#REF!="Very low",1,IF(#REF!="Low",2,IF(#REF!="Medium",3,IF(#REF!="High",4,#REF!)))))</f>
        <v>#REF!</v>
      </c>
      <c r="J73" s="27" t="e">
        <f t="shared" si="0"/>
        <v>#REF!</v>
      </c>
      <c r="K73" s="1" t="e">
        <f t="shared" si="1"/>
        <v>#REF!</v>
      </c>
    </row>
    <row r="74" spans="1:11" hidden="1" x14ac:dyDescent="0.2">
      <c r="A74" s="9"/>
      <c r="B74" s="1"/>
      <c r="C74" s="1"/>
      <c r="D74" s="1"/>
      <c r="E74" s="1"/>
      <c r="F74" s="12"/>
      <c r="G74" s="12"/>
      <c r="H74" s="20" t="e">
        <f>IF(#REF!="",0,IF(#REF!="Very low",1,IF(#REF!="Low",2,IF(#REF!="Medium",3,IF(#REF!="High",4,#REF!)))))</f>
        <v>#REF!</v>
      </c>
      <c r="I74" s="20" t="e">
        <f>IF(#REF!="",0,IF(#REF!="Very low",1,IF(#REF!="Low",2,IF(#REF!="Medium",3,IF(#REF!="High",4,#REF!)))))</f>
        <v>#REF!</v>
      </c>
      <c r="J74" s="27" t="e">
        <f t="shared" si="0"/>
        <v>#REF!</v>
      </c>
      <c r="K74" s="1" t="e">
        <f t="shared" si="1"/>
        <v>#REF!</v>
      </c>
    </row>
    <row r="75" spans="1:11" hidden="1" x14ac:dyDescent="0.2">
      <c r="A75" s="9"/>
      <c r="B75" s="1"/>
      <c r="C75" s="1"/>
      <c r="D75" s="1"/>
      <c r="E75" s="1"/>
      <c r="F75" s="12"/>
      <c r="G75" s="12"/>
      <c r="H75" s="20" t="e">
        <f>IF(#REF!="",0,IF(#REF!="Very low",1,IF(#REF!="Low",2,IF(#REF!="Medium",3,IF(#REF!="High",4,F42)))))</f>
        <v>#REF!</v>
      </c>
      <c r="I75" s="20" t="e">
        <f>IF(#REF!="",0,IF(#REF!="Very low",1,IF(#REF!="Low",2,IF(#REF!="Medium",3,IF(#REF!="High",4,G42)))))</f>
        <v>#REF!</v>
      </c>
      <c r="J75" s="27" t="e">
        <f t="shared" si="0"/>
        <v>#REF!</v>
      </c>
      <c r="K75" s="1" t="e">
        <f t="shared" si="1"/>
        <v>#REF!</v>
      </c>
    </row>
    <row r="76" spans="1:11" hidden="1" x14ac:dyDescent="0.2">
      <c r="A76" s="9"/>
      <c r="B76" s="1"/>
      <c r="C76" s="1"/>
      <c r="D76" s="1"/>
      <c r="E76" s="1"/>
      <c r="F76" s="12"/>
      <c r="G76" s="12"/>
      <c r="H76" s="12"/>
      <c r="I76" s="12"/>
      <c r="J76" s="1"/>
      <c r="K76" s="1"/>
    </row>
    <row r="77" spans="1:11" hidden="1" x14ac:dyDescent="0.2">
      <c r="A77" s="1"/>
      <c r="B77" s="1"/>
      <c r="C77" s="1"/>
      <c r="D77" s="1"/>
      <c r="E77" s="1"/>
      <c r="F77" s="12"/>
      <c r="G77" s="12"/>
      <c r="H77" s="12"/>
      <c r="I77" s="12"/>
      <c r="J77" s="1"/>
      <c r="K77" s="1"/>
    </row>
    <row r="78" spans="1:11" hidden="1" x14ac:dyDescent="0.2">
      <c r="A78" s="1"/>
      <c r="B78" s="1"/>
      <c r="C78" s="1"/>
      <c r="D78" s="1"/>
      <c r="E78" s="1"/>
      <c r="F78" s="12"/>
      <c r="G78" s="12"/>
      <c r="H78" s="12"/>
      <c r="I78" s="12"/>
      <c r="J78" s="1"/>
      <c r="K78" s="1"/>
    </row>
    <row r="79" spans="1:11" hidden="1" x14ac:dyDescent="0.2">
      <c r="A79" s="1"/>
      <c r="B79" s="1"/>
      <c r="C79" s="1"/>
      <c r="D79" s="1"/>
      <c r="E79" s="1"/>
      <c r="F79" s="12"/>
      <c r="G79" s="12"/>
      <c r="H79" s="12"/>
      <c r="I79" s="12"/>
      <c r="J79" s="1"/>
      <c r="K79" s="1"/>
    </row>
    <row r="113" ht="13.5" customHeight="1" x14ac:dyDescent="0.2"/>
  </sheetData>
  <sheetProtection selectLockedCells="1"/>
  <mergeCells count="5">
    <mergeCell ref="B2:I2"/>
    <mergeCell ref="F10:J10"/>
    <mergeCell ref="F4:J4"/>
    <mergeCell ref="F6:J6"/>
    <mergeCell ref="F8:J8"/>
  </mergeCells>
  <phoneticPr fontId="0" type="noConversion"/>
  <dataValidations count="1">
    <dataValidation type="list" allowBlank="1" showInputMessage="1" showErrorMessage="1" sqref="F28:G41">
      <formula1>$F$56:$F$60</formula1>
    </dataValidation>
  </dataValidations>
  <pageMargins left="0.74803149606299213" right="0.74803149606299213" top="0.98425196850393704" bottom="0.98425196850393704" header="0.51181102362204722" footer="0.51181102362204722"/>
  <pageSetup paperSize="8" orientation="landscape"/>
  <headerFooter alignWithMargins="0">
    <oddHeader>&amp;CGeneric Risk Assessment SR2008No12GRA</oddHeader>
    <oddFooter>Page &amp;P</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Standard Permit GRA1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LIT 10310 Generic Risk Assessment for SR2009 No3 - Low Impact Part A Installation for the production of Biodiesel</dc:title>
  <dc:creator/>
  <dc:description>LIT 10310, Version 2, Issued: 16/02/2016</dc:description>
  <cp:lastModifiedBy>James Lilwall</cp:lastModifiedBy>
  <cp:lastPrinted>2008-03-13T09:23:27Z</cp:lastPrinted>
  <dcterms:created xsi:type="dcterms:W3CDTF">2005-05-04T08:30:35Z</dcterms:created>
  <dcterms:modified xsi:type="dcterms:W3CDTF">2016-02-16T14:49:19Z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