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9155" windowHeight="6975"/>
  </bookViews>
  <sheets>
    <sheet name="Notes" sheetId="1" r:id="rId1"/>
    <sheet name="ILR Actuals &amp; alloc. places" sheetId="2" r:id="rId2"/>
    <sheet name="Census Actuals &amp; alloc. places" sheetId="3" r:id="rId3"/>
  </sheets>
  <definedNames>
    <definedName name="_xlnm._FilterDatabase" localSheetId="2" hidden="1">'Census Actuals &amp; alloc. places'!$A$5:$M$236</definedName>
    <definedName name="_xlnm._FilterDatabase" localSheetId="1" hidden="1">'ILR Actuals &amp; alloc. places'!$A$5:$L$520</definedName>
    <definedName name="_xlnm.Print_Area" localSheetId="0">Notes!$A$1:$M$146</definedName>
    <definedName name="_xlnm.Print_Titles" localSheetId="2">'Census Actuals &amp; alloc. places'!$5:$5</definedName>
    <definedName name="_xlnm.Print_Titles" localSheetId="1">'ILR Actuals &amp; alloc. places'!$5:$5</definedName>
  </definedNames>
  <calcPr calcId="145621"/>
</workbook>
</file>

<file path=xl/calcChain.xml><?xml version="1.0" encoding="utf-8"?>
<calcChain xmlns="http://schemas.openxmlformats.org/spreadsheetml/2006/main">
  <c r="I287" i="2" l="1"/>
  <c r="I525" i="2"/>
  <c r="J525" i="2" s="1"/>
  <c r="K3" i="2" l="1"/>
  <c r="G3" i="2"/>
  <c r="F3" i="2"/>
  <c r="G2" i="2"/>
  <c r="F2" i="2"/>
  <c r="H3" i="2"/>
  <c r="H2" i="2"/>
  <c r="I6" i="2" l="1"/>
  <c r="I236" i="3" l="1"/>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J3" i="3"/>
  <c r="H3" i="3"/>
  <c r="G3" i="3"/>
  <c r="J2" i="3"/>
  <c r="H2" i="3"/>
  <c r="G2" i="3"/>
  <c r="I519" i="2"/>
  <c r="J519" i="2" s="1"/>
  <c r="I518" i="2"/>
  <c r="J518" i="2" s="1"/>
  <c r="I517" i="2"/>
  <c r="J517" i="2" s="1"/>
  <c r="I513" i="2"/>
  <c r="J513" i="2" s="1"/>
  <c r="I512" i="2"/>
  <c r="J512" i="2" s="1"/>
  <c r="I508" i="2"/>
  <c r="J508" i="2" s="1"/>
  <c r="I506" i="2"/>
  <c r="J506" i="2" s="1"/>
  <c r="I504" i="2"/>
  <c r="J504" i="2" s="1"/>
  <c r="I503" i="2"/>
  <c r="J503" i="2" s="1"/>
  <c r="I502" i="2"/>
  <c r="J502" i="2" s="1"/>
  <c r="I501" i="2"/>
  <c r="J501" i="2" s="1"/>
  <c r="I500" i="2"/>
  <c r="J500" i="2" s="1"/>
  <c r="I499" i="2"/>
  <c r="J499" i="2" s="1"/>
  <c r="I495" i="2"/>
  <c r="J495" i="2" s="1"/>
  <c r="I491" i="2"/>
  <c r="J491" i="2" s="1"/>
  <c r="K485" i="2"/>
  <c r="K2" i="2" s="1"/>
  <c r="I483" i="2"/>
  <c r="J483" i="2" s="1"/>
  <c r="I480" i="2"/>
  <c r="J480" i="2" s="1"/>
  <c r="I473" i="2"/>
  <c r="J473" i="2" s="1"/>
  <c r="I471" i="2"/>
  <c r="J471" i="2" s="1"/>
  <c r="I470" i="2"/>
  <c r="J470" i="2" s="1"/>
  <c r="I468" i="2"/>
  <c r="J468" i="2" s="1"/>
  <c r="I466" i="2"/>
  <c r="J466" i="2" s="1"/>
  <c r="I464" i="2"/>
  <c r="J464" i="2" s="1"/>
  <c r="I462" i="2"/>
  <c r="J462" i="2" s="1"/>
  <c r="I459" i="2"/>
  <c r="J459" i="2" s="1"/>
  <c r="I456" i="2"/>
  <c r="J456" i="2" s="1"/>
  <c r="I454" i="2"/>
  <c r="J454" i="2" s="1"/>
  <c r="I452" i="2"/>
  <c r="J452" i="2" s="1"/>
  <c r="I451" i="2"/>
  <c r="J451" i="2" s="1"/>
  <c r="I450" i="2"/>
  <c r="J450" i="2" s="1"/>
  <c r="I449" i="2"/>
  <c r="J449" i="2" s="1"/>
  <c r="I437" i="2"/>
  <c r="J437" i="2" s="1"/>
  <c r="I435" i="2"/>
  <c r="J435" i="2" s="1"/>
  <c r="I431" i="2"/>
  <c r="J431" i="2" s="1"/>
  <c r="I427" i="2"/>
  <c r="J427" i="2" s="1"/>
  <c r="I426" i="2"/>
  <c r="J426" i="2" s="1"/>
  <c r="I423" i="2"/>
  <c r="J423" i="2" s="1"/>
  <c r="I422" i="2"/>
  <c r="J422" i="2" s="1"/>
  <c r="I420" i="2"/>
  <c r="J420" i="2" s="1"/>
  <c r="I419" i="2"/>
  <c r="J419" i="2" s="1"/>
  <c r="I418" i="2"/>
  <c r="J418" i="2" s="1"/>
  <c r="I416" i="2"/>
  <c r="J416" i="2" s="1"/>
  <c r="I414" i="2"/>
  <c r="J414" i="2" s="1"/>
  <c r="I413" i="2"/>
  <c r="J413" i="2" s="1"/>
  <c r="I410" i="2"/>
  <c r="J410" i="2" s="1"/>
  <c r="I406" i="2"/>
  <c r="J406" i="2" s="1"/>
  <c r="I402" i="2"/>
  <c r="J402" i="2" s="1"/>
  <c r="I400" i="2"/>
  <c r="J400" i="2" s="1"/>
  <c r="I399" i="2"/>
  <c r="J399" i="2" s="1"/>
  <c r="I398" i="2"/>
  <c r="J398" i="2" s="1"/>
  <c r="I397" i="2"/>
  <c r="J397" i="2" s="1"/>
  <c r="I396" i="2"/>
  <c r="J396" i="2" s="1"/>
  <c r="I394" i="2"/>
  <c r="J394" i="2" s="1"/>
  <c r="I393" i="2"/>
  <c r="J393" i="2" s="1"/>
  <c r="I391" i="2"/>
  <c r="J391" i="2" s="1"/>
  <c r="I390" i="2"/>
  <c r="J390" i="2" s="1"/>
  <c r="I389" i="2"/>
  <c r="J389" i="2" s="1"/>
  <c r="I386" i="2"/>
  <c r="J386" i="2" s="1"/>
  <c r="I383" i="2"/>
  <c r="J383" i="2" s="1"/>
  <c r="I379" i="2"/>
  <c r="J379" i="2" s="1"/>
  <c r="I375" i="2"/>
  <c r="J375" i="2" s="1"/>
  <c r="I371" i="2"/>
  <c r="J371" i="2" s="1"/>
  <c r="I367" i="2"/>
  <c r="J367" i="2" s="1"/>
  <c r="I365" i="2"/>
  <c r="J365" i="2" s="1"/>
  <c r="I363" i="2"/>
  <c r="J363" i="2" s="1"/>
  <c r="I346" i="2"/>
  <c r="J346" i="2" s="1"/>
  <c r="I344" i="2"/>
  <c r="J344" i="2" s="1"/>
  <c r="I342" i="2"/>
  <c r="J342" i="2" s="1"/>
  <c r="I340" i="2"/>
  <c r="J340" i="2" s="1"/>
  <c r="I338" i="2"/>
  <c r="J338" i="2" s="1"/>
  <c r="I336" i="2"/>
  <c r="J336" i="2" s="1"/>
  <c r="I334" i="2"/>
  <c r="J334" i="2" s="1"/>
  <c r="I332" i="2"/>
  <c r="J332" i="2" s="1"/>
  <c r="I330" i="2"/>
  <c r="J330" i="2" s="1"/>
  <c r="I328" i="2"/>
  <c r="J328" i="2" s="1"/>
  <c r="I326" i="2"/>
  <c r="J326" i="2" s="1"/>
  <c r="I324" i="2"/>
  <c r="J324" i="2" s="1"/>
  <c r="I322" i="2"/>
  <c r="J322" i="2" s="1"/>
  <c r="I321" i="2"/>
  <c r="J321" i="2" s="1"/>
  <c r="I319" i="2"/>
  <c r="J319" i="2" s="1"/>
  <c r="I318" i="2"/>
  <c r="J318" i="2" s="1"/>
  <c r="I317" i="2"/>
  <c r="J317" i="2" s="1"/>
  <c r="I316" i="2"/>
  <c r="J316" i="2" s="1"/>
  <c r="I315" i="2"/>
  <c r="J315" i="2" s="1"/>
  <c r="I314" i="2"/>
  <c r="J314" i="2" s="1"/>
  <c r="I313" i="2"/>
  <c r="J313" i="2" s="1"/>
  <c r="I311" i="2"/>
  <c r="J311" i="2" s="1"/>
  <c r="I310" i="2"/>
  <c r="J310" i="2" s="1"/>
  <c r="I309" i="2"/>
  <c r="J309" i="2" s="1"/>
  <c r="I308" i="2"/>
  <c r="J308" i="2" s="1"/>
  <c r="I306" i="2"/>
  <c r="J306" i="2" s="1"/>
  <c r="I304" i="2"/>
  <c r="J304" i="2" s="1"/>
  <c r="I303" i="2"/>
  <c r="J303" i="2" s="1"/>
  <c r="I302" i="2"/>
  <c r="J302" i="2" s="1"/>
  <c r="I301" i="2"/>
  <c r="J301" i="2" s="1"/>
  <c r="I300" i="2"/>
  <c r="J300" i="2" s="1"/>
  <c r="I299" i="2"/>
  <c r="J299" i="2" s="1"/>
  <c r="I298" i="2"/>
  <c r="J298" i="2" s="1"/>
  <c r="I296" i="2"/>
  <c r="J296" i="2" s="1"/>
  <c r="I295" i="2"/>
  <c r="J295" i="2" s="1"/>
  <c r="I294" i="2"/>
  <c r="J294" i="2" s="1"/>
  <c r="I293" i="2"/>
  <c r="J293" i="2" s="1"/>
  <c r="I292" i="2"/>
  <c r="J292" i="2" s="1"/>
  <c r="I290" i="2"/>
  <c r="J290" i="2" s="1"/>
  <c r="I524" i="2"/>
  <c r="J524" i="2" s="1"/>
  <c r="I281" i="2"/>
  <c r="J281" i="2" s="1"/>
  <c r="I280" i="2"/>
  <c r="J280" i="2" s="1"/>
  <c r="I277" i="2"/>
  <c r="J277" i="2" s="1"/>
  <c r="I276" i="2"/>
  <c r="J276" i="2" s="1"/>
  <c r="I273" i="2"/>
  <c r="J273" i="2" s="1"/>
  <c r="I272" i="2"/>
  <c r="J272" i="2" s="1"/>
  <c r="I268" i="2"/>
  <c r="J268" i="2" s="1"/>
  <c r="I266" i="2"/>
  <c r="J266" i="2" s="1"/>
  <c r="I264" i="2"/>
  <c r="J264" i="2" s="1"/>
  <c r="I262" i="2"/>
  <c r="J262" i="2" s="1"/>
  <c r="I261" i="2"/>
  <c r="J261" i="2" s="1"/>
  <c r="I260" i="2"/>
  <c r="J260" i="2" s="1"/>
  <c r="I259" i="2"/>
  <c r="J259" i="2" s="1"/>
  <c r="I258" i="2"/>
  <c r="J258" i="2" s="1"/>
  <c r="I257" i="2"/>
  <c r="J257" i="2" s="1"/>
  <c r="I256" i="2"/>
  <c r="J256" i="2" s="1"/>
  <c r="I255" i="2"/>
  <c r="J255" i="2" s="1"/>
  <c r="I253" i="2"/>
  <c r="J253" i="2" s="1"/>
  <c r="I251" i="2"/>
  <c r="J251" i="2" s="1"/>
  <c r="I248" i="2"/>
  <c r="J248" i="2" s="1"/>
  <c r="I247" i="2"/>
  <c r="J247" i="2" s="1"/>
  <c r="I244" i="2"/>
  <c r="J244" i="2" s="1"/>
  <c r="I516" i="2"/>
  <c r="J516" i="2" s="1"/>
  <c r="I241" i="2"/>
  <c r="J241" i="2" s="1"/>
  <c r="I240" i="2"/>
  <c r="J240" i="2" s="1"/>
  <c r="I237" i="2"/>
  <c r="J237" i="2" s="1"/>
  <c r="I236" i="2"/>
  <c r="J236" i="2" s="1"/>
  <c r="I233" i="2"/>
  <c r="J233" i="2" s="1"/>
  <c r="I229" i="2"/>
  <c r="J229" i="2" s="1"/>
  <c r="I225" i="2"/>
  <c r="J225" i="2" s="1"/>
  <c r="I223" i="2"/>
  <c r="J223" i="2" s="1"/>
  <c r="I222" i="2"/>
  <c r="J222" i="2" s="1"/>
  <c r="I220" i="2"/>
  <c r="J220" i="2" s="1"/>
  <c r="I219" i="2"/>
  <c r="J219" i="2" s="1"/>
  <c r="I217" i="2"/>
  <c r="J217" i="2" s="1"/>
  <c r="I215" i="2"/>
  <c r="J215" i="2" s="1"/>
  <c r="I214" i="2"/>
  <c r="J214" i="2" s="1"/>
  <c r="I212" i="2"/>
  <c r="J212" i="2" s="1"/>
  <c r="I211" i="2"/>
  <c r="J211" i="2" s="1"/>
  <c r="I210" i="2"/>
  <c r="J210" i="2" s="1"/>
  <c r="I209" i="2"/>
  <c r="J209" i="2" s="1"/>
  <c r="I208" i="2"/>
  <c r="J208" i="2" s="1"/>
  <c r="I207" i="2"/>
  <c r="J207" i="2" s="1"/>
  <c r="I205" i="2"/>
  <c r="J205" i="2" s="1"/>
  <c r="I204" i="2"/>
  <c r="J204" i="2" s="1"/>
  <c r="I201" i="2"/>
  <c r="J201" i="2" s="1"/>
  <c r="I198" i="2"/>
  <c r="J198" i="2" s="1"/>
  <c r="I197" i="2"/>
  <c r="J197" i="2" s="1"/>
  <c r="I196" i="2"/>
  <c r="J196" i="2" s="1"/>
  <c r="I194" i="2"/>
  <c r="J194" i="2" s="1"/>
  <c r="I191" i="2"/>
  <c r="J191" i="2" s="1"/>
  <c r="I190" i="2"/>
  <c r="J190" i="2" s="1"/>
  <c r="I188" i="2"/>
  <c r="J188" i="2" s="1"/>
  <c r="I187" i="2"/>
  <c r="J187" i="2" s="1"/>
  <c r="I186" i="2"/>
  <c r="J186" i="2" s="1"/>
  <c r="I185" i="2"/>
  <c r="J185" i="2" s="1"/>
  <c r="I184" i="2"/>
  <c r="J184" i="2" s="1"/>
  <c r="I183" i="2"/>
  <c r="J183" i="2" s="1"/>
  <c r="I181" i="2"/>
  <c r="J181" i="2" s="1"/>
  <c r="I180" i="2"/>
  <c r="J180" i="2" s="1"/>
  <c r="I179" i="2"/>
  <c r="J179" i="2" s="1"/>
  <c r="I178" i="2"/>
  <c r="J178" i="2" s="1"/>
  <c r="I177" i="2"/>
  <c r="J177" i="2" s="1"/>
  <c r="I173" i="2"/>
  <c r="J173" i="2" s="1"/>
  <c r="I166" i="2"/>
  <c r="J166" i="2" s="1"/>
  <c r="I164" i="2"/>
  <c r="J164" i="2" s="1"/>
  <c r="I162" i="2"/>
  <c r="J162" i="2" s="1"/>
  <c r="I160" i="2"/>
  <c r="J160" i="2" s="1"/>
  <c r="I158" i="2"/>
  <c r="J158" i="2" s="1"/>
  <c r="I156" i="2"/>
  <c r="J156" i="2" s="1"/>
  <c r="I154" i="2"/>
  <c r="J154" i="2" s="1"/>
  <c r="I152" i="2"/>
  <c r="J152" i="2" s="1"/>
  <c r="I150" i="2"/>
  <c r="J150" i="2" s="1"/>
  <c r="I148" i="2"/>
  <c r="J148" i="2" s="1"/>
  <c r="I147" i="2"/>
  <c r="J147" i="2" s="1"/>
  <c r="I146" i="2"/>
  <c r="J146" i="2" s="1"/>
  <c r="I144" i="2"/>
  <c r="J144" i="2" s="1"/>
  <c r="I143" i="2"/>
  <c r="J143" i="2" s="1"/>
  <c r="I142" i="2"/>
  <c r="J142" i="2" s="1"/>
  <c r="I140" i="2"/>
  <c r="J140" i="2" s="1"/>
  <c r="I139" i="2"/>
  <c r="J139" i="2" s="1"/>
  <c r="I138" i="2"/>
  <c r="J138" i="2" s="1"/>
  <c r="I136" i="2"/>
  <c r="J136" i="2" s="1"/>
  <c r="I135" i="2"/>
  <c r="J135" i="2" s="1"/>
  <c r="I134" i="2"/>
  <c r="J134" i="2" s="1"/>
  <c r="I132" i="2"/>
  <c r="J132" i="2" s="1"/>
  <c r="I131" i="2"/>
  <c r="J131" i="2" s="1"/>
  <c r="I130" i="2"/>
  <c r="J130" i="2" s="1"/>
  <c r="I128" i="2"/>
  <c r="J128" i="2" s="1"/>
  <c r="I127" i="2"/>
  <c r="J127" i="2" s="1"/>
  <c r="I126" i="2"/>
  <c r="J126" i="2" s="1"/>
  <c r="I124" i="2"/>
  <c r="J124" i="2" s="1"/>
  <c r="I123" i="2"/>
  <c r="J123" i="2" s="1"/>
  <c r="I122" i="2"/>
  <c r="J122" i="2" s="1"/>
  <c r="I120" i="2"/>
  <c r="J120" i="2" s="1"/>
  <c r="I117" i="2"/>
  <c r="J117" i="2" s="1"/>
  <c r="I116" i="2"/>
  <c r="J116" i="2" s="1"/>
  <c r="I115" i="2"/>
  <c r="J115" i="2" s="1"/>
  <c r="I114" i="2"/>
  <c r="J114" i="2" s="1"/>
  <c r="I112" i="2"/>
  <c r="J112" i="2" s="1"/>
  <c r="I108" i="2"/>
  <c r="J108" i="2" s="1"/>
  <c r="I107" i="2"/>
  <c r="J107" i="2" s="1"/>
  <c r="I104" i="2"/>
  <c r="J104" i="2" s="1"/>
  <c r="I103" i="2"/>
  <c r="J103" i="2" s="1"/>
  <c r="I100" i="2"/>
  <c r="J100" i="2" s="1"/>
  <c r="I99" i="2"/>
  <c r="J99" i="2" s="1"/>
  <c r="I96" i="2"/>
  <c r="J96" i="2" s="1"/>
  <c r="I95" i="2"/>
  <c r="J95" i="2" s="1"/>
  <c r="I92" i="2"/>
  <c r="J92" i="2" s="1"/>
  <c r="I91" i="2"/>
  <c r="J91" i="2" s="1"/>
  <c r="I88" i="2"/>
  <c r="J88" i="2" s="1"/>
  <c r="I87" i="2"/>
  <c r="J87" i="2" s="1"/>
  <c r="I84" i="2"/>
  <c r="J84" i="2" s="1"/>
  <c r="I83" i="2"/>
  <c r="J83" i="2" s="1"/>
  <c r="I80" i="2"/>
  <c r="J80" i="2" s="1"/>
  <c r="I79" i="2"/>
  <c r="J79" i="2" s="1"/>
  <c r="I76" i="2"/>
  <c r="J76" i="2" s="1"/>
  <c r="I75" i="2"/>
  <c r="J75" i="2" s="1"/>
  <c r="I72" i="2"/>
  <c r="J72" i="2" s="1"/>
  <c r="I71" i="2"/>
  <c r="J71" i="2" s="1"/>
  <c r="I70" i="2"/>
  <c r="J70" i="2" s="1"/>
  <c r="I68" i="2"/>
  <c r="J68" i="2" s="1"/>
  <c r="I66" i="2"/>
  <c r="J66" i="2" s="1"/>
  <c r="I64" i="2"/>
  <c r="J64" i="2" s="1"/>
  <c r="I63" i="2"/>
  <c r="J63" i="2" s="1"/>
  <c r="I60" i="2"/>
  <c r="J60" i="2" s="1"/>
  <c r="I40" i="2"/>
  <c r="J40" i="2" s="1"/>
  <c r="I39" i="2"/>
  <c r="J39" i="2" s="1"/>
  <c r="I35" i="2"/>
  <c r="J35" i="2" s="1"/>
  <c r="I34" i="2"/>
  <c r="J34" i="2" s="1"/>
  <c r="I31" i="2"/>
  <c r="J31" i="2" s="1"/>
  <c r="I30" i="2"/>
  <c r="J30" i="2" s="1"/>
  <c r="I28" i="2"/>
  <c r="J28" i="2" s="1"/>
  <c r="I27" i="2"/>
  <c r="J27" i="2" s="1"/>
  <c r="I26" i="2"/>
  <c r="J26" i="2" s="1"/>
  <c r="I24" i="2"/>
  <c r="J24" i="2" s="1"/>
  <c r="I23" i="2"/>
  <c r="J23" i="2" s="1"/>
  <c r="I22" i="2"/>
  <c r="J22" i="2" s="1"/>
  <c r="I21" i="2"/>
  <c r="J21" i="2" s="1"/>
  <c r="I17" i="2"/>
  <c r="J17" i="2" s="1"/>
  <c r="I14" i="2"/>
  <c r="J14" i="2" s="1"/>
  <c r="I13" i="2"/>
  <c r="J13" i="2" s="1"/>
  <c r="I12" i="2"/>
  <c r="J12" i="2" s="1"/>
  <c r="I10" i="2"/>
  <c r="J10" i="2" s="1"/>
  <c r="I9" i="2"/>
  <c r="J9" i="2" s="1"/>
  <c r="I8" i="2"/>
  <c r="J8" i="2" s="1"/>
  <c r="I7" i="2"/>
  <c r="J7" i="2" s="1"/>
  <c r="I15" i="2" l="1"/>
  <c r="J15" i="2" s="1"/>
  <c r="I32" i="2"/>
  <c r="J32" i="2" s="1"/>
  <c r="I33" i="2"/>
  <c r="J33" i="2" s="1"/>
  <c r="I11" i="2"/>
  <c r="J11" i="2" s="1"/>
  <c r="I38" i="2"/>
  <c r="J38" i="2" s="1"/>
  <c r="I61" i="2"/>
  <c r="J61" i="2" s="1"/>
  <c r="I110" i="2"/>
  <c r="J110" i="2" s="1"/>
  <c r="I113" i="2"/>
  <c r="J113" i="2" s="1"/>
  <c r="I145" i="2"/>
  <c r="J145" i="2" s="1"/>
  <c r="I192" i="2"/>
  <c r="J192" i="2" s="1"/>
  <c r="I228" i="2"/>
  <c r="J228" i="2" s="1"/>
  <c r="I19" i="2"/>
  <c r="J19" i="2" s="1"/>
  <c r="I25" i="2"/>
  <c r="J25" i="2" s="1"/>
  <c r="I29" i="2"/>
  <c r="J29" i="2" s="1"/>
  <c r="I36" i="2"/>
  <c r="J36" i="2" s="1"/>
  <c r="I37" i="2"/>
  <c r="J37" i="2" s="1"/>
  <c r="I62" i="2"/>
  <c r="J62" i="2" s="1"/>
  <c r="I523" i="2"/>
  <c r="J523" i="2" s="1"/>
  <c r="I65" i="2"/>
  <c r="J65" i="2" s="1"/>
  <c r="I67" i="2"/>
  <c r="J67" i="2" s="1"/>
  <c r="I69" i="2"/>
  <c r="J69" i="2" s="1"/>
  <c r="I73" i="2"/>
  <c r="J73" i="2" s="1"/>
  <c r="I77" i="2"/>
  <c r="J77" i="2" s="1"/>
  <c r="I81" i="2"/>
  <c r="J81" i="2" s="1"/>
  <c r="I85" i="2"/>
  <c r="J85" i="2" s="1"/>
  <c r="I89" i="2"/>
  <c r="J89" i="2" s="1"/>
  <c r="I93" i="2"/>
  <c r="J93" i="2" s="1"/>
  <c r="I97" i="2"/>
  <c r="J97" i="2" s="1"/>
  <c r="I101" i="2"/>
  <c r="J101" i="2" s="1"/>
  <c r="I105" i="2"/>
  <c r="J105" i="2" s="1"/>
  <c r="I109" i="2"/>
  <c r="J109" i="2" s="1"/>
  <c r="I118" i="2"/>
  <c r="J118" i="2" s="1"/>
  <c r="I119" i="2"/>
  <c r="J119" i="2" s="1"/>
  <c r="I125" i="2"/>
  <c r="J125" i="2" s="1"/>
  <c r="I129" i="2"/>
  <c r="J129" i="2" s="1"/>
  <c r="I133" i="2"/>
  <c r="J133" i="2" s="1"/>
  <c r="I137" i="2"/>
  <c r="J137" i="2" s="1"/>
  <c r="I141" i="2"/>
  <c r="J141" i="2" s="1"/>
  <c r="I149" i="2"/>
  <c r="J149" i="2" s="1"/>
  <c r="I151" i="2"/>
  <c r="J151" i="2" s="1"/>
  <c r="I153" i="2"/>
  <c r="J153" i="2" s="1"/>
  <c r="I155" i="2"/>
  <c r="J155" i="2" s="1"/>
  <c r="I157" i="2"/>
  <c r="J157" i="2" s="1"/>
  <c r="I159" i="2"/>
  <c r="J159" i="2" s="1"/>
  <c r="I161" i="2"/>
  <c r="J161" i="2" s="1"/>
  <c r="I163" i="2"/>
  <c r="J163" i="2" s="1"/>
  <c r="I165" i="2"/>
  <c r="J165" i="2" s="1"/>
  <c r="I182" i="2"/>
  <c r="J182" i="2" s="1"/>
  <c r="I195" i="2"/>
  <c r="J195" i="2" s="1"/>
  <c r="I206" i="2"/>
  <c r="J206" i="2" s="1"/>
  <c r="I218" i="2"/>
  <c r="J218" i="2" s="1"/>
  <c r="I224" i="2"/>
  <c r="J224" i="2" s="1"/>
  <c r="I232" i="2"/>
  <c r="J232" i="2" s="1"/>
  <c r="I74" i="2"/>
  <c r="J74" i="2" s="1"/>
  <c r="I78" i="2"/>
  <c r="J78" i="2" s="1"/>
  <c r="I82" i="2"/>
  <c r="J82" i="2" s="1"/>
  <c r="I86" i="2"/>
  <c r="J86" i="2" s="1"/>
  <c r="I90" i="2"/>
  <c r="J90" i="2" s="1"/>
  <c r="I94" i="2"/>
  <c r="J94" i="2" s="1"/>
  <c r="I98" i="2"/>
  <c r="J98" i="2" s="1"/>
  <c r="I102" i="2"/>
  <c r="J102" i="2" s="1"/>
  <c r="I106" i="2"/>
  <c r="J106" i="2" s="1"/>
  <c r="I169" i="2"/>
  <c r="J169" i="2" s="1"/>
  <c r="I189" i="2"/>
  <c r="J189" i="2" s="1"/>
  <c r="I199" i="2"/>
  <c r="J199" i="2" s="1"/>
  <c r="I193" i="2"/>
  <c r="J193" i="2" s="1"/>
  <c r="I515" i="2"/>
  <c r="J515" i="2" s="1"/>
  <c r="I213" i="2"/>
  <c r="J213" i="2" s="1"/>
  <c r="I216" i="2"/>
  <c r="J216" i="2" s="1"/>
  <c r="I221" i="2"/>
  <c r="J221" i="2" s="1"/>
  <c r="I226" i="2"/>
  <c r="J226" i="2" s="1"/>
  <c r="I230" i="2"/>
  <c r="J230" i="2" s="1"/>
  <c r="I234" i="2"/>
  <c r="J234" i="2" s="1"/>
  <c r="I238" i="2"/>
  <c r="J238" i="2" s="1"/>
  <c r="I242" i="2"/>
  <c r="J242" i="2" s="1"/>
  <c r="I245" i="2"/>
  <c r="J245" i="2" s="1"/>
  <c r="I249" i="2"/>
  <c r="J249" i="2" s="1"/>
  <c r="I252" i="2"/>
  <c r="J252" i="2" s="1"/>
  <c r="I254" i="2"/>
  <c r="J254" i="2" s="1"/>
  <c r="I297" i="2"/>
  <c r="J297" i="2" s="1"/>
  <c r="I305" i="2"/>
  <c r="J305" i="2" s="1"/>
  <c r="I227" i="2"/>
  <c r="J227" i="2" s="1"/>
  <c r="I231" i="2"/>
  <c r="J231" i="2" s="1"/>
  <c r="I235" i="2"/>
  <c r="J235" i="2" s="1"/>
  <c r="I239" i="2"/>
  <c r="J239" i="2" s="1"/>
  <c r="I243" i="2"/>
  <c r="J243" i="2" s="1"/>
  <c r="I246" i="2"/>
  <c r="J246" i="2" s="1"/>
  <c r="I250" i="2"/>
  <c r="J250" i="2" s="1"/>
  <c r="I263" i="2"/>
  <c r="J263" i="2" s="1"/>
  <c r="I265" i="2"/>
  <c r="J265" i="2" s="1"/>
  <c r="I267" i="2"/>
  <c r="J267" i="2" s="1"/>
  <c r="I312" i="2"/>
  <c r="J312" i="2" s="1"/>
  <c r="I320" i="2"/>
  <c r="J320" i="2" s="1"/>
  <c r="I323" i="2"/>
  <c r="J323" i="2" s="1"/>
  <c r="I327" i="2"/>
  <c r="J327" i="2" s="1"/>
  <c r="I331" i="2"/>
  <c r="J331" i="2" s="1"/>
  <c r="I335" i="2"/>
  <c r="J335" i="2" s="1"/>
  <c r="I339" i="2"/>
  <c r="J339" i="2" s="1"/>
  <c r="I343" i="2"/>
  <c r="J343" i="2" s="1"/>
  <c r="I347" i="2"/>
  <c r="J347" i="2" s="1"/>
  <c r="I348" i="2"/>
  <c r="J348" i="2" s="1"/>
  <c r="I364" i="2"/>
  <c r="J364" i="2" s="1"/>
  <c r="I372" i="2"/>
  <c r="J372" i="2" s="1"/>
  <c r="I373" i="2"/>
  <c r="J373" i="2" s="1"/>
  <c r="I380" i="2"/>
  <c r="J380" i="2" s="1"/>
  <c r="I381" i="2"/>
  <c r="J381" i="2" s="1"/>
  <c r="I388" i="2"/>
  <c r="J388" i="2" s="1"/>
  <c r="I407" i="2"/>
  <c r="J407" i="2" s="1"/>
  <c r="I408" i="2"/>
  <c r="J408" i="2" s="1"/>
  <c r="I425" i="2"/>
  <c r="J425" i="2" s="1"/>
  <c r="I511" i="2"/>
  <c r="J511" i="2" s="1"/>
  <c r="I307" i="2"/>
  <c r="J307" i="2" s="1"/>
  <c r="I325" i="2"/>
  <c r="J325" i="2" s="1"/>
  <c r="I329" i="2"/>
  <c r="J329" i="2" s="1"/>
  <c r="I333" i="2"/>
  <c r="J333" i="2" s="1"/>
  <c r="I337" i="2"/>
  <c r="J337" i="2" s="1"/>
  <c r="I341" i="2"/>
  <c r="J341" i="2" s="1"/>
  <c r="I345" i="2"/>
  <c r="J345" i="2" s="1"/>
  <c r="I353" i="2"/>
  <c r="J353" i="2" s="1"/>
  <c r="I354" i="2"/>
  <c r="J354" i="2" s="1"/>
  <c r="I355" i="2"/>
  <c r="J355" i="2" s="1"/>
  <c r="I356" i="2"/>
  <c r="J356" i="2" s="1"/>
  <c r="I357" i="2"/>
  <c r="J357" i="2" s="1"/>
  <c r="I358" i="2"/>
  <c r="J358" i="2" s="1"/>
  <c r="I359" i="2"/>
  <c r="J359" i="2" s="1"/>
  <c r="I360" i="2"/>
  <c r="J360" i="2" s="1"/>
  <c r="I361" i="2"/>
  <c r="J361" i="2" s="1"/>
  <c r="I368" i="2"/>
  <c r="J368" i="2" s="1"/>
  <c r="I369" i="2"/>
  <c r="J369" i="2" s="1"/>
  <c r="I376" i="2"/>
  <c r="J376" i="2" s="1"/>
  <c r="I377" i="2"/>
  <c r="J377" i="2" s="1"/>
  <c r="I384" i="2"/>
  <c r="J384" i="2" s="1"/>
  <c r="I385" i="2"/>
  <c r="J385" i="2" s="1"/>
  <c r="I392" i="2"/>
  <c r="J392" i="2" s="1"/>
  <c r="I403" i="2"/>
  <c r="J403" i="2" s="1"/>
  <c r="I404" i="2"/>
  <c r="J404" i="2" s="1"/>
  <c r="I430" i="2"/>
  <c r="J430" i="2" s="1"/>
  <c r="I455" i="2"/>
  <c r="J455" i="2" s="1"/>
  <c r="I475" i="2"/>
  <c r="J475" i="2" s="1"/>
  <c r="I457" i="2"/>
  <c r="J457" i="2" s="1"/>
  <c r="I463" i="2"/>
  <c r="J463" i="2" s="1"/>
  <c r="I366" i="2"/>
  <c r="J366" i="2" s="1"/>
  <c r="I370" i="2"/>
  <c r="J370" i="2" s="1"/>
  <c r="I374" i="2"/>
  <c r="J374" i="2" s="1"/>
  <c r="I378" i="2"/>
  <c r="J378" i="2" s="1"/>
  <c r="I382" i="2"/>
  <c r="J382" i="2" s="1"/>
  <c r="I387" i="2"/>
  <c r="J387" i="2" s="1"/>
  <c r="I411" i="2"/>
  <c r="J411" i="2" s="1"/>
  <c r="I415" i="2"/>
  <c r="J415" i="2" s="1"/>
  <c r="I421" i="2"/>
  <c r="J421" i="2" s="1"/>
  <c r="I429" i="2"/>
  <c r="J429" i="2" s="1"/>
  <c r="I433" i="2"/>
  <c r="J433" i="2" s="1"/>
  <c r="I448" i="2"/>
  <c r="J448" i="2" s="1"/>
  <c r="I460" i="2"/>
  <c r="J460" i="2" s="1"/>
  <c r="I467" i="2"/>
  <c r="J467" i="2" s="1"/>
  <c r="I477" i="2"/>
  <c r="J477" i="2" s="1"/>
  <c r="I487" i="2"/>
  <c r="J487" i="2" s="1"/>
  <c r="I505" i="2"/>
  <c r="J505" i="2" s="1"/>
  <c r="I507" i="2"/>
  <c r="J507" i="2" s="1"/>
  <c r="I395" i="2"/>
  <c r="J395" i="2" s="1"/>
  <c r="I401" i="2"/>
  <c r="J401" i="2" s="1"/>
  <c r="I405" i="2"/>
  <c r="J405" i="2" s="1"/>
  <c r="I409" i="2"/>
  <c r="J409" i="2" s="1"/>
  <c r="I417" i="2"/>
  <c r="J417" i="2" s="1"/>
  <c r="I424" i="2"/>
  <c r="J424" i="2" s="1"/>
  <c r="I428" i="2"/>
  <c r="J428" i="2" s="1"/>
  <c r="I432" i="2"/>
  <c r="J432" i="2" s="1"/>
  <c r="I434" i="2"/>
  <c r="J434" i="2" s="1"/>
  <c r="I436" i="2"/>
  <c r="J436" i="2" s="1"/>
  <c r="I438" i="2"/>
  <c r="J438" i="2" s="1"/>
  <c r="I442" i="2"/>
  <c r="J442" i="2" s="1"/>
  <c r="I453" i="2"/>
  <c r="J453" i="2" s="1"/>
  <c r="I458" i="2"/>
  <c r="J458" i="2" s="1"/>
  <c r="I461" i="2"/>
  <c r="J461" i="2" s="1"/>
  <c r="I465" i="2"/>
  <c r="J465" i="2" s="1"/>
  <c r="I469" i="2"/>
  <c r="J469" i="2" s="1"/>
  <c r="I472" i="2"/>
  <c r="J472" i="2" s="1"/>
  <c r="I474" i="2"/>
  <c r="J474" i="2" s="1"/>
  <c r="I476" i="2"/>
  <c r="J476" i="2" s="1"/>
  <c r="I478" i="2"/>
  <c r="J478" i="2" s="1"/>
  <c r="I514" i="2"/>
  <c r="J514" i="2" s="1"/>
  <c r="J6" i="2"/>
  <c r="I121" i="2"/>
  <c r="J121" i="2" s="1"/>
  <c r="I16" i="2"/>
  <c r="I18" i="2"/>
  <c r="J18" i="2" s="1"/>
  <c r="I20" i="2"/>
  <c r="J20" i="2" s="1"/>
  <c r="I41" i="2"/>
  <c r="J41" i="2" s="1"/>
  <c r="I42" i="2"/>
  <c r="J42" i="2" s="1"/>
  <c r="I43" i="2"/>
  <c r="J43"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111" i="2"/>
  <c r="J111" i="2" s="1"/>
  <c r="I168" i="2"/>
  <c r="J168" i="2" s="1"/>
  <c r="I172" i="2"/>
  <c r="J172" i="2" s="1"/>
  <c r="I176" i="2"/>
  <c r="J176" i="2" s="1"/>
  <c r="I269" i="2"/>
  <c r="J269" i="2" s="1"/>
  <c r="I167" i="2"/>
  <c r="J167" i="2" s="1"/>
  <c r="I171" i="2"/>
  <c r="J171" i="2" s="1"/>
  <c r="I175" i="2"/>
  <c r="J175" i="2" s="1"/>
  <c r="I200" i="2"/>
  <c r="J200" i="2" s="1"/>
  <c r="I202" i="2"/>
  <c r="J202" i="2" s="1"/>
  <c r="I203" i="2"/>
  <c r="J203" i="2" s="1"/>
  <c r="I270" i="2"/>
  <c r="J270" i="2" s="1"/>
  <c r="I274" i="2"/>
  <c r="J274" i="2" s="1"/>
  <c r="I278" i="2"/>
  <c r="J278" i="2" s="1"/>
  <c r="I282" i="2"/>
  <c r="J282" i="2" s="1"/>
  <c r="I170" i="2"/>
  <c r="J170" i="2" s="1"/>
  <c r="I174" i="2"/>
  <c r="J174" i="2" s="1"/>
  <c r="I271" i="2"/>
  <c r="J271" i="2" s="1"/>
  <c r="I275" i="2"/>
  <c r="J275" i="2" s="1"/>
  <c r="I279" i="2"/>
  <c r="J279" i="2" s="1"/>
  <c r="I283" i="2"/>
  <c r="J283" i="2" s="1"/>
  <c r="I286" i="2"/>
  <c r="J286" i="2" s="1"/>
  <c r="I289" i="2"/>
  <c r="J289" i="2" s="1"/>
  <c r="I349" i="2"/>
  <c r="J349" i="2" s="1"/>
  <c r="I285" i="2"/>
  <c r="J285" i="2" s="1"/>
  <c r="I288" i="2"/>
  <c r="J288" i="2" s="1"/>
  <c r="I350" i="2"/>
  <c r="J350" i="2" s="1"/>
  <c r="I351" i="2"/>
  <c r="J351" i="2" s="1"/>
  <c r="I352" i="2"/>
  <c r="J352" i="2" s="1"/>
  <c r="I284" i="2"/>
  <c r="J284" i="2" s="1"/>
  <c r="J287" i="2"/>
  <c r="I291" i="2"/>
  <c r="J291" i="2" s="1"/>
  <c r="I362" i="2"/>
  <c r="J362" i="2" s="1"/>
  <c r="I412" i="2"/>
  <c r="J412" i="2" s="1"/>
  <c r="I441" i="2"/>
  <c r="J441" i="2" s="1"/>
  <c r="I445" i="2"/>
  <c r="J445" i="2" s="1"/>
  <c r="I446" i="2"/>
  <c r="J446" i="2" s="1"/>
  <c r="I447" i="2"/>
  <c r="J447" i="2" s="1"/>
  <c r="I520" i="2"/>
  <c r="J520" i="2" s="1"/>
  <c r="I484" i="2"/>
  <c r="J484" i="2" s="1"/>
  <c r="I488" i="2"/>
  <c r="J488" i="2" s="1"/>
  <c r="I492" i="2"/>
  <c r="J492" i="2" s="1"/>
  <c r="I496" i="2"/>
  <c r="J496" i="2" s="1"/>
  <c r="I509" i="2"/>
  <c r="J509" i="2" s="1"/>
  <c r="I440" i="2"/>
  <c r="J440" i="2" s="1"/>
  <c r="I444" i="2"/>
  <c r="J444" i="2" s="1"/>
  <c r="I481" i="2"/>
  <c r="J481" i="2" s="1"/>
  <c r="I485" i="2"/>
  <c r="J485" i="2" s="1"/>
  <c r="I489" i="2"/>
  <c r="J489" i="2" s="1"/>
  <c r="I493" i="2"/>
  <c r="J493" i="2" s="1"/>
  <c r="I497" i="2"/>
  <c r="J497" i="2" s="1"/>
  <c r="I510" i="2"/>
  <c r="J510" i="2" s="1"/>
  <c r="I3" i="3"/>
  <c r="I439" i="2"/>
  <c r="J439" i="2" s="1"/>
  <c r="I443" i="2"/>
  <c r="J443" i="2" s="1"/>
  <c r="I479" i="2"/>
  <c r="J479" i="2" s="1"/>
  <c r="I482" i="2"/>
  <c r="J482" i="2" s="1"/>
  <c r="I486" i="2"/>
  <c r="J486" i="2" s="1"/>
  <c r="I490" i="2"/>
  <c r="J490" i="2" s="1"/>
  <c r="I494" i="2"/>
  <c r="J494" i="2" s="1"/>
  <c r="I498" i="2"/>
  <c r="J498" i="2" s="1"/>
  <c r="I2" i="3"/>
  <c r="J16" i="2" l="1"/>
  <c r="J3" i="2" s="1"/>
  <c r="I3" i="2"/>
  <c r="I2" i="2"/>
  <c r="J2" i="2" l="1"/>
</calcChain>
</file>

<file path=xl/comments1.xml><?xml version="1.0" encoding="utf-8"?>
<comments xmlns="http://schemas.openxmlformats.org/spreadsheetml/2006/main">
  <authors>
    <author>BLACKBURN, Robert</author>
  </authors>
  <commentList>
    <comment ref="A53" authorId="0">
      <text>
        <r>
          <rPr>
            <sz val="8"/>
            <color indexed="81"/>
            <rFont val="Tahoma"/>
            <family val="2"/>
          </rPr>
          <t>Old Upin: 106778</t>
        </r>
      </text>
    </comment>
    <comment ref="F414" authorId="0">
      <text>
        <r>
          <rPr>
            <b/>
            <sz val="9"/>
            <color indexed="81"/>
            <rFont val="Tahoma"/>
            <family val="2"/>
          </rPr>
          <t>BLACKBURN, Robert:</t>
        </r>
        <r>
          <rPr>
            <sz val="9"/>
            <color indexed="81"/>
            <rFont val="Tahoma"/>
            <family val="2"/>
          </rPr>
          <t xml:space="preserve">
Was 33 changed to 34</t>
        </r>
      </text>
    </comment>
  </commentList>
</comments>
</file>

<file path=xl/sharedStrings.xml><?xml version="1.0" encoding="utf-8"?>
<sst xmlns="http://schemas.openxmlformats.org/spreadsheetml/2006/main" count="3295" uniqueCount="972">
  <si>
    <t xml:space="preserve">Please send any enquiries to: 
</t>
  </si>
  <si>
    <t>enquiries.EFA@education.gsi.gov.uk</t>
  </si>
  <si>
    <t>© Crown copyright 2015</t>
  </si>
  <si>
    <t>Post-16 high needs student numbers recorded in the 2014/15 ILR R14 return.</t>
  </si>
  <si>
    <t>Overall Total</t>
  </si>
  <si>
    <t>Sub Total</t>
  </si>
  <si>
    <t>Institution Details</t>
  </si>
  <si>
    <t>2014/15 allocated places</t>
  </si>
  <si>
    <t>2015/16 allocated places</t>
  </si>
  <si>
    <t>UPIN</t>
  </si>
  <si>
    <t>Establishment name</t>
  </si>
  <si>
    <t>LA</t>
  </si>
  <si>
    <t>Territory</t>
  </si>
  <si>
    <t>Institution Type</t>
  </si>
  <si>
    <t>Post-16</t>
  </si>
  <si>
    <t>16-18</t>
  </si>
  <si>
    <t>19-24</t>
  </si>
  <si>
    <t>Total R14 High Needs places</t>
  </si>
  <si>
    <t>Variance between ILR recorded HN student numbers and 2014/15 allocated places
(col I - col F)</t>
  </si>
  <si>
    <t>NOTES</t>
  </si>
  <si>
    <t>ABINGDON AND WITNEY COLLEGE</t>
  </si>
  <si>
    <t>Oxfordshire</t>
  </si>
  <si>
    <t>South</t>
  </si>
  <si>
    <t>General FE and Tertiary</t>
  </si>
  <si>
    <t>ACCESS TO MUSIC LIMITED</t>
  </si>
  <si>
    <t>Leicester</t>
  </si>
  <si>
    <t>Central &amp; SW</t>
  </si>
  <si>
    <t>Commercial and Charitable Provider</t>
  </si>
  <si>
    <t/>
  </si>
  <si>
    <t>No 2014/15 or 2015/16 Allocation</t>
  </si>
  <si>
    <t>ACCRINGTON AND ROSSENDALE COLLEGE</t>
  </si>
  <si>
    <t>Lancashire</t>
  </si>
  <si>
    <t>North</t>
  </si>
  <si>
    <t>ACE TRAINING AND CONSULTANCY LIMITED</t>
  </si>
  <si>
    <t>ACTIVATE ARTS LTD</t>
  </si>
  <si>
    <t>Knowsley</t>
  </si>
  <si>
    <t>ACTIVATE LEARNING</t>
  </si>
  <si>
    <t>ALTON COLLEGE</t>
  </si>
  <si>
    <t>Hampshire</t>
  </si>
  <si>
    <t>Sixth Form College</t>
  </si>
  <si>
    <t>AMERSHAM AND WYCOMBE COLLEGE</t>
  </si>
  <si>
    <t>Buckinghamshire</t>
  </si>
  <si>
    <t>AQUINAS COLLEGE</t>
  </si>
  <si>
    <t>Stockport</t>
  </si>
  <si>
    <t>ARCHWAY ACADEMY- (116562)</t>
  </si>
  <si>
    <t>Birmingham</t>
  </si>
  <si>
    <t>School-Other Independent</t>
  </si>
  <si>
    <t>AREA 51 EDUCATION LTD</t>
  </si>
  <si>
    <t>Haringey</t>
  </si>
  <si>
    <t>SPI</t>
  </si>
  <si>
    <t>ASHTON-UNDER-LYNE SIXTH FORM COLLEGE</t>
  </si>
  <si>
    <t>Tameside</t>
  </si>
  <si>
    <t>ASKHAM BRYAN COLLEGE</t>
  </si>
  <si>
    <t>North Yorkshire</t>
  </si>
  <si>
    <t>Agricultural &amp; Horticultural College</t>
  </si>
  <si>
    <t>AYLESBURY COLLEGE</t>
  </si>
  <si>
    <t>AZURE CHARITABLE ENTERPRISES</t>
  </si>
  <si>
    <t>Northumberland</t>
  </si>
  <si>
    <t>BARKING AND DAGENHAM COLLEGE</t>
  </si>
  <si>
    <t>Barking and Dagenham</t>
  </si>
  <si>
    <t>BARNARDO'S- (106160)</t>
  </si>
  <si>
    <t>Croydon</t>
  </si>
  <si>
    <t>PRI/LTD BY GUAR/NSC</t>
  </si>
  <si>
    <t>BARNET AND SOUTHGATE COLLEGE</t>
  </si>
  <si>
    <t>Barnet</t>
  </si>
  <si>
    <t>BARNFIELD COLLEGE</t>
  </si>
  <si>
    <t>Luton</t>
  </si>
  <si>
    <t>BARNSLEY COLLEGE</t>
  </si>
  <si>
    <t>Barnsley</t>
  </si>
  <si>
    <t>BARROW-IN-FURNESS SIXTH FORM COLLEGE</t>
  </si>
  <si>
    <t>Cumbria</t>
  </si>
  <si>
    <t>-</t>
  </si>
  <si>
    <t>BARTON PEVERIL COLLEGE</t>
  </si>
  <si>
    <t>BASINGSTOKE COLLEGE OF TECHNOLOGY</t>
  </si>
  <si>
    <t>BATH COLLEGE</t>
  </si>
  <si>
    <t>Bath and North East Somerset</t>
  </si>
  <si>
    <t>Merger with Norton Radstock College</t>
  </si>
  <si>
    <t>BCTG LIMITED- (111994)</t>
  </si>
  <si>
    <t>Sandwell</t>
  </si>
  <si>
    <t>BEACON EMPLOYMENT</t>
  </si>
  <si>
    <t>Worcestershire</t>
  </si>
  <si>
    <t>BEAUMONT COLLEGE - A SCOPE COLLEGE</t>
  </si>
  <si>
    <t>BEDFORD COLLEGE</t>
  </si>
  <si>
    <t>Bedford Borough</t>
  </si>
  <si>
    <t>BEDFORDSHIRE &amp; LUTON EDUCATION BUSINESS PARTNERSHIP</t>
  </si>
  <si>
    <t>Central Bedfordshire</t>
  </si>
  <si>
    <t>BELLIS TRAINING LIMITED- (106343)</t>
  </si>
  <si>
    <t>Private Limited Company</t>
  </si>
  <si>
    <t>BERKSHIRE COLLEGE OF AGRICULTURE</t>
  </si>
  <si>
    <t>Windsor and Maidenhead</t>
  </si>
  <si>
    <t>BEXHILL COLLEGE</t>
  </si>
  <si>
    <t>East Sussex</t>
  </si>
  <si>
    <t>BEXLEY COLLEGE</t>
  </si>
  <si>
    <t>Bexley</t>
  </si>
  <si>
    <t>BEXLEY LONDON BOROUGH COUNCIL</t>
  </si>
  <si>
    <t>Local Authority</t>
  </si>
  <si>
    <t>BICTON COLLEGE</t>
  </si>
  <si>
    <t>Devon</t>
  </si>
  <si>
    <t>Merged with Cornwall College (106490)</t>
  </si>
  <si>
    <t>BIG CREATIVE ACADEMY- (130496)</t>
  </si>
  <si>
    <t>Waltham Forest</t>
  </si>
  <si>
    <t>Free School-16-19</t>
  </si>
  <si>
    <t>BILBOROUGH COLLEGE</t>
  </si>
  <si>
    <t>Nottingham</t>
  </si>
  <si>
    <t>BIRKENHEAD SIXTH FORM COLLEGE</t>
  </si>
  <si>
    <t>Wirral</t>
  </si>
  <si>
    <t>BIRMINGHAM CITY COUNCIL</t>
  </si>
  <si>
    <t>BIRMINGHAM METROPOLITAN COLLEGE</t>
  </si>
  <si>
    <t>BISHOP AUCKLAND COLLEGE</t>
  </si>
  <si>
    <t>Durham</t>
  </si>
  <si>
    <t>BISHOP BURTON COLLEGE</t>
  </si>
  <si>
    <t>East Riding of Yorkshire</t>
  </si>
  <si>
    <t>BLACKBURN COLLEGE</t>
  </si>
  <si>
    <t>Blackburn with Darwen</t>
  </si>
  <si>
    <t>BLACKPOOL AND THE FYLDE COLLEGE</t>
  </si>
  <si>
    <t>Blackpool</t>
  </si>
  <si>
    <t>BLAKE COLLEGE LLP</t>
  </si>
  <si>
    <t>Westminster</t>
  </si>
  <si>
    <t>BOLTON COLLEGE</t>
  </si>
  <si>
    <t>Bolton</t>
  </si>
  <si>
    <t>BOLTON SIXTH FORM COLLEGE</t>
  </si>
  <si>
    <t>BOSCO CENTRE</t>
  </si>
  <si>
    <t>Southwark</t>
  </si>
  <si>
    <t>Change of Upin - No ILR Return for 14/15</t>
  </si>
  <si>
    <t>BOSTON COLLEGE</t>
  </si>
  <si>
    <t>Lincolnshire</t>
  </si>
  <si>
    <t>BOURNVILLE COLLEGE OF FURTHER EDUCATION</t>
  </si>
  <si>
    <t>BRACKNELL AND WOKINGHAM COLLEGE</t>
  </si>
  <si>
    <t>Bracknell Forest</t>
  </si>
  <si>
    <t>BRADFORD COLLEGE</t>
  </si>
  <si>
    <t>Bradford</t>
  </si>
  <si>
    <t>BRENT LONDON BOROUGH COUNCIL</t>
  </si>
  <si>
    <t>Brent</t>
  </si>
  <si>
    <t>BRIDGE COLLEGE</t>
  </si>
  <si>
    <t>Manchester</t>
  </si>
  <si>
    <t>BRIDGE TRAINING LIMITED- (106578)</t>
  </si>
  <si>
    <t>Gloucestershire</t>
  </si>
  <si>
    <t>BRIDGWATER COLLEGE</t>
  </si>
  <si>
    <t>Somerset</t>
  </si>
  <si>
    <t>BRIGHTER FUTURES MERSEYSIDE LIMITED- (122966)</t>
  </si>
  <si>
    <t>Liverpool</t>
  </si>
  <si>
    <t>BRIGHTON HOVE AND SUSSEX SIXTH FORM COLLEGE</t>
  </si>
  <si>
    <t>Brighton and Hove</t>
  </si>
  <si>
    <t>BROADLAND TRAINING SERVICES</t>
  </si>
  <si>
    <t>Norfolk</t>
  </si>
  <si>
    <t>BROCKENHURST COLLEGE</t>
  </si>
  <si>
    <t>BROMLEY COLLEGE OF FURTHER AND HIGHER EDUCATION</t>
  </si>
  <si>
    <t>Bromley</t>
  </si>
  <si>
    <t>BROOKLANDS TECHNICAL COLLEGE</t>
  </si>
  <si>
    <t>Surrey</t>
  </si>
  <si>
    <t>BROOKSBY MELTON COLLEGE</t>
  </si>
  <si>
    <t>Leicestershire</t>
  </si>
  <si>
    <t>BURNLEY COLLEGE</t>
  </si>
  <si>
    <t>BURTON AND SOUTH DERBYSHIRE COLLEGE</t>
  </si>
  <si>
    <t>Staffordshire</t>
  </si>
  <si>
    <t>BURY COLLEGE</t>
  </si>
  <si>
    <t>Bury</t>
  </si>
  <si>
    <t>BURY METROPOLITAN BOROUGH COUNCIL- (108127)</t>
  </si>
  <si>
    <t>Local Authority with an Education remit</t>
  </si>
  <si>
    <t>BUZZ LEARNING LIMITED</t>
  </si>
  <si>
    <t>CALDERDALE COLLEGE</t>
  </si>
  <si>
    <t>Calderdale</t>
  </si>
  <si>
    <t>CALTHORPE VOCATIONAL TRUST</t>
  </si>
  <si>
    <t>CAMBRIDGE REGIONAL COLLEGE</t>
  </si>
  <si>
    <t>Cambridgeshire</t>
  </si>
  <si>
    <t>CANTERBURY COLLEGE</t>
  </si>
  <si>
    <t>Kent</t>
  </si>
  <si>
    <t>CANTO LIMITED</t>
  </si>
  <si>
    <t>Northamptonshire</t>
  </si>
  <si>
    <t>CAPEL MANOR COLLEGE</t>
  </si>
  <si>
    <t>Enfield</t>
  </si>
  <si>
    <t>CARDINAL NEWMAN COLLEGE</t>
  </si>
  <si>
    <t>CARLISLE COLLEGE</t>
  </si>
  <si>
    <t>CARMEL COLLEGE</t>
  </si>
  <si>
    <t>St Helens</t>
  </si>
  <si>
    <t>CARSHALTON COLLEGE</t>
  </si>
  <si>
    <t>Sutton</t>
  </si>
  <si>
    <t>CATCH 22 CHARITY LIMITED</t>
  </si>
  <si>
    <t>Portsmouth</t>
  </si>
  <si>
    <t>CENTRAL BEDFORDSHIRE COLLEGE</t>
  </si>
  <si>
    <t>CENTRAL COLLEGE NOTTINGHAM</t>
  </si>
  <si>
    <t>Nottinghamshire</t>
  </si>
  <si>
    <t>CENTRAL SUSSEX COLLEGE</t>
  </si>
  <si>
    <t>West Sussex</t>
  </si>
  <si>
    <t>CERTIFIED COMPUTING PERSONNEL LTD</t>
  </si>
  <si>
    <t>CHEADLE AND MARPLE SIXTH FORM COLLEGE</t>
  </si>
  <si>
    <t>CHELMSFORD COLLEGE</t>
  </si>
  <si>
    <t>Essex</t>
  </si>
  <si>
    <t>CHESTERFIELD COLLEGE</t>
  </si>
  <si>
    <t>Derbyshire</t>
  </si>
  <si>
    <t>CHICHESTER COLLEGE</t>
  </si>
  <si>
    <t>CHOICES 4 ALL</t>
  </si>
  <si>
    <t>Harrow</t>
  </si>
  <si>
    <t>CHRIST THE KING SIXTH FORM COLLEGE</t>
  </si>
  <si>
    <t>Lewisham</t>
  </si>
  <si>
    <t>CIRENCESTER COLLEGE</t>
  </si>
  <si>
    <t>CITY AND ISLINGTON COLLEGE</t>
  </si>
  <si>
    <t>Islington</t>
  </si>
  <si>
    <t>CITY COLLEGE COVENTRY</t>
  </si>
  <si>
    <t>Coventry</t>
  </si>
  <si>
    <t>CITY COLLEGE PLYMOUTH</t>
  </si>
  <si>
    <t>Plymouth</t>
  </si>
  <si>
    <t>CITY COLLEGE, BRIGHTON AND HOVE</t>
  </si>
  <si>
    <t>CITY COLLEGE, NORWICH</t>
  </si>
  <si>
    <t>CITY GATEWAY 14-19 PROVISION</t>
  </si>
  <si>
    <t>Tower Hamlets</t>
  </si>
  <si>
    <t>CITY OF BRISTOL COLLEGE</t>
  </si>
  <si>
    <t>Bristol</t>
  </si>
  <si>
    <t>CITY OF WESTMINSTER COLLEGE</t>
  </si>
  <si>
    <t>CITY OF WOLVERHAMPTON COLLEGE</t>
  </si>
  <si>
    <t>Wolverhampton</t>
  </si>
  <si>
    <t>CITY OF YORK COUNCIL</t>
  </si>
  <si>
    <t>York</t>
  </si>
  <si>
    <t>CLEVELAND COLLEGE OF ART AND DESIGN</t>
  </si>
  <si>
    <t>Middlesbrough</t>
  </si>
  <si>
    <t>Art &amp; Design College</t>
  </si>
  <si>
    <t>COLCHESTER INSTITUTE</t>
  </si>
  <si>
    <t>COLEG ELIDYR</t>
  </si>
  <si>
    <t>Wales</t>
  </si>
  <si>
    <t>COLLEGE OF NORTH WEST LONDON</t>
  </si>
  <si>
    <t>CONDOVER COLLEGE LIMITED</t>
  </si>
  <si>
    <t>Shropshire</t>
  </si>
  <si>
    <t>CORNWALL COLLEGE</t>
  </si>
  <si>
    <t>Cornwall</t>
  </si>
  <si>
    <t>Merger with Bicton College</t>
  </si>
  <si>
    <t>COULSDON SIXTH FORM COLLEGE- (108430)</t>
  </si>
  <si>
    <t>Sixth form college</t>
  </si>
  <si>
    <t>CRACKERJACK TRAINING LIMITED- (117100)</t>
  </si>
  <si>
    <t>CRAVEN COLLEGE</t>
  </si>
  <si>
    <t>CROYDON COLLEGE</t>
  </si>
  <si>
    <t>CTC KINGSHURST ACADEMY- (117814)</t>
  </si>
  <si>
    <t>Solihull</t>
  </si>
  <si>
    <t>Academy-Sponsor Led</t>
  </si>
  <si>
    <t>CUMBRIA COUNTY COUNCIL</t>
  </si>
  <si>
    <t>DARLINGTON BOROUGH COUNCIL</t>
  </si>
  <si>
    <t>Darlington</t>
  </si>
  <si>
    <t>DARLINGTON COLLEGE</t>
  </si>
  <si>
    <t>DEARNE VALLEY COLLEGE</t>
  </si>
  <si>
    <t>Rotherham</t>
  </si>
  <si>
    <t>DERBY COLLEGE</t>
  </si>
  <si>
    <t>Derby</t>
  </si>
  <si>
    <t>DERBY SKILLBUILD</t>
  </si>
  <si>
    <t>DERWEN COLLEGE</t>
  </si>
  <si>
    <t>DERWENTSIDE COLLEGE</t>
  </si>
  <si>
    <t>DEVELOPING INITIATIVES FOR SUPPORT IN THE COMMUNITY LIMITED</t>
  </si>
  <si>
    <t>DEVON COUNTY COUNCIL</t>
  </si>
  <si>
    <t>DILSTON COLLEGE OF FURTHER EDUCATION</t>
  </si>
  <si>
    <t>DONCASTER COLLEGE</t>
  </si>
  <si>
    <t>Doncaster</t>
  </si>
  <si>
    <t>DONCASTER COLLEGE FOR THE DEAF</t>
  </si>
  <si>
    <t>DORTON COLLEGE OF FURTHER EDUCATION (ROYAL LONDON SOCIETY FOR THE BLIND)</t>
  </si>
  <si>
    <t>DUDLEY COLLEGE OF TECHNOLOGY</t>
  </si>
  <si>
    <t>Dudley</t>
  </si>
  <si>
    <t>DURHAM COUNTY COUNCIL</t>
  </si>
  <si>
    <t>DV8 TRAINING LTD</t>
  </si>
  <si>
    <t>EALING, HAMMERSMITH AND WEST LONDON COLLEGE</t>
  </si>
  <si>
    <t>Hammersmith and Fulham</t>
  </si>
  <si>
    <t>EAST BERKSHIRE COLLEGE</t>
  </si>
  <si>
    <t>Slough</t>
  </si>
  <si>
    <t>EAST DURHAM COLLEGE</t>
  </si>
  <si>
    <t>EAST KENT COLLEGE</t>
  </si>
  <si>
    <t>EAST NORFOLK SIXTH FORM COLLEGE</t>
  </si>
  <si>
    <t>EAST RIDING COLLEGE</t>
  </si>
  <si>
    <t>EAST SURREY COLLEGE</t>
  </si>
  <si>
    <t>EASTLEIGH COLLEGE</t>
  </si>
  <si>
    <t>EASTON AND OTLEY COLLEGE</t>
  </si>
  <si>
    <t>EDUCATION AND SERVICES FOR PEOPLE WITH AUTISM LIMITED</t>
  </si>
  <si>
    <t>Sunderland</t>
  </si>
  <si>
    <t>ELFRIDA RATHBONE (CAMDEN)</t>
  </si>
  <si>
    <t>Camden</t>
  </si>
  <si>
    <t>ENFIELD LONDON BOROUGH COUNCIL</t>
  </si>
  <si>
    <t>ENHAM TRUST- (117618)</t>
  </si>
  <si>
    <t>EPPING FOREST COLLEGE</t>
  </si>
  <si>
    <t>ESHER COLLEGE</t>
  </si>
  <si>
    <t>ESSEX COUNTY COUNCIL- (110116)</t>
  </si>
  <si>
    <t>EXETER COLLEGE</t>
  </si>
  <si>
    <t>EXETER ROYAL ACADEMY FOR DEAF EDUCATION - ISP</t>
  </si>
  <si>
    <t>FAIRFIELD OPPORTUNITY FARM (DILTON) LIMITED</t>
  </si>
  <si>
    <t>Wiltshire</t>
  </si>
  <si>
    <t>FAREHAM COLLEGE</t>
  </si>
  <si>
    <t>FARLEIGH FURTHER EDUCATION COLLEGE - FROME</t>
  </si>
  <si>
    <t>FARNBOROUGH COLLEGE OF TECHNOLOGY</t>
  </si>
  <si>
    <t>FOXES ACADEMY LIMITED</t>
  </si>
  <si>
    <t>FRANKLIN COLLEGE</t>
  </si>
  <si>
    <t>North East Lincolnshire</t>
  </si>
  <si>
    <t>FREEMAN COLLEGE</t>
  </si>
  <si>
    <t>Sheffield</t>
  </si>
  <si>
    <t>FURNESS COLLEGE</t>
  </si>
  <si>
    <t>GATESHEAD COLLEGE</t>
  </si>
  <si>
    <t>Gateshead</t>
  </si>
  <si>
    <t>GATEWAY SIXTH FORM COLLEGE</t>
  </si>
  <si>
    <t>GLASSHOUSE COLLEGE</t>
  </si>
  <si>
    <t>GLOUCESTERSHIRE COLLEGE</t>
  </si>
  <si>
    <t>GODALMING COLLEGE</t>
  </si>
  <si>
    <t>GRANTHAM COLLEGE</t>
  </si>
  <si>
    <t>GREAT YARMOUTH COLLEGE</t>
  </si>
  <si>
    <t>GREATER MERSEYSIDE LEARNING PROVIDERS' FEDERATION LIMITED</t>
  </si>
  <si>
    <t>GREEN INC (EU) LIMITED- (125935)</t>
  </si>
  <si>
    <t>GREENBANK PROJECT (THE)</t>
  </si>
  <si>
    <t>GREENHEAD COLLEGE</t>
  </si>
  <si>
    <t>Kirklees</t>
  </si>
  <si>
    <t>GREENWICH COMMUNITY COLLEGE</t>
  </si>
  <si>
    <t>Greenwich</t>
  </si>
  <si>
    <t>GRIMSBY INSTITUTE OF FURTHER AND HIGHER EDUCATION</t>
  </si>
  <si>
    <t>GROUNDWORK SOUTH TYNESIDE AND NEWCASTLE UPON TYNE</t>
  </si>
  <si>
    <t>South Tyneside</t>
  </si>
  <si>
    <t>GUILDFORD COLLEGE OF FURTHER AND HIGHER EDUCATION</t>
  </si>
  <si>
    <t>HACKNEY COMMUNITY COLLEGE</t>
  </si>
  <si>
    <t>Hackney</t>
  </si>
  <si>
    <t>HADLOW COLLEGE</t>
  </si>
  <si>
    <t>HALESOWEN COLLEGE</t>
  </si>
  <si>
    <t>HAMPSHIRE COUNTY COUNCIL- (110121)</t>
  </si>
  <si>
    <t>HARINGEY SIXTH FORM CENTRE- (123244)</t>
  </si>
  <si>
    <t>Academy 16-19 Converter</t>
  </si>
  <si>
    <t>HARLOW COLLEGE</t>
  </si>
  <si>
    <t>HARROW COLLEGE</t>
  </si>
  <si>
    <t>HARTLEPOOL BOROUGH COUNCIL</t>
  </si>
  <si>
    <t>Hartlepool</t>
  </si>
  <si>
    <t>HARTLEPOOL COLLEGE OF FURTHER EDUCATION</t>
  </si>
  <si>
    <t>HARTLEPOOL SIXTH FORM COLLEGE</t>
  </si>
  <si>
    <t>HARTPURY COLLEGE</t>
  </si>
  <si>
    <t>HAVANT COLLEGE</t>
  </si>
  <si>
    <t>HAVERING COLLEGE OF FURTHER AND HIGHER EDUCATION</t>
  </si>
  <si>
    <t>Havering</t>
  </si>
  <si>
    <t>HAYDON TRAINING SERVICES LIMITED</t>
  </si>
  <si>
    <t>HEART OF WORCESTERSHIRE COLLEGE</t>
  </si>
  <si>
    <t>HENLEY COLLEGE COVENTRY</t>
  </si>
  <si>
    <t>HENSHAW'S COLLEGE</t>
  </si>
  <si>
    <t>HEREFORD COLLEGE OF ARTS</t>
  </si>
  <si>
    <t>Herefordshire</t>
  </si>
  <si>
    <t>HEREFORD SIXTH FORM COLLEGE</t>
  </si>
  <si>
    <t>HEREFORDSHIRE AND LUDLOW  COLLEGE</t>
  </si>
  <si>
    <t>HEREWARD COLLEGE OF FURTHER EDUCATION</t>
  </si>
  <si>
    <t>HERTFORD REGIONAL COLLEGE</t>
  </si>
  <si>
    <t>Hertfordshire</t>
  </si>
  <si>
    <t>HIGHBURY COLLEGE, PORTSMOUTH</t>
  </si>
  <si>
    <t>HILL HOLT WOOD- (116216)</t>
  </si>
  <si>
    <t>PRI/LBG/NSC (Use of Limited exemption)</t>
  </si>
  <si>
    <t>HILLINGDON LONDON BOROUGH COUNCIL</t>
  </si>
  <si>
    <t>Hillingdon</t>
  </si>
  <si>
    <t>HILLINGDON TRAINING LIMITED- (116502)</t>
  </si>
  <si>
    <t>HILLS ROAD SIXTH FORM COLLEGE</t>
  </si>
  <si>
    <t>HOLY CROSS COLLEGE</t>
  </si>
  <si>
    <t>HOMEFIELD COLLEGE LIMITED</t>
  </si>
  <si>
    <t>HOOPLE LTD</t>
  </si>
  <si>
    <t>New for 2015/16</t>
  </si>
  <si>
    <t>HOPWOOD HALL COLLEGE</t>
  </si>
  <si>
    <t>Rochdale</t>
  </si>
  <si>
    <t>HOSPITALITY TRAINING PARTNERSHIP (IOW) LIMITED- (108552)</t>
  </si>
  <si>
    <t>Isle of Wight</t>
  </si>
  <si>
    <t>HUDDERSFIELD NEW COLLEGE</t>
  </si>
  <si>
    <t>HUGH BAIRD COLLEGE</t>
  </si>
  <si>
    <t>Sefton</t>
  </si>
  <si>
    <t>HULL CITY COUNCIL</t>
  </si>
  <si>
    <t>Kingston upon Hull</t>
  </si>
  <si>
    <t>HULL COLLEGE</t>
  </si>
  <si>
    <t>HUNTINGDONSHIRE REGIONAL COLLEGE</t>
  </si>
  <si>
    <t>IGEN LIMITED- (109969)</t>
  </si>
  <si>
    <t>Leeds</t>
  </si>
  <si>
    <t>INDEPENDENT TRAINING SERVICES LIMITED</t>
  </si>
  <si>
    <t>INROADS</t>
  </si>
  <si>
    <t>Suffolk</t>
  </si>
  <si>
    <t>INTERACTIVE DEVELOPMENT EDUCATION LIMITED</t>
  </si>
  <si>
    <t>Newcastle upon Tyne</t>
  </si>
  <si>
    <t>ISLE OF WIGHT COLLEGE</t>
  </si>
  <si>
    <t>ITCHEN COLLEGE</t>
  </si>
  <si>
    <t>Southampton</t>
  </si>
  <si>
    <t>JACKIE EVERETT</t>
  </si>
  <si>
    <t>JANCETT CHILDCARE &amp; JACE TRAINING LIMITED</t>
  </si>
  <si>
    <t>JOHN LEGGOTT SIXTH FORM COLLEGE</t>
  </si>
  <si>
    <t>North Lincolnshire</t>
  </si>
  <si>
    <t>JOHN RUSKIN COLLEGE</t>
  </si>
  <si>
    <t>JOSEPH CHAMBERLAIN SIXTH FORM COLLEGE</t>
  </si>
  <si>
    <t>JUNIPER TRAINING LIMITED</t>
  </si>
  <si>
    <t>KENDAL COLLEGE</t>
  </si>
  <si>
    <t>KENSINGTON AND CHELSEA COLLEGE</t>
  </si>
  <si>
    <t>Kensington and Chelsea</t>
  </si>
  <si>
    <t>KEY TRAINING LIMITED- (106311)</t>
  </si>
  <si>
    <t>KING EDWARD VI COLLEGE STOURBRIDGE</t>
  </si>
  <si>
    <t>KING GEORGE V COLLEGE</t>
  </si>
  <si>
    <t>KINGSTON COLLEGE</t>
  </si>
  <si>
    <t>Kingston upon Thames</t>
  </si>
  <si>
    <t>KINGSTON MAURWARD COLLEGE</t>
  </si>
  <si>
    <t>Dorset</t>
  </si>
  <si>
    <t>KIRKLEES COLLEGE</t>
  </si>
  <si>
    <t>KNOWSLEY COMMUNITY COLLEGE</t>
  </si>
  <si>
    <t>KTS TRAINING LIMITED</t>
  </si>
  <si>
    <t>South Gloucestershire</t>
  </si>
  <si>
    <t>LAKES COLLEGE WEST CUMBRIA</t>
  </si>
  <si>
    <t>LAMBETH COLLEGE</t>
  </si>
  <si>
    <t>Lambeth</t>
  </si>
  <si>
    <t>LANCASTER AND MORECAMBE COLLEGE</t>
  </si>
  <si>
    <t>LANDMARKS</t>
  </si>
  <si>
    <t>LANGDON COLLEGE</t>
  </si>
  <si>
    <t>Salford</t>
  </si>
  <si>
    <t>LEEDS CITY COLLEGE</t>
  </si>
  <si>
    <t>LEEDS COLLEGE OF BUILDING</t>
  </si>
  <si>
    <t>LEICESTER COLLEGE</t>
  </si>
  <si>
    <t>LEICESTERSHIRE COUNTY COUNCIL</t>
  </si>
  <si>
    <t>LEWISHAM COLLEGE</t>
  </si>
  <si>
    <t>LEYTON SIXTH FORM COLLEGE</t>
  </si>
  <si>
    <t>LINCOLN COLLEGE</t>
  </si>
  <si>
    <t>LINCOLNSHIRE COUNTY COUNCIL</t>
  </si>
  <si>
    <t>LINKAGE COMMUNITY TRUST</t>
  </si>
  <si>
    <t>LONG ROAD SIXTH FORM COLLEGE</t>
  </si>
  <si>
    <t>LONGLEY PARK SIXTH FORM COLLEGE</t>
  </si>
  <si>
    <t>LORETO COLLEGE</t>
  </si>
  <si>
    <t>LOUGHBOROUGH COLLEGE</t>
  </si>
  <si>
    <t>LOWESTOFT COLLEGE</t>
  </si>
  <si>
    <t>LOWESTOFT SIXTH FORM COLLEGE</t>
  </si>
  <si>
    <t>LUFTON COLLEGE OF FURTHER EDUCATION</t>
  </si>
  <si>
    <t>LUTON BOROUGH COUNCIL</t>
  </si>
  <si>
    <t>LUTON SIXTH FORM COLLEGE</t>
  </si>
  <si>
    <t>MACCLESFIELD COLLEGE</t>
  </si>
  <si>
    <t>Cheshire East</t>
  </si>
  <si>
    <t>MANCHESTER CITY COUNCIL</t>
  </si>
  <si>
    <t>MANOR TRAINING AND RESOURCE CENTRE LIMITED- (108041)</t>
  </si>
  <si>
    <t>MERTON BOROUGH COUNCIL- (115152)</t>
  </si>
  <si>
    <t>Merton</t>
  </si>
  <si>
    <t>MID-CHESHIRE COLLEGE OF FURTHER EDUCATION</t>
  </si>
  <si>
    <t>Cheshire West And Chester</t>
  </si>
  <si>
    <t>MIDDLESBROUGH COLLEGE</t>
  </si>
  <si>
    <t>MIDDLESBROUGH COUNCIL- (107072)</t>
  </si>
  <si>
    <t>MID-KENT COLLEGE OF HIGHER AND FURTHER EDUCATION</t>
  </si>
  <si>
    <t>Medway</t>
  </si>
  <si>
    <t>MIDSTREAM (WEST LANCS) LTD</t>
  </si>
  <si>
    <t>No Allocation for 2015/16</t>
  </si>
  <si>
    <t>MILLBROOK MANAGEMENT SERVICES LIMITED- (106974)</t>
  </si>
  <si>
    <t>MILTON KEYNES COLLEGE</t>
  </si>
  <si>
    <t>Milton Keynes</t>
  </si>
  <si>
    <t>MORLEY COLLEGE LIMITED</t>
  </si>
  <si>
    <t>Specialist Designated College</t>
  </si>
  <si>
    <t>MORTHYNG GROUP LIMITED</t>
  </si>
  <si>
    <t>MOULTON COLLEGE</t>
  </si>
  <si>
    <t>MYERSCOUGH COLLEGE</t>
  </si>
  <si>
    <t>N.T.S. LIMITED- (118729)</t>
  </si>
  <si>
    <t>NACRO</t>
  </si>
  <si>
    <t>NASH COLLEGE</t>
  </si>
  <si>
    <t>NATIONAL STAR COLLEGE</t>
  </si>
  <si>
    <t>NCG</t>
  </si>
  <si>
    <t>NELSON AND COLNE COLLEGE</t>
  </si>
  <si>
    <t>NEW COLLEGE NOTTINGHAM</t>
  </si>
  <si>
    <t>NEW COLLEGE PONTEFRACT</t>
  </si>
  <si>
    <t>Wakefield</t>
  </si>
  <si>
    <t>NEW COLLEGE STAMFORD</t>
  </si>
  <si>
    <t>NEW COLLEGE TELFORD</t>
  </si>
  <si>
    <t>Telford and Wrekin</t>
  </si>
  <si>
    <t>NEW COLLEGE WORCESTER</t>
  </si>
  <si>
    <t>NEW COLLEGE, DURHAM</t>
  </si>
  <si>
    <t>NEW COLLEGE, SWINDON</t>
  </si>
  <si>
    <t>Swindon</t>
  </si>
  <si>
    <t>NEWBURY COLLEGE</t>
  </si>
  <si>
    <t>West Berkshire</t>
  </si>
  <si>
    <t>NEWCASTLE UPON TYNE CITY COUNCIL</t>
  </si>
  <si>
    <t>NEWCASTLE-UNDER-LYME COLLEGE (NULC)</t>
  </si>
  <si>
    <t>NEWHAM COLLEGE OF FURTHER EDUCATION</t>
  </si>
  <si>
    <t>Newham</t>
  </si>
  <si>
    <t>NEWHAM SIXTH FORM COLLEGE</t>
  </si>
  <si>
    <t>NORFOLK COUNTY COUNCIL</t>
  </si>
  <si>
    <t>NORFOLK TRAINING SERVICES LTD</t>
  </si>
  <si>
    <t>NORMAN MACKIE &amp; ASSOCIATES</t>
  </si>
  <si>
    <t>NORTH EAST LINCOLNSHIRE COUNCIL</t>
  </si>
  <si>
    <t>NORTH EAST SURREY COLLEGE OF TECHNOLOGY (NESCOT)</t>
  </si>
  <si>
    <t>NORTH HERTFORDSHIRE COLLEGE</t>
  </si>
  <si>
    <t>NORTH LANCS. TRAINING GROUP LIMITED(THE)- (105819)</t>
  </si>
  <si>
    <t>NORTH LINDSEY COLLEGE</t>
  </si>
  <si>
    <t>NORTH NOTTINGHAMSHIRE COLLEGE</t>
  </si>
  <si>
    <t>NORTH WARWICKSHIRE AND HINCKLEY COLLEGE</t>
  </si>
  <si>
    <t>Warwickshire</t>
  </si>
  <si>
    <t>NORTH WEST KENT COLLEGE OF TECHNOLOGY</t>
  </si>
  <si>
    <t>NORTH YORKSHIRE COUNTY COUNCIL</t>
  </si>
  <si>
    <t>NORTHAMPTON COLLEGE</t>
  </si>
  <si>
    <t>NORTHBROOK COLLEGE SUSSEX</t>
  </si>
  <si>
    <t>NORTHUMBERLAND COLLEGE</t>
  </si>
  <si>
    <t>NORTHUMBERLAND COUNTY COUNCIL</t>
  </si>
  <si>
    <t>NORTON RADSTOCK COLLEGE</t>
  </si>
  <si>
    <t>Merged with City of Bath College (105154)</t>
  </si>
  <si>
    <t>NOTRE DAME CATHOLIC SIXTH FORM COLLEGE</t>
  </si>
  <si>
    <t>NOTTINGHAMSHIRE COUNTY COUNCIL</t>
  </si>
  <si>
    <t>OAKLANDS COLLEGE</t>
  </si>
  <si>
    <t>OAKMERE COMMUNITY COLLEGE- (106890)</t>
  </si>
  <si>
    <t>OLDHAM SIXTH FORM COLLEGE</t>
  </si>
  <si>
    <t>Oldham</t>
  </si>
  <si>
    <t>ORCHARD HILL COLLEGE OF FURTHER EDUCATION</t>
  </si>
  <si>
    <t>OXFORDSHIRE COUNTY COUNCIL- (115409)</t>
  </si>
  <si>
    <t>PALMER'S COLLEGE</t>
  </si>
  <si>
    <t>Thurrock</t>
  </si>
  <si>
    <t>PENGWERN COLLEGE</t>
  </si>
  <si>
    <t>PENNINE CAMPHILL COMMUNITY</t>
  </si>
  <si>
    <t>PETER SYMONDS COLLEGE</t>
  </si>
  <si>
    <t>PETERBOROUGH CITY COUNCIL</t>
  </si>
  <si>
    <t>Peterborough</t>
  </si>
  <si>
    <t>PETERBOROUGH REGIONAL COLLEGE</t>
  </si>
  <si>
    <t>PETROC</t>
  </si>
  <si>
    <t>PHOENIX LEARNING AND CARE LIMITED</t>
  </si>
  <si>
    <t>PLUMPTON COLLEGE</t>
  </si>
  <si>
    <t>PLYMOUTH COLLEGE OF ART</t>
  </si>
  <si>
    <t>POOLE BOROUGH COUNCIL</t>
  </si>
  <si>
    <t>Poole</t>
  </si>
  <si>
    <t>PORTLAND COLLEGE</t>
  </si>
  <si>
    <t>PORTSMOUTH COLLEGE</t>
  </si>
  <si>
    <t>PRESTON COLLEGE</t>
  </si>
  <si>
    <t>PRIESTLEY COLLEGE</t>
  </si>
  <si>
    <t>Warrington</t>
  </si>
  <si>
    <t>PRIOR PURSGLOVE COLLEGE</t>
  </si>
  <si>
    <t>Redcar and Cleveland</t>
  </si>
  <si>
    <t>PRIORY COLLEGE, SWINDON</t>
  </si>
  <si>
    <t>PROCO NW LIMITED</t>
  </si>
  <si>
    <t>Wigan</t>
  </si>
  <si>
    <t>PROSPECT TRAINING SERVICES (GLOUCESTER) LIMITED</t>
  </si>
  <si>
    <t>PROSPECTS COLLEGE OF ADVANCED TECHNOLOGY</t>
  </si>
  <si>
    <t>Change of Upin</t>
  </si>
  <si>
    <t>QUEEN ALEXANDRA COLLEGE</t>
  </si>
  <si>
    <t>QUEEN ELIZABETH SIXTH FORM COLLEGE</t>
  </si>
  <si>
    <t>QUEEN MARY'S COLLEGE</t>
  </si>
  <si>
    <t>REASEHEATH COLLEGE</t>
  </si>
  <si>
    <t>REDBRIDGE COLLEGE</t>
  </si>
  <si>
    <t>Redbridge</t>
  </si>
  <si>
    <t>REDCAR AND CLEVELAND BOROUGH COUNCIL</t>
  </si>
  <si>
    <t>REDCAR AND CLEVELAND COLLEGE</t>
  </si>
  <si>
    <t>REGENT COLLEGE</t>
  </si>
  <si>
    <t>REGENT COLLEGE (SHELTON CARE LIMITED)</t>
  </si>
  <si>
    <t>Stoke-on-Trent</t>
  </si>
  <si>
    <t>REIGATE COLLEGE</t>
  </si>
  <si>
    <t>RICHARD HUISH COLLEGE</t>
  </si>
  <si>
    <t>RICHARD TAUNTON'S SIXTH FORM COLLEGE</t>
  </si>
  <si>
    <t>RICHMOND ADULT COMMUNITY COLLEGE</t>
  </si>
  <si>
    <t>Richmond upon Thames</t>
  </si>
  <si>
    <t>RICHMOND UPON THAMES COLLEGE</t>
  </si>
  <si>
    <t>RIVERSIDE COLLEGE HALTON</t>
  </si>
  <si>
    <t>Halton</t>
  </si>
  <si>
    <t>RNIB COLLEGE LOUGHBOROUGH</t>
  </si>
  <si>
    <t>ROBERT OWEN COMMUNITIES</t>
  </si>
  <si>
    <t>ROCHDALE SIXTH FORM COLLEGE</t>
  </si>
  <si>
    <t>ROCKET TRAINING LIMITED- (106929)</t>
  </si>
  <si>
    <t>ROOTS AND SHOOTS</t>
  </si>
  <si>
    <t>ROTHERHAM COLLEGE OF ARTS AND TECHNOLOGY</t>
  </si>
  <si>
    <t>ROYAL NATIONAL COLLEGE FOR THE BLIND</t>
  </si>
  <si>
    <t>RUNSHAW COLLEGE</t>
  </si>
  <si>
    <t>RUSKIN MILL COLLEGE</t>
  </si>
  <si>
    <t>SALFORD CITY COLLEGE</t>
  </si>
  <si>
    <t>SANDWELL COLLEGE</t>
  </si>
  <si>
    <t>SCARBOROUGH SIXTH FORM COLLEGE</t>
  </si>
  <si>
    <t>SEASHELL TRUST</t>
  </si>
  <si>
    <t>SEEVIC COLLEGE</t>
  </si>
  <si>
    <t>SELBY COLLEGE</t>
  </si>
  <si>
    <t>SENSE, THE NATIONAL DEAF BLIND AND RUBELLA ASSOCIATION</t>
  </si>
  <si>
    <t>SHAW TRUST LIMITED(THE)- (107646)</t>
  </si>
  <si>
    <t>SHEFFIELD CITY COUNCIL</t>
  </si>
  <si>
    <t>SHEFFIELD INDEPENDENT FILM AND TELEVISION LIMITED- (117935)</t>
  </si>
  <si>
    <t>SHEILING SPECIAL EDUCATION TRUST</t>
  </si>
  <si>
    <t>SHIPLEY COLLEGE</t>
  </si>
  <si>
    <t>SHOOTERS HILL POST-16 CAMPUS- (122727)</t>
  </si>
  <si>
    <t>SHREWSBURY COLLEGE OF ARTS AND TECHNOLOGY</t>
  </si>
  <si>
    <t>SHREWSBURY SIXTH FORM COLLEGE</t>
  </si>
  <si>
    <t>SIR GEORGE MONOUX SIXTH FORM COLLEGE</t>
  </si>
  <si>
    <t>SIR JOHN DEANE'S COLLEGE</t>
  </si>
  <si>
    <t>SKILLS TO GROUP LIMITED</t>
  </si>
  <si>
    <t>SLOUGH PIT STOP PROJECT LIMITED</t>
  </si>
  <si>
    <t>SOLIHULL COLLEGE</t>
  </si>
  <si>
    <t>SOMERSET COLLEGE OF ARTS AND TECHNOLOGY</t>
  </si>
  <si>
    <t>SOUTH AND CITY COLLEGE BIRMINGHAM</t>
  </si>
  <si>
    <t>SOUTH CHESHIRE COLLEGE</t>
  </si>
  <si>
    <t>SOUTH DEVON COLLEGE</t>
  </si>
  <si>
    <t>Torbay</t>
  </si>
  <si>
    <t>SOUTH DOWNS COLLEGE</t>
  </si>
  <si>
    <t>SOUTH ESSEX COLLEGE OF FURTHER AND HIGHER EDUCATION</t>
  </si>
  <si>
    <t>Southend on Sea</t>
  </si>
  <si>
    <t>SOUTH GLOUCESTERSHIRE AND STROUD COLLEGE</t>
  </si>
  <si>
    <t>SOUTH LEICESTERSHIRE COLLEGE</t>
  </si>
  <si>
    <t>SOUTH STAFFORDSHIRE COLLEGE</t>
  </si>
  <si>
    <t>SOUTH THAMES COLLEGE</t>
  </si>
  <si>
    <t>Wandsworth</t>
  </si>
  <si>
    <t>SOUTH TYNESIDE COLLEGE</t>
  </si>
  <si>
    <t>SOUTH TYNESIDE COUNCIL- (107989)</t>
  </si>
  <si>
    <t>SOUTH WORCESTERSHIRE COLLEGE</t>
  </si>
  <si>
    <t>SOUTHAMPTON CITY COLLEGE</t>
  </si>
  <si>
    <t>SOUTHEND-ON-SEA BOROUGH COUNCIL</t>
  </si>
  <si>
    <t>SOUTHPORT COLLEGE</t>
  </si>
  <si>
    <t>SPARSHOLT COLLEGE HAMPSHIRE</t>
  </si>
  <si>
    <t>SPECIALITY CARE (REST HOMES) LIMITED</t>
  </si>
  <si>
    <t>SPRINGBOARD SUNDERLAND TRUST</t>
  </si>
  <si>
    <t>ST BRENDAN'S SIXTH FORM COLLEGE</t>
  </si>
  <si>
    <t>ST CHARLES CATHOLIC SIXTH FORM COLLEGE</t>
  </si>
  <si>
    <t>ST DOMINIC'S SIXTH FORM COLLEGE</t>
  </si>
  <si>
    <t>ST FRANCIS XAVIER SIXTH FORM COLLEGE</t>
  </si>
  <si>
    <t>ST HELENS COLLEGE</t>
  </si>
  <si>
    <t>ST JOHN RIGBY ROMAN CATHOLIC SIXTH FORM COLLEGE</t>
  </si>
  <si>
    <t>ST JOHN'S SCHOOL &amp; COLLEGE</t>
  </si>
  <si>
    <t>ST MARTINS CENTRE (ST ROSES SCHOOL)</t>
  </si>
  <si>
    <t>ST MARY'S COLLEGE BLACKBURN</t>
  </si>
  <si>
    <t>ST VINCENT COLLEGE</t>
  </si>
  <si>
    <t>STAFF SELECT LTD (T/A NOVA TRAINING)</t>
  </si>
  <si>
    <t>Walsall</t>
  </si>
  <si>
    <t>STAFFORD COLLEGE</t>
  </si>
  <si>
    <t>STANMORE COLLEGE</t>
  </si>
  <si>
    <t>STEPHENSON COLLEGE</t>
  </si>
  <si>
    <t>STOCKPORT COLLEGE OF FURTHER AND HIGHER EDUCATION</t>
  </si>
  <si>
    <t>STOCKTON RIVERSIDE COLLEGE</t>
  </si>
  <si>
    <t>Stockton-on-Tees</t>
  </si>
  <si>
    <t>STOCKTON SIXTH FORM COLLEGE</t>
  </si>
  <si>
    <t>STOCKTON-ON-TEES BOROUGH COUNCIL</t>
  </si>
  <si>
    <t>STOKE ON TRENT COLLEGE</t>
  </si>
  <si>
    <t>STRATEGIC TRAINING SOLUTIONS (MANSFIELD) LIMITED- (107957)</t>
  </si>
  <si>
    <t>STRATFORD-UPON-AVON COLLEGE</t>
  </si>
  <si>
    <t>STRATHMORE COLLEGE LIMITED</t>
  </si>
  <si>
    <t>STREETVIBES YOUTH LIMITED</t>
  </si>
  <si>
    <t>STRODE COLLEGE</t>
  </si>
  <si>
    <t>STUBBING COURT TRAINING LIMITED- (105444)</t>
  </si>
  <si>
    <t>SUFFOLK NEW COLLEGE</t>
  </si>
  <si>
    <t>SUNDERLAND COLLEGE</t>
  </si>
  <si>
    <t>SUSSEX COAST COLLEGE HASTINGS</t>
  </si>
  <si>
    <t>SUSSEX DOWNS COLLEGE</t>
  </si>
  <si>
    <t>SUTTON AND DISTRICT TRAINING LIMITED- (109318)</t>
  </si>
  <si>
    <t>SWARTHMORE EDUCATION CENTRE</t>
  </si>
  <si>
    <t>SWINDON COLLEGE</t>
  </si>
  <si>
    <t>TAMESIDE COLLEGE</t>
  </si>
  <si>
    <t>TELFORD COLLEGE OF ARTS AND TECHNOLOGY</t>
  </si>
  <si>
    <t>THE BLACKPOOL SIXTH FORM COLLEGE</t>
  </si>
  <si>
    <t>THE BOURNEMOUTH AND POOLE COLLEGE</t>
  </si>
  <si>
    <t>THE BROOKE HOUSE SIXTH FORM COLLEGE</t>
  </si>
  <si>
    <t>THE CITY OF LIVERPOOL COLLEGE</t>
  </si>
  <si>
    <t>THE COLLEGE OF HARINGEY, ENFIELD AND NORTH EAST LONDON</t>
  </si>
  <si>
    <t>THE COLLEGE OF RICHARD COLLYER IN HORSHAM</t>
  </si>
  <si>
    <t>THE COLLEGE OF WEST ANGLIA</t>
  </si>
  <si>
    <t>THE CONGREGATION OF THE DAUGHTERS OF THE CROSS OF LIEGE (ST ELIZABETH'S COLLEGE)</t>
  </si>
  <si>
    <t>THE DAVID LEWIS COLLEGE</t>
  </si>
  <si>
    <t>THE FORTUNE CENTRE OF RIDING THERAPY</t>
  </si>
  <si>
    <t>THE HARINGTON SCHEME LTD</t>
  </si>
  <si>
    <t>THE HENLEY COLLEGE</t>
  </si>
  <si>
    <t>THE LEARNING CURVE (VOLUNTARY SECTOR DEVELOPMENT)- (111901)</t>
  </si>
  <si>
    <t>THE LONDON COLLEGE OF BEAUTY THERAPY LTD</t>
  </si>
  <si>
    <t>THE MANCHESTER COLLEGE</t>
  </si>
  <si>
    <t>THE MOUNT CAMPHILL COMMUNITY LTD</t>
  </si>
  <si>
    <t>THE NATIONAL CENTRE FOR YOUNG PEOPLE WITH EPILEPSY CHARITABLE TRUST</t>
  </si>
  <si>
    <t>THE OLDHAM COLLEGE</t>
  </si>
  <si>
    <t>THE ORPHEUS CENTRE TRUST</t>
  </si>
  <si>
    <t>THE PERCY HEDLEY FOUNDATION</t>
  </si>
  <si>
    <t>THE SHEFFIELD COLLEGE</t>
  </si>
  <si>
    <t>THE SHROPSHIRE COUNCIL- (110136)</t>
  </si>
  <si>
    <t>THE SIXTH FORM COLLEGE COLCHESTER</t>
  </si>
  <si>
    <t>THE SIXTH FORM COLLEGE FARNBOROUGH</t>
  </si>
  <si>
    <t>THE SIXTH FORM COLLEGE, SOLIHULL</t>
  </si>
  <si>
    <t>THE UNIVERSITY OF WEST LONDON</t>
  </si>
  <si>
    <t>Ealing</t>
  </si>
  <si>
    <t>Higher Education Organisation</t>
  </si>
  <si>
    <t>THE VOCATIONAL COLLEGE LIMITED- (107784)</t>
  </si>
  <si>
    <t>THOMAS ROTHERHAM COLLEGE</t>
  </si>
  <si>
    <t>THORNBECK COLLEGE - NORTH EAST AUTISM SOCIETY</t>
  </si>
  <si>
    <t>TOTAL PEOPLE LIMITED</t>
  </si>
  <si>
    <t>TOTTON COLLEGE</t>
  </si>
  <si>
    <t>TOWER HAMLETS COLLEGE</t>
  </si>
  <si>
    <t>TRAFFORD COLLEGE</t>
  </si>
  <si>
    <t>Trafford</t>
  </si>
  <si>
    <t>TRELOAR COLLEGE</t>
  </si>
  <si>
    <t>TRESHAM COLLEGE OF FURTHER AND HIGHER EDUCATION</t>
  </si>
  <si>
    <t>TRURO AND PENWITH COLLEGE</t>
  </si>
  <si>
    <t>TYNE METROPOLITAN COLLEGE</t>
  </si>
  <si>
    <t>North Tyneside</t>
  </si>
  <si>
    <t>UNIVERSITY COLLEGE BIRMINGHAM- (106349)</t>
  </si>
  <si>
    <t>UNIVERSITY FOR THE CREATIVE ARTS</t>
  </si>
  <si>
    <t>HE organisation that submits ILR data.</t>
  </si>
  <si>
    <t>UNIVERSITY OF DERBY</t>
  </si>
  <si>
    <t>Uplands Educational Trust</t>
  </si>
  <si>
    <t>UXBRIDGE COLLEGE</t>
  </si>
  <si>
    <t>V LEARNING NET</t>
  </si>
  <si>
    <t>VARNDEAN COLLEGE</t>
  </si>
  <si>
    <t>VOLUNTEERING MATTERS</t>
  </si>
  <si>
    <t>WAKEFIELD COLLEGE</t>
  </si>
  <si>
    <t>WALFORD AND NORTH SHROPSHIRE COLLEGE</t>
  </si>
  <si>
    <t>WALSALL COLLEGE</t>
  </si>
  <si>
    <t>WALTHAM FOREST COLLEGE</t>
  </si>
  <si>
    <t>WARGRAVE HOUSE SCHOOL</t>
  </si>
  <si>
    <t>WARRINGTON COLLEGIATE</t>
  </si>
  <si>
    <t>WARWICKSHIRE COLLEGE (ROYAL LEAMINGTON SPA, RUGBY AND MORETON MORRELL)</t>
  </si>
  <si>
    <t>WAVERLEY BOROUGH COUNCIL- (105529)</t>
  </si>
  <si>
    <t>Local Authority without an Education remit</t>
  </si>
  <si>
    <t>WESC FOUNDATION COLLEGE</t>
  </si>
  <si>
    <t>WEST BERKSHIRE TRAINING CONSORTIUM</t>
  </si>
  <si>
    <t>WEST CHESHIRE COLLEGE</t>
  </si>
  <si>
    <t>WEST HERTS COLLEGE</t>
  </si>
  <si>
    <t>WEST KENT AND ASHFORD COLLEGE</t>
  </si>
  <si>
    <t>WEST NOTTINGHAMSHIRE COLLEGE</t>
  </si>
  <si>
    <t>WEST SUFFOLK COLLEGE</t>
  </si>
  <si>
    <t>WEST SUSSEX COUNTY COUNCIL- (107962)</t>
  </si>
  <si>
    <t>WEST THAMES COLLEGE</t>
  </si>
  <si>
    <t>Hounslow</t>
  </si>
  <si>
    <t>WESTGATE COLLEGE</t>
  </si>
  <si>
    <t>WESTMINSTER KINGSWAY COLLEGE</t>
  </si>
  <si>
    <t>WESTON COLLEGE</t>
  </si>
  <si>
    <t>North Somerset</t>
  </si>
  <si>
    <t>WEYMOUTH COLLEGE</t>
  </si>
  <si>
    <t>WIGAN AND LEIGH COLLEGE</t>
  </si>
  <si>
    <t>WILLIAM MORRIS (CAMPHILL) COMMUNITY LIMITED</t>
  </si>
  <si>
    <t>WILTSHIRE COLLEGE</t>
  </si>
  <si>
    <t>WINSTANLEY COLLEGE</t>
  </si>
  <si>
    <t>WIRRAL METROPOLITAN COLLEGE</t>
  </si>
  <si>
    <t>WOKING COLLEGE</t>
  </si>
  <si>
    <t>WOODHOUSE COLLEGE</t>
  </si>
  <si>
    <t>WORCESTER SIXTH FORM COLLEGE</t>
  </si>
  <si>
    <t>WORCESTERSHIRE COUNTY COUNCIL- (114823)</t>
  </si>
  <si>
    <t>WORTHING COLLEGE</t>
  </si>
  <si>
    <t>WRITTLE COLLEGE</t>
  </si>
  <si>
    <t>WS TRAINING</t>
  </si>
  <si>
    <t>WYGGESTON AND QUEEN ELIZABETH I COLLEGE- (108374)</t>
  </si>
  <si>
    <t>WYKE SIXTH FORM COLLEGE</t>
  </si>
  <si>
    <t>XAVERIAN COLLEGE</t>
  </si>
  <si>
    <t>YEOVIL COLLEGE</t>
  </si>
  <si>
    <t>YMCA DERBYSHIRE.- (116116)</t>
  </si>
  <si>
    <t>YMCA TRAINING- (105852)</t>
  </si>
  <si>
    <t>YORK COLLEGE</t>
  </si>
  <si>
    <t>AMBITIOUS COLLEGE</t>
  </si>
  <si>
    <t>CAMBIAN WING COLLEGE</t>
  </si>
  <si>
    <t>Bournemouth</t>
  </si>
  <si>
    <t>CHATSWORTH FUTURES LIMITED</t>
  </si>
  <si>
    <t>GATESHEAD COUNCIL</t>
  </si>
  <si>
    <t>SKEGNESS COLLEGE OF VOCATIONAL TRAINING LIMITED</t>
  </si>
  <si>
    <t>THE MEDIA COLLEGE</t>
  </si>
  <si>
    <t>TRINITY SPECIALIST COLLEGE LTD</t>
  </si>
  <si>
    <t>Pre and Post-16 high needs student numbers recorded in the January 2015 Census return.</t>
  </si>
  <si>
    <t>January 2015 Census data</t>
  </si>
  <si>
    <t>LAEstab</t>
  </si>
  <si>
    <t>Total</t>
  </si>
  <si>
    <t>Total Jan15 Census High Needs places</t>
  </si>
  <si>
    <t>Variance between Census recorded HN student numbers and 2014/15 allocated places
(col I - col F)</t>
  </si>
  <si>
    <t>ABBEY HILL SCHOOL AND TECHNOLOGY COLLEGE</t>
  </si>
  <si>
    <t>ACADEMY - SPECIAL</t>
  </si>
  <si>
    <t>ADELAIDE SCHOOL</t>
  </si>
  <si>
    <t>AEGIR - A SPECIALIST ACADEMY</t>
  </si>
  <si>
    <t>CentralSW</t>
  </si>
  <si>
    <t>ALEXANDRA SCHOOL</t>
  </si>
  <si>
    <t>ALFRISTON SCHOOL</t>
  </si>
  <si>
    <t>AMBERGATE SPORTS COLLEGE</t>
  </si>
  <si>
    <t>ASH FIELD ACADEMY</t>
  </si>
  <si>
    <t>ASH TREES SCHOOL</t>
  </si>
  <si>
    <t>ASPIRE ACADEMY</t>
  </si>
  <si>
    <t>BARBARA PRIESTMAN SCHOOL</t>
  </si>
  <si>
    <t>BARRS COURT SCHOOL</t>
  </si>
  <si>
    <t>BEACON HILL ACADEMY</t>
  </si>
  <si>
    <t>BEAUMONT HILL ACADEMY (THE EDUCATION VILLAGE)</t>
  </si>
  <si>
    <t>BEECH HILL SCHOOL</t>
  </si>
  <si>
    <t>BILLING BROOK SPECIAL SCHOOL</t>
  </si>
  <si>
    <t>BLACKFRIARS SCHOOL</t>
  </si>
  <si>
    <t>BRADFIELDS SCHOOL</t>
  </si>
  <si>
    <t>BRIDGEVIEW SPECIAL SCHOOL</t>
  </si>
  <si>
    <t>Kingston upon Hull, City of</t>
  </si>
  <si>
    <t>BROOKFIELD HOUSE SCHOOL</t>
  </si>
  <si>
    <t>CALTHORPE SCHOOL SPORTS COLLEGE</t>
  </si>
  <si>
    <t>CAMBRIDGE PARK ACADEMY</t>
  </si>
  <si>
    <t>CAREW ACADEMY</t>
  </si>
  <si>
    <t>CARWARDEN HOUSE COMMUNITY SCHOOL</t>
  </si>
  <si>
    <t>CASTLEDON SCHOOL</t>
  </si>
  <si>
    <t>CASTLEGREEN COMMUNITY SCHOOL</t>
  </si>
  <si>
    <t>CATCOTE SCHOOL</t>
  </si>
  <si>
    <t>CAVENDISH HIGH SCHOOL</t>
  </si>
  <si>
    <t>CHARLTON PARK ACADEMY</t>
  </si>
  <si>
    <t>CICELY HAUGHTON SCHOOL</t>
  </si>
  <si>
    <t>CLIFFDALE PRIMARY SCHOOL</t>
  </si>
  <si>
    <t>CLOUGHWOOD ACADEMY</t>
  </si>
  <si>
    <t>Cheshire West and Chester</t>
  </si>
  <si>
    <t>COLUMBUS SCHOOL AND COLLEGE</t>
  </si>
  <si>
    <t>COMBE PAFFORD SCHOOL</t>
  </si>
  <si>
    <t>COPPICE SCHOOL</t>
  </si>
  <si>
    <t>CUCKMERE HOUSE SCHOOL SPECIAL ACADEMY</t>
  </si>
  <si>
    <t>DANECOURT SCHOOL</t>
  </si>
  <si>
    <t>DISCOVERY ACADEMY</t>
  </si>
  <si>
    <t>DOROTHY GOODMAN SCHOOL HINCKLEY</t>
  </si>
  <si>
    <t>DOVE HOUSE SCHOOL</t>
  </si>
  <si>
    <t>DYCORTS SCHOOL</t>
  </si>
  <si>
    <t>EATON HALL SCHOOL, NORWICH</t>
  </si>
  <si>
    <t>ENDEAVOUR ACADEMY - OXFORD</t>
  </si>
  <si>
    <t>EXETER HOUSE SPECIAL SCHOOL</t>
  </si>
  <si>
    <t>FINCH WOODS ACADEMY</t>
  </si>
  <si>
    <t>FITZWARYN SCHOOL</t>
  </si>
  <si>
    <t>FOREST WAY SCHOOL</t>
  </si>
  <si>
    <t>FOSSE WAY SCHOOL</t>
  </si>
  <si>
    <t>FOXWOOD ACADEMY</t>
  </si>
  <si>
    <t>FRIARS ACADEMY</t>
  </si>
  <si>
    <t>GANTON SCHOOL</t>
  </si>
  <si>
    <t>GEORGE HASTWELL SCHOOL SPECIAL ACADEMY</t>
  </si>
  <si>
    <t>GLENDENE SCHOOL</t>
  </si>
  <si>
    <t>GLYNE GAP SCHOOL</t>
  </si>
  <si>
    <t>GRANGE SCHOOL</t>
  </si>
  <si>
    <t>GRANGEWOOD SCHOOL</t>
  </si>
  <si>
    <t>GREEN GATES ACADEMY</t>
  </si>
  <si>
    <t>Previously Weslands School</t>
  </si>
  <si>
    <t>GREENACRE SCHOOL</t>
  </si>
  <si>
    <t>GREENFIELD ACADEMY</t>
  </si>
  <si>
    <t>GREENFIELDS SCHOOL FOR COMMUNICATION</t>
  </si>
  <si>
    <t>HAILEY HALL SCHOOL</t>
  </si>
  <si>
    <t>HAWTHORNS COMMUNITY SCHOOL</t>
  </si>
  <si>
    <t>HAYBROOK COLLEGE</t>
  </si>
  <si>
    <t>HAZELBECK SPECIAL SCHOOL</t>
  </si>
  <si>
    <t>HOLLINWOOD ACADEMY (SPONSORED BY NEWBRIDGE)</t>
  </si>
  <si>
    <t>HUMBERSTON PARK SCHOOL</t>
  </si>
  <si>
    <t>ISEBROOK SEN COGNITION &amp; LEARNING COLLEGE</t>
  </si>
  <si>
    <t>JAMES BRINDLEY SCHOOL</t>
  </si>
  <si>
    <t>JOHN F KENNEDY SPECIAL SCHOOL</t>
  </si>
  <si>
    <t>JOSEPH CLARKE SCHOOL</t>
  </si>
  <si>
    <t>KINGFISHER SCHOOL</t>
  </si>
  <si>
    <t>KINGSLEY SCHOOL</t>
  </si>
  <si>
    <t>KNIGHTSFIELD SCHOOL</t>
  </si>
  <si>
    <t>KTS ACADEMY</t>
  </si>
  <si>
    <t>LANGHAM OAKS SCHOOL</t>
  </si>
  <si>
    <t>Previously split site (Ramsden Hall School)  with a total of 139 allocated places and 121 Actuals from the Jan 2015 Census.  Bilericay site remain as Ramsden School (75 allocated places) and Langham site reopen as Academy (64 allocated places)  We do not have an actual place number for Langham Oaks Academy.</t>
  </si>
  <si>
    <t>LITTLEDOWN SCHOOL</t>
  </si>
  <si>
    <t>LONGSPEE SCHOOL</t>
  </si>
  <si>
    <t>LORD WILSON SCHOOL</t>
  </si>
  <si>
    <t>LOXLEY HALL SCHOOL</t>
  </si>
  <si>
    <t>MAPLEFIELDS SCHOOL</t>
  </si>
  <si>
    <t>MARY ROSE SCHOOL</t>
  </si>
  <si>
    <t>MELLAND HIGH SCHOOL</t>
  </si>
  <si>
    <t>MILESTONE ACADEMY</t>
  </si>
  <si>
    <t>MONTACUTE SCHOOL</t>
  </si>
  <si>
    <t>MOORCROFT SCHOOL</t>
  </si>
  <si>
    <t>NETHERGATE SCHOOL</t>
  </si>
  <si>
    <t>NEW BRIDGE SCHOOL</t>
  </si>
  <si>
    <t>NEW HORIZONS SCHOOL</t>
  </si>
  <si>
    <t>NEWLANDS SCHOOL (FORMALLY BREDINGHURST SCHOOL)</t>
  </si>
  <si>
    <t>NORTH VIEW SCHOOL</t>
  </si>
  <si>
    <t>NORTHERN HOUSE SCHOOL</t>
  </si>
  <si>
    <t>NORTHERN HOUSE SCHOOL (SOLIHULL)</t>
  </si>
  <si>
    <t>NORTHGATE SCHOOL ARTS COLLEGE</t>
  </si>
  <si>
    <t>NYLAND SCHOOL</t>
  </si>
  <si>
    <t>OAK BANK SCHOOL</t>
  </si>
  <si>
    <t>OAK WOOD PRIMARY SCHOOL</t>
  </si>
  <si>
    <t>OAK WOOD SECONDARY SCHOOL</t>
  </si>
  <si>
    <t>OAKWOOD ACADEMY, VISUAL ARTS, TECHNOLOGY AND SPORTS COLLEGE</t>
  </si>
  <si>
    <t>PARK COMMUNITY ACADEMY</t>
  </si>
  <si>
    <t>PARKWOOD HALL SCHOOL</t>
  </si>
  <si>
    <t>PEAK ACADEMY</t>
  </si>
  <si>
    <t>PENCALENICK SCHOOL</t>
  </si>
  <si>
    <t>PINEWOOD SCHOOL</t>
  </si>
  <si>
    <t>PIPER HILL HIGH SCHOOL</t>
  </si>
  <si>
    <t>POND MEADOW SCHOOL</t>
  </si>
  <si>
    <t>PORTLAND ACADEMY</t>
  </si>
  <si>
    <t>PRIORY SCHOOL</t>
  </si>
  <si>
    <t>REGENCY HIGH SCHOOL</t>
  </si>
  <si>
    <t>RIVERBANK SCHOOL</t>
  </si>
  <si>
    <t>RIVERSIDES SCHOOL</t>
  </si>
  <si>
    <t>RNIB THREE SPIRES ACADEMY</t>
  </si>
  <si>
    <t>SAXON MOUNT SCHOOL</t>
  </si>
  <si>
    <t>SEVERNDALE SPECIALIST ACADEMY</t>
  </si>
  <si>
    <t>SOUTHFIELD SCHOOL</t>
  </si>
  <si>
    <t>SPRINGFIELDS ACADEMY</t>
  </si>
  <si>
    <t>SPRINGWELL COMMUNITY  SPECIAL SCHOOL</t>
  </si>
  <si>
    <t>SPRINGWELL DENE SCHOOL</t>
  </si>
  <si>
    <t>ST BERNARD'S SCHOOL, LOUTH</t>
  </si>
  <si>
    <t>ST JOHN'S SCHOOL</t>
  </si>
  <si>
    <t>ST MARY'S SCHOOL</t>
  </si>
  <si>
    <t>STEPHENSON ACADEMY</t>
  </si>
  <si>
    <t>STONE LODGE ACADEMY</t>
  </si>
  <si>
    <t>THE ASHLEY SCHOOL</t>
  </si>
  <si>
    <t>THE AVENUE SCHOOL</t>
  </si>
  <si>
    <t>Reading</t>
  </si>
  <si>
    <t>THE BROOKFIELD SCHOOL</t>
  </si>
  <si>
    <t>THE CEDARS SCHOOL</t>
  </si>
  <si>
    <t>THE CENTRE SCHOOL</t>
  </si>
  <si>
    <t>THE COPPICE SPRING SCHOOL</t>
  </si>
  <si>
    <t>THE ERESBY SCHOOL, SPILSBY</t>
  </si>
  <si>
    <t>THE GRANTHAM SANDON SCHOOL</t>
  </si>
  <si>
    <t>THE HORNCASTLE ST LAWRENCE SCHOOL</t>
  </si>
  <si>
    <t>THE ISIS ACADEMY</t>
  </si>
  <si>
    <t>THE KINGFISHER SCHOOL</t>
  </si>
  <si>
    <t>THE PHOENIX SCHOOL</t>
  </si>
  <si>
    <t>THE PIONEER SCHOOL</t>
  </si>
  <si>
    <t>THE RIDGE ACADEMY</t>
  </si>
  <si>
    <t>THE RIDGEWAY COMMUNITY SCHOOL</t>
  </si>
  <si>
    <t>THE RUSSETT SCHOOL</t>
  </si>
  <si>
    <t>THE ST CHRISTOPHER SCHOOL</t>
  </si>
  <si>
    <t>THE WILLOWS SCHOOL ACADEMY TRUST</t>
  </si>
  <si>
    <t>THE WOODLANDS SCHOOL</t>
  </si>
  <si>
    <t>THE YOUNG PEOPLE'S ACADEMY</t>
  </si>
  <si>
    <t>THOMAS WOLSEY SCHOOL</t>
  </si>
  <si>
    <t>THREE WAYS SCHOOL</t>
  </si>
  <si>
    <t>THRIFTWOOD SCHOOL</t>
  </si>
  <si>
    <t>TORFIELD SCHOOL</t>
  </si>
  <si>
    <t>TREGONWELL ACADEMY (THE BICKNELL SCHOOL)</t>
  </si>
  <si>
    <t>TRINITY ACADEMY NEWCASTLE</t>
  </si>
  <si>
    <t>TWEENDYKES SCHOOL</t>
  </si>
  <si>
    <t>VALE OF EVESHAM SCHOOL</t>
  </si>
  <si>
    <t>WALTON HALL SCHOOL</t>
  </si>
  <si>
    <t>WANDLE VALLEY SCHOOL</t>
  </si>
  <si>
    <t>WARREN WOOD COMMUNITY SCHOOL</t>
  </si>
  <si>
    <t>WEATHERFIELD SCHOOL</t>
  </si>
  <si>
    <t>WESTLANDS ACADEMY</t>
  </si>
  <si>
    <t>WHITEFIELD SCHOOLS AND CENTRE</t>
  </si>
  <si>
    <t>WIGSTON BIRKETT HOUSE COMMUNITY SPECIAL SCHOOL</t>
  </si>
  <si>
    <t>WILLIAM MORRIS SCHOOL</t>
  </si>
  <si>
    <t>WILSON STUART SCHOOL</t>
  </si>
  <si>
    <t>WISHMORE CROSS SCHOOL</t>
  </si>
  <si>
    <t>WOODFIELD SCHOOL</t>
  </si>
  <si>
    <t>WOOLGROVE SCHOOL, SPECIAL NEEDS ACADEMY</t>
  </si>
  <si>
    <t>WYVERN ACADEMY</t>
  </si>
  <si>
    <t>ACTION FOR CHILDREN, SPIRES SCHOOL - PARKLANDS CAMPUS</t>
  </si>
  <si>
    <t>NON MAINTAINED SPECIAL SCHOOL</t>
  </si>
  <si>
    <t>AMBITIOUS ABOUT AUTISM (TREEHOUSE SCHOOL)</t>
  </si>
  <si>
    <t>BIRTENSHAW</t>
  </si>
  <si>
    <t>BRANTRIDGE SCHOOL</t>
  </si>
  <si>
    <t>BRECKENBROUGH SCHOOL</t>
  </si>
  <si>
    <t>CALDECOTT FOUNDATION SCHOOL</t>
  </si>
  <si>
    <t>CHAIGELEY SCHOOL</t>
  </si>
  <si>
    <t>CHAILEY HERITAGE SCHOOL</t>
  </si>
  <si>
    <t>DAME HANNAH ROGERS SCHOOL</t>
  </si>
  <si>
    <t>DAVID LEWIS SCHOOL</t>
  </si>
  <si>
    <t>DAWN HOUSE SCHOOL</t>
  </si>
  <si>
    <t>DONCASTER SCHOOL FOR THE DEAF</t>
  </si>
  <si>
    <t>EXETER ROYAL ACADEMY FOR DEAF EDUCATION</t>
  </si>
  <si>
    <t>GRAFHAM GRANGE SCHOOL</t>
  </si>
  <si>
    <t>HAMILTON LODGE SCHOOL FOR DEAF CHILDREN</t>
  </si>
  <si>
    <t>HEATHERMOUNT SCHOOL</t>
  </si>
  <si>
    <t>HIGH CLOSE SCHOOL</t>
  </si>
  <si>
    <t>Wokingham</t>
  </si>
  <si>
    <t>HOLLYBANK TRUST</t>
  </si>
  <si>
    <t>INGFIELD MANOR SCHOOL</t>
  </si>
  <si>
    <t>INSCAPE HOUSE SCHOOL SALFORD</t>
  </si>
  <si>
    <t>LANGSIDE SCHOOL</t>
  </si>
  <si>
    <t>LINK SECONDARY SCHOOL</t>
  </si>
  <si>
    <t>MARY HARE SCHOOL</t>
  </si>
  <si>
    <t>MEADOWS SCHOOL</t>
  </si>
  <si>
    <t>MEATH SCHOOL</t>
  </si>
  <si>
    <t>MOOR HOUSE SCHOOL</t>
  </si>
  <si>
    <t>MULBERRY BUSH SCHOOL</t>
  </si>
  <si>
    <t>MUNTHAM HOUSE SCHOOL</t>
  </si>
  <si>
    <t>NORTHERN COUNTIES SCHOOL</t>
  </si>
  <si>
    <t>NUNNYKIRK CENTRE FOR DYSLEXIA</t>
  </si>
  <si>
    <t>PACES HIGH GREEN SCHOOL FOR CONDUCTIVE EDUCATION</t>
  </si>
  <si>
    <t>PARAYHOUSE SCHOOL</t>
  </si>
  <si>
    <t>PENN SCHOOL</t>
  </si>
  <si>
    <t>PETERHOUSE SCHOOL</t>
  </si>
  <si>
    <t>PIELD HEATH HOUSE RC SCHOOL</t>
  </si>
  <si>
    <t>PORTFIELD SCHOOL</t>
  </si>
  <si>
    <t>RNIB PEARS CENTRE FOR SPECIALIST LEARNING</t>
  </si>
  <si>
    <t>RNIB SUNSHINE HOUSE SCHOOL AND CHILDREN'S HOME</t>
  </si>
  <si>
    <t>ROYAL SCHOOL FOR DEAF CHILDREN MARGATE</t>
  </si>
  <si>
    <t>ROYAL SCHOOL FOR THE BLIND (LIVERPOOL)</t>
  </si>
  <si>
    <t>ROYAL SCHOOL FOR THE DEAF DERBY</t>
  </si>
  <si>
    <t>ROYAL SCHOOL, MANCHESTER - SEASHELL TRUST</t>
  </si>
  <si>
    <t>SPRING HILL SCHOOL</t>
  </si>
  <si>
    <t>ST CATHERINE'S SCHOOL</t>
  </si>
  <si>
    <t>ST DOMINIC'S SCHOOL</t>
  </si>
  <si>
    <t>ST ELIZABETH'S SCHOOL (THE CONGREGATION OF THE DAUGHTERS OF THE CROSS OF LIEGE)</t>
  </si>
  <si>
    <t>ST JOHN VIANNEY SCHOOL</t>
  </si>
  <si>
    <t>ST JOHN'S CATHOLIC SCHOOL FOR THE DEAF (BOSTON SPA)</t>
  </si>
  <si>
    <t>ST JOHN'S RC SCHOOL</t>
  </si>
  <si>
    <t>ST JOHN'S SCHOOL (BRIGHTON)</t>
  </si>
  <si>
    <t>ST JOSEPH'S SCHOOL</t>
  </si>
  <si>
    <t>ST MARY'S WRESTWOOD CHILDREN'S TRUST</t>
  </si>
  <si>
    <t>ST PIERS SCHOOL (YOUNG EPILEPSY)</t>
  </si>
  <si>
    <t>ST ROSE'S SPECIAL SCHOOL</t>
  </si>
  <si>
    <t>ST VINCENT'S SCHOOL - A SPECIALIST SCHOOL FOR SENSORY IMPAIRMENT AND OTHER NEEDS</t>
  </si>
  <si>
    <t>SUTHERLAND HOUSE SCHOOL</t>
  </si>
  <si>
    <t>SWALCLIFFE PARK SCHOOL TRUST</t>
  </si>
  <si>
    <t>TALBOT HOUSE SCHOOL</t>
  </si>
  <si>
    <t>THE LINK PRIMARY SCHOOL</t>
  </si>
  <si>
    <t>THE PERCY HEDLEY SCHOOL</t>
  </si>
  <si>
    <t>THE SCHOOL FOR PROFOUND EDUCATION (FORMERLY ST MARGARET'S)</t>
  </si>
  <si>
    <t>TRELOAR SCHOOL</t>
  </si>
  <si>
    <t>VICTORIA EDUCATION CENTRE &amp; SPORTS COLLEGE</t>
  </si>
  <si>
    <t>St. Helens</t>
  </si>
  <si>
    <t>WEST KIRBY RESIDENTIAL SCHOOL</t>
  </si>
  <si>
    <t xml:space="preserve">WEST OF ENGLAND SCHOOL FOR CHILDREN WITH LITTLE OR NO SIGHT </t>
  </si>
  <si>
    <t>WHITSTONE HEAD SCHOOL</t>
  </si>
  <si>
    <t>Closing at end of 2014/15</t>
  </si>
  <si>
    <t>WILLIAM HENRY SMITH SCHOOL</t>
  </si>
  <si>
    <t>Places Transferred to West Suffolk College (105936) from INROADS</t>
  </si>
  <si>
    <t>2014/15 ILR R14 data</t>
  </si>
  <si>
    <t>Places Transferred to Norfolk Training Services from Broadlands Training Servcies (106945) and Norfolk CC (108038)</t>
  </si>
  <si>
    <t>See above</t>
  </si>
  <si>
    <t>New institution for 2015/16</t>
  </si>
  <si>
    <t>No High Needs Allocation</t>
  </si>
  <si>
    <t>Change (Such as merger or upin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</si>
</sst>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2"/>
      <color theme="1"/>
      <name val="Arial"/>
      <family val="2"/>
    </font>
    <font>
      <b/>
      <sz val="20"/>
      <color rgb="FF104F75"/>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8"/>
      <color indexed="81"/>
      <name val="Tahom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104F75"/>
        <bgColor indexed="64"/>
      </patternFill>
    </fill>
    <fill>
      <patternFill patternType="solid">
        <fgColor rgb="FFE7DA87"/>
        <bgColor indexed="64"/>
      </patternFill>
    </fill>
    <fill>
      <patternFill patternType="solid">
        <fgColor rgb="FF9FB9C8"/>
        <bgColor indexed="64"/>
      </patternFill>
    </fill>
    <fill>
      <patternFill patternType="solid">
        <fgColor rgb="FFD0A8A9"/>
        <bgColor indexed="64"/>
      </patternFill>
    </fill>
  </fills>
  <borders count="33">
    <border>
      <left/>
      <right/>
      <top/>
      <bottom/>
      <diagonal/>
    </border>
    <border>
      <left style="thin">
        <color rgb="FF104F75"/>
      </left>
      <right style="thin">
        <color rgb="FF104F75"/>
      </right>
      <top style="thin">
        <color rgb="FF104F75"/>
      </top>
      <bottom style="thin">
        <color rgb="FF104F75"/>
      </bottom>
      <diagonal/>
    </border>
    <border>
      <left style="thin">
        <color rgb="FF104F75"/>
      </left>
      <right style="dashed">
        <color rgb="FF104F75"/>
      </right>
      <top style="thin">
        <color rgb="FF104F75"/>
      </top>
      <bottom style="dotted">
        <color rgb="FF104F75"/>
      </bottom>
      <diagonal/>
    </border>
    <border>
      <left style="dashed">
        <color rgb="FF104F75"/>
      </left>
      <right style="dashed">
        <color rgb="FF104F75"/>
      </right>
      <top style="thin">
        <color rgb="FF104F75"/>
      </top>
      <bottom style="dotted">
        <color rgb="FF104F75"/>
      </bottom>
      <diagonal/>
    </border>
    <border>
      <left style="thin">
        <color rgb="FF104F75"/>
      </left>
      <right style="dashed">
        <color rgb="FF104F75"/>
      </right>
      <top style="dotted">
        <color rgb="FF104F75"/>
      </top>
      <bottom style="thin">
        <color rgb="FF104F75"/>
      </bottom>
      <diagonal/>
    </border>
    <border>
      <left style="dashed">
        <color rgb="FF104F75"/>
      </left>
      <right style="dashed">
        <color rgb="FF104F75"/>
      </right>
      <top style="dotted">
        <color rgb="FF104F75"/>
      </top>
      <bottom style="thin">
        <color rgb="FF104F75"/>
      </bottom>
      <diagonal/>
    </border>
    <border>
      <left style="thin">
        <color indexed="64"/>
      </left>
      <right/>
      <top style="thin">
        <color indexed="64"/>
      </top>
      <bottom style="dotted">
        <color theme="0"/>
      </bottom>
      <diagonal/>
    </border>
    <border>
      <left/>
      <right/>
      <top style="thin">
        <color indexed="64"/>
      </top>
      <bottom style="dotted">
        <color theme="0"/>
      </bottom>
      <diagonal/>
    </border>
    <border>
      <left style="dotted">
        <color theme="0"/>
      </left>
      <right style="dotted">
        <color theme="0"/>
      </right>
      <top style="thin">
        <color indexed="64"/>
      </top>
      <bottom style="dotted">
        <color theme="0"/>
      </bottom>
      <diagonal/>
    </border>
    <border>
      <left style="dotted">
        <color theme="0"/>
      </left>
      <right/>
      <top style="thin">
        <color indexed="64"/>
      </top>
      <bottom style="dotted">
        <color theme="0"/>
      </bottom>
      <diagonal/>
    </border>
    <border>
      <left/>
      <right style="dotted">
        <color theme="0"/>
      </right>
      <top style="thin">
        <color indexed="64"/>
      </top>
      <bottom style="dotted">
        <color theme="0"/>
      </bottom>
      <diagonal/>
    </border>
    <border>
      <left/>
      <right/>
      <top style="dotted">
        <color theme="0"/>
      </top>
      <bottom style="dotted">
        <color theme="0"/>
      </bottom>
      <diagonal/>
    </border>
    <border>
      <left style="thin">
        <color indexed="64"/>
      </left>
      <right/>
      <top style="dotted">
        <color theme="0"/>
      </top>
      <bottom style="thin">
        <color indexed="64"/>
      </bottom>
      <diagonal/>
    </border>
    <border>
      <left/>
      <right/>
      <top style="dotted">
        <color theme="0"/>
      </top>
      <bottom style="thin">
        <color indexed="64"/>
      </bottom>
      <diagonal/>
    </border>
    <border>
      <left style="dotted">
        <color theme="0"/>
      </left>
      <right style="dotted">
        <color theme="0"/>
      </right>
      <top style="dotted">
        <color theme="0"/>
      </top>
      <bottom style="dotted">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theme="0"/>
      </right>
      <top/>
      <bottom/>
      <diagonal/>
    </border>
    <border>
      <left style="dotted">
        <color theme="0"/>
      </left>
      <right/>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6" fillId="0" borderId="0"/>
    <xf numFmtId="0" fontId="6" fillId="0" borderId="0"/>
  </cellStyleXfs>
  <cellXfs count="138">
    <xf numFmtId="0" fontId="0" fillId="0" borderId="0" xfId="0"/>
    <xf numFmtId="0" fontId="4" fillId="0" borderId="0" xfId="2" applyAlignment="1">
      <alignment vertical="top"/>
    </xf>
    <xf numFmtId="0" fontId="5" fillId="0" borderId="0" xfId="0" applyFont="1" applyAlignment="1">
      <alignment horizontal="right" vertical="center"/>
    </xf>
    <xf numFmtId="0" fontId="6" fillId="0" borderId="0" xfId="3"/>
    <xf numFmtId="0" fontId="7" fillId="0" borderId="0" xfId="0" applyFont="1"/>
    <xf numFmtId="0" fontId="0" fillId="0" borderId="0" xfId="0" applyAlignment="1">
      <alignment horizontal="center"/>
    </xf>
    <xf numFmtId="0" fontId="0" fillId="0" borderId="0" xfId="0" applyAlignment="1">
      <alignment horizontal="center" wrapText="1"/>
    </xf>
    <xf numFmtId="0" fontId="0" fillId="0" borderId="0" xfId="0" applyFill="1"/>
    <xf numFmtId="0" fontId="2" fillId="2" borderId="1" xfId="0" applyFont="1" applyFill="1" applyBorder="1" applyAlignment="1">
      <alignment horizontal="right"/>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2" xfId="0" applyNumberFormat="1" applyBorder="1" applyAlignment="1">
      <alignment horizontal="center" wrapText="1"/>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4" xfId="0" applyNumberFormat="1" applyBorder="1" applyAlignment="1">
      <alignment horizontal="center" wrapText="1"/>
    </xf>
    <xf numFmtId="0" fontId="8"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wrapText="1"/>
    </xf>
    <xf numFmtId="0" fontId="3" fillId="0" borderId="0" xfId="0" applyFont="1" applyFill="1" applyAlignment="1">
      <alignment wrapText="1"/>
    </xf>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1" fontId="0" fillId="0" borderId="16" xfId="1" applyNumberFormat="1" applyFont="1" applyFill="1" applyBorder="1" applyAlignment="1">
      <alignment horizontal="center"/>
    </xf>
    <xf numFmtId="0" fontId="0" fillId="0" borderId="18" xfId="0" applyFill="1" applyBorder="1" applyAlignment="1">
      <alignment horizontal="left" wrapText="1"/>
    </xf>
    <xf numFmtId="0" fontId="0" fillId="0" borderId="19" xfId="0" applyFill="1" applyBorder="1"/>
    <xf numFmtId="0" fontId="0" fillId="0" borderId="20" xfId="0" applyFill="1" applyBorder="1"/>
    <xf numFmtId="0" fontId="0" fillId="0" borderId="21" xfId="0" applyFill="1" applyBorder="1"/>
    <xf numFmtId="0" fontId="0" fillId="0" borderId="22"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1" fontId="0" fillId="0" borderId="20" xfId="1" applyNumberFormat="1" applyFont="1" applyFill="1" applyBorder="1" applyAlignment="1">
      <alignment horizontal="center"/>
    </xf>
    <xf numFmtId="0" fontId="0" fillId="0" borderId="22" xfId="0" applyFill="1" applyBorder="1" applyAlignment="1">
      <alignment horizontal="left" wrapText="1"/>
    </xf>
    <xf numFmtId="0" fontId="10" fillId="0" borderId="0" xfId="0" applyFont="1" applyFill="1"/>
    <xf numFmtId="0" fontId="10" fillId="0" borderId="19" xfId="0" applyFont="1" applyFill="1" applyBorder="1"/>
    <xf numFmtId="0" fontId="10" fillId="0" borderId="20" xfId="0" applyFont="1" applyFill="1" applyBorder="1"/>
    <xf numFmtId="0" fontId="10" fillId="0" borderId="21" xfId="0" applyFont="1" applyFill="1" applyBorder="1"/>
    <xf numFmtId="0" fontId="10" fillId="0" borderId="22" xfId="0" applyFont="1" applyFill="1" applyBorder="1" applyAlignment="1">
      <alignment horizontal="center"/>
    </xf>
    <xf numFmtId="0" fontId="0" fillId="0" borderId="20" xfId="0" applyFill="1" applyBorder="1" applyAlignment="1"/>
    <xf numFmtId="0" fontId="0" fillId="0" borderId="23" xfId="0" applyFill="1" applyBorder="1"/>
    <xf numFmtId="0" fontId="0" fillId="0" borderId="24" xfId="0" applyFill="1" applyBorder="1"/>
    <xf numFmtId="0" fontId="0" fillId="0" borderId="25" xfId="0" applyFill="1" applyBorder="1"/>
    <xf numFmtId="0" fontId="0" fillId="0" borderId="26"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1" fontId="0" fillId="0" borderId="24" xfId="1" applyNumberFormat="1" applyFont="1" applyFill="1" applyBorder="1" applyAlignment="1">
      <alignment horizontal="center"/>
    </xf>
    <xf numFmtId="0" fontId="0" fillId="0" borderId="26" xfId="0" applyFill="1" applyBorder="1" applyAlignment="1">
      <alignment horizontal="left" wrapText="1"/>
    </xf>
    <xf numFmtId="0" fontId="0" fillId="0" borderId="18" xfId="0" applyFill="1" applyBorder="1" applyAlignment="1">
      <alignment horizontal="left"/>
    </xf>
    <xf numFmtId="0" fontId="0" fillId="0" borderId="22" xfId="0" applyFill="1" applyBorder="1" applyAlignment="1">
      <alignment horizontal="left"/>
    </xf>
    <xf numFmtId="0" fontId="10" fillId="0" borderId="22" xfId="0" applyFont="1" applyFill="1" applyBorder="1" applyAlignment="1">
      <alignment horizontal="left"/>
    </xf>
    <xf numFmtId="0" fontId="0" fillId="0" borderId="27" xfId="0" applyFill="1" applyBorder="1"/>
    <xf numFmtId="0" fontId="0" fillId="0" borderId="28" xfId="0" applyFill="1" applyBorder="1"/>
    <xf numFmtId="0" fontId="0" fillId="0" borderId="29" xfId="0" applyFill="1" applyBorder="1"/>
    <xf numFmtId="0" fontId="0" fillId="0" borderId="30" xfId="0" applyFill="1" applyBorder="1" applyAlignment="1">
      <alignment horizontal="center"/>
    </xf>
    <xf numFmtId="0" fontId="0" fillId="0" borderId="28" xfId="0" applyFill="1" applyBorder="1" applyAlignment="1">
      <alignment horizontal="center"/>
    </xf>
    <xf numFmtId="1" fontId="0" fillId="0" borderId="28" xfId="1" applyNumberFormat="1" applyFont="1" applyFill="1" applyBorder="1" applyAlignment="1">
      <alignment horizontal="center"/>
    </xf>
    <xf numFmtId="0" fontId="0" fillId="0" borderId="30" xfId="0" applyFill="1" applyBorder="1" applyAlignment="1">
      <alignment horizontal="left"/>
    </xf>
    <xf numFmtId="0" fontId="0" fillId="0" borderId="31" xfId="0" applyBorder="1"/>
    <xf numFmtId="0" fontId="0" fillId="0" borderId="32" xfId="0"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1" fontId="0" fillId="3" borderId="20" xfId="1" applyNumberFormat="1" applyFont="1" applyFill="1" applyBorder="1" applyAlignment="1">
      <alignment horizontal="center"/>
    </xf>
    <xf numFmtId="0" fontId="0" fillId="3" borderId="22" xfId="0" applyFill="1" applyBorder="1" applyAlignment="1">
      <alignment horizontal="left" wrapText="1"/>
    </xf>
    <xf numFmtId="0" fontId="10" fillId="3" borderId="19" xfId="0" applyFont="1" applyFill="1" applyBorder="1"/>
    <xf numFmtId="0" fontId="10" fillId="3" borderId="20" xfId="0" applyFont="1" applyFill="1" applyBorder="1"/>
    <xf numFmtId="0" fontId="10" fillId="3" borderId="21" xfId="0" applyFont="1" applyFill="1" applyBorder="1"/>
    <xf numFmtId="0" fontId="10" fillId="3" borderId="22" xfId="0" applyFont="1" applyFill="1" applyBorder="1" applyAlignment="1">
      <alignment horizontal="center"/>
    </xf>
    <xf numFmtId="0" fontId="10" fillId="3" borderId="22" xfId="0" applyFont="1" applyFill="1" applyBorder="1" applyAlignment="1">
      <alignment horizontal="left" wrapText="1"/>
    </xf>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1" fontId="0" fillId="3" borderId="24" xfId="1" applyNumberFormat="1" applyFont="1" applyFill="1" applyBorder="1" applyAlignment="1">
      <alignment horizontal="center"/>
    </xf>
    <xf numFmtId="0" fontId="0" fillId="3" borderId="26" xfId="0" applyFill="1" applyBorder="1" applyAlignment="1">
      <alignment horizontal="left" wrapText="1"/>
    </xf>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1" fontId="0" fillId="4" borderId="16" xfId="1" applyNumberFormat="1" applyFont="1" applyFill="1" applyBorder="1" applyAlignment="1">
      <alignment horizontal="center"/>
    </xf>
    <xf numFmtId="0" fontId="0" fillId="4" borderId="18" xfId="0" applyFill="1" applyBorder="1" applyAlignment="1">
      <alignment horizontal="left" wrapText="1"/>
    </xf>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1" fontId="0" fillId="4" borderId="20" xfId="1" applyNumberFormat="1" applyFont="1" applyFill="1" applyBorder="1" applyAlignment="1">
      <alignment horizontal="center"/>
    </xf>
    <xf numFmtId="0" fontId="0" fillId="4" borderId="22" xfId="0" applyFill="1" applyBorder="1" applyAlignment="1">
      <alignment horizontal="left" wrapText="1"/>
    </xf>
    <xf numFmtId="0" fontId="0" fillId="4" borderId="27" xfId="0" applyFill="1" applyBorder="1"/>
    <xf numFmtId="0" fontId="0" fillId="4" borderId="28" xfId="0" applyFill="1" applyBorder="1"/>
    <xf numFmtId="0" fontId="0" fillId="4" borderId="29" xfId="0" applyFill="1" applyBorder="1"/>
    <xf numFmtId="0" fontId="0" fillId="4" borderId="30"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1" fontId="0" fillId="4" borderId="28" xfId="1" applyNumberFormat="1" applyFont="1" applyFill="1" applyBorder="1" applyAlignment="1">
      <alignment horizontal="center"/>
    </xf>
    <xf numFmtId="0" fontId="0" fillId="4" borderId="30" xfId="0" applyFill="1" applyBorder="1" applyAlignment="1">
      <alignment horizontal="left" wrapText="1"/>
    </xf>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1" fontId="0" fillId="5" borderId="20" xfId="1" applyNumberFormat="1" applyFont="1" applyFill="1" applyBorder="1" applyAlignment="1">
      <alignment horizontal="center"/>
    </xf>
    <xf numFmtId="0" fontId="0" fillId="5" borderId="22" xfId="0" applyFill="1" applyBorder="1" applyAlignment="1">
      <alignment horizontal="left" wrapText="1"/>
    </xf>
    <xf numFmtId="0" fontId="0" fillId="5" borderId="22" xfId="0" quotePrefix="1" applyFill="1" applyBorder="1" applyAlignment="1">
      <alignment horizontal="center"/>
    </xf>
    <xf numFmtId="0" fontId="0" fillId="5" borderId="23" xfId="0" applyFill="1" applyBorder="1"/>
    <xf numFmtId="0" fontId="0" fillId="5" borderId="24" xfId="0" applyFill="1" applyBorder="1"/>
    <xf numFmtId="0" fontId="0" fillId="5" borderId="25" xfId="0" applyFill="1" applyBorder="1"/>
    <xf numFmtId="0" fontId="0" fillId="5" borderId="26"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1" fontId="0" fillId="5" borderId="24" xfId="1" applyNumberFormat="1" applyFont="1" applyFill="1" applyBorder="1" applyAlignment="1">
      <alignment horizontal="center"/>
    </xf>
    <xf numFmtId="0" fontId="0" fillId="5" borderId="26" xfId="0" applyFill="1" applyBorder="1" applyAlignment="1">
      <alignment horizontal="left" wrapText="1"/>
    </xf>
    <xf numFmtId="0" fontId="0" fillId="4" borderId="22" xfId="0" applyFill="1" applyBorder="1" applyAlignment="1">
      <alignment horizontal="left"/>
    </xf>
    <xf numFmtId="0" fontId="0" fillId="5" borderId="22" xfId="0" applyFill="1" applyBorder="1" applyAlignment="1">
      <alignment horizontal="left"/>
    </xf>
    <xf numFmtId="0" fontId="0" fillId="3" borderId="22" xfId="0" applyFill="1" applyBorder="1" applyAlignment="1">
      <alignment horizontal="left"/>
    </xf>
    <xf numFmtId="0" fontId="0" fillId="0" borderId="0" xfId="0" applyAlignment="1">
      <alignment horizontal="left" indent="2"/>
    </xf>
    <xf numFmtId="0" fontId="0" fillId="4"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0" borderId="0" xfId="0" applyAlignment="1">
      <alignment horizontal="left" vertical="top" wrapText="1"/>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cellXfs>
  <cellStyles count="5">
    <cellStyle name="Hyperlink" xfId="2" builtinId="8"/>
    <cellStyle name="Normal" xfId="0" builtinId="0"/>
    <cellStyle name="Normal 2" xfId="4"/>
    <cellStyle name="Normal 22" xfId="3"/>
    <cellStyle name="Percent" xfId="1" builtinId="5"/>
  </cellStyles>
  <dxfs count="42">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s>
  <tableStyles count="0" defaultTableStyle="TableStyleMedium2" defaultPivotStyle="PivotStyleLight16"/>
  <colors>
    <mruColors>
      <color rgb="FFE7DA87"/>
      <color rgb="FFD0A8A9"/>
      <color rgb="FF9FB9C8"/>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gov.uk/government/publications/high-needs-funding-arrangements-2016-to-2017"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2</xdr:col>
      <xdr:colOff>76200</xdr:colOff>
      <xdr:row>5</xdr:row>
      <xdr:rowOff>104775</xdr:rowOff>
    </xdr:to>
    <xdr:pic>
      <xdr:nvPicPr>
        <xdr:cNvPr id="4" name="Picture 3" descr="cid:image005.png@01CD1335.FF78BE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61925"/>
          <a:ext cx="866775" cy="895350"/>
        </a:xfrm>
        <a:prstGeom prst="rect">
          <a:avLst/>
        </a:prstGeom>
        <a:noFill/>
        <a:ln>
          <a:noFill/>
        </a:ln>
      </xdr:spPr>
    </xdr:pic>
    <xdr:clientData/>
  </xdr:twoCellAnchor>
  <xdr:twoCellAnchor>
    <xdr:from>
      <xdr:col>0</xdr:col>
      <xdr:colOff>101600</xdr:colOff>
      <xdr:row>0</xdr:row>
      <xdr:rowOff>38100</xdr:rowOff>
    </xdr:from>
    <xdr:to>
      <xdr:col>12</xdr:col>
      <xdr:colOff>215900</xdr:colOff>
      <xdr:row>6</xdr:row>
      <xdr:rowOff>63501</xdr:rowOff>
    </xdr:to>
    <xdr:sp macro="" textlink="">
      <xdr:nvSpPr>
        <xdr:cNvPr id="6" name="TextBox 5"/>
        <xdr:cNvSpPr txBox="1"/>
      </xdr:nvSpPr>
      <xdr:spPr>
        <a:xfrm>
          <a:off x="101600" y="38100"/>
          <a:ext cx="8178800" cy="1168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rgbClr val="104F75"/>
              </a:solidFill>
              <a:effectLst/>
              <a:uLnTx/>
              <a:uFillTx/>
              <a:latin typeface="+mn-lt"/>
              <a:ea typeface="+mn-ea"/>
              <a:cs typeface="+mn-cs"/>
            </a:rPr>
            <a:t>	High needs student numbers recorded in the 2014/15 ILR R14 	return (post-16 only) and the January 2015 Census (Pre-16 and 	Post-16).</a:t>
          </a:r>
          <a:endParaRPr kumimoji="0" lang="en-GB" sz="2000" b="0" i="0" u="none" strike="noStrike" kern="0" cap="none" spc="0" normalizeH="0" baseline="0" noProof="0">
            <a:ln>
              <a:noFill/>
            </a:ln>
            <a:solidFill>
              <a:srgbClr val="104F75"/>
            </a:solidFill>
            <a:effectLst/>
            <a:uLnTx/>
            <a:uFillTx/>
            <a:latin typeface="+mn-lt"/>
            <a:ea typeface="+mn-ea"/>
            <a:cs typeface="+mn-cs"/>
          </a:endParaRPr>
        </a:p>
        <a:p>
          <a:endParaRPr lang="en-GB" sz="1100"/>
        </a:p>
      </xdr:txBody>
    </xdr:sp>
    <xdr:clientData/>
  </xdr:twoCellAnchor>
  <xdr:twoCellAnchor editAs="oneCell">
    <xdr:from>
      <xdr:col>0</xdr:col>
      <xdr:colOff>63500</xdr:colOff>
      <xdr:row>0</xdr:row>
      <xdr:rowOff>63500</xdr:rowOff>
    </xdr:from>
    <xdr:to>
      <xdr:col>1</xdr:col>
      <xdr:colOff>688975</xdr:colOff>
      <xdr:row>5</xdr:row>
      <xdr:rowOff>6350</xdr:rowOff>
    </xdr:to>
    <xdr:pic>
      <xdr:nvPicPr>
        <xdr:cNvPr id="8" name="Picture 7" descr="cid:image005.png@01CD1335.FF78BE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63500"/>
          <a:ext cx="866775" cy="895350"/>
        </a:xfrm>
        <a:prstGeom prst="rect">
          <a:avLst/>
        </a:prstGeom>
        <a:noFill/>
        <a:ln>
          <a:noFill/>
        </a:ln>
      </xdr:spPr>
    </xdr:pic>
    <xdr:clientData/>
  </xdr:twoCellAnchor>
  <xdr:twoCellAnchor>
    <xdr:from>
      <xdr:col>0</xdr:col>
      <xdr:colOff>127000</xdr:colOff>
      <xdr:row>6</xdr:row>
      <xdr:rowOff>114300</xdr:rowOff>
    </xdr:from>
    <xdr:to>
      <xdr:col>12</xdr:col>
      <xdr:colOff>114300</xdr:colOff>
      <xdr:row>20</xdr:row>
      <xdr:rowOff>12700</xdr:rowOff>
    </xdr:to>
    <xdr:sp macro="" textlink="">
      <xdr:nvSpPr>
        <xdr:cNvPr id="9" name="TextBox 8"/>
        <xdr:cNvSpPr txBox="1"/>
      </xdr:nvSpPr>
      <xdr:spPr>
        <a:xfrm>
          <a:off x="127000" y="1257300"/>
          <a:ext cx="8051800" cy="256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mn-cs"/>
            </a:rPr>
            <a:t>This publication includes:</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mn-cs"/>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Post-16 high needs student numbers recorded in the 2014/15 ILR R14 data return  submitted by  institutions  from the 23rd October 2015 </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Pre-16 and 16-18 year old high needs places for special academies  and non-maintained special schools (NMSS) recorded in the January 2015 Census</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Allocated post-16 high needs places for institutions funded by the Education Funding Agency (EFA) and who return ILR data for the 2014 to 2015 (2014/15) and 2015 to 2016 (2015/16) academic  years (does not include higher education institutions that only submit HESA returns).</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Allocated pre-16 and 16-18 year old high needs places for special academies and NMSS funded by the Education Funding Agency (EFA) and who return Census data for the 2014/15 and 2015/16 academic  years. </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mn-cs"/>
            </a:rPr>
            <a:t>We have published this data in the interests of transparency, to promote collaboration between local authorities and institutions and to inform the commissioning dialogue for the 2016 to 2017 (2016/17) academic year as set out in the Place change request technical note 2016/17, which is available at the link below:</a:t>
          </a:r>
        </a:p>
        <a:p>
          <a:endParaRPr lang="en-GB" sz="1100">
            <a:solidFill>
              <a:sysClr val="windowText" lastClr="000000"/>
            </a:solidFill>
          </a:endParaRPr>
        </a:p>
      </xdr:txBody>
    </xdr:sp>
    <xdr:clientData/>
  </xdr:twoCellAnchor>
  <xdr:twoCellAnchor>
    <xdr:from>
      <xdr:col>0</xdr:col>
      <xdr:colOff>127000</xdr:colOff>
      <xdr:row>20</xdr:row>
      <xdr:rowOff>63501</xdr:rowOff>
    </xdr:from>
    <xdr:to>
      <xdr:col>12</xdr:col>
      <xdr:colOff>114300</xdr:colOff>
      <xdr:row>23</xdr:row>
      <xdr:rowOff>127001</xdr:rowOff>
    </xdr:to>
    <xdr:sp macro="" textlink="">
      <xdr:nvSpPr>
        <xdr:cNvPr id="10" name="TextBox 9">
          <a:hlinkClick xmlns:r="http://schemas.openxmlformats.org/officeDocument/2006/relationships" r:id="rId2"/>
        </xdr:cNvPr>
        <xdr:cNvSpPr txBox="1"/>
      </xdr:nvSpPr>
      <xdr:spPr>
        <a:xfrm>
          <a:off x="127000" y="3873501"/>
          <a:ext cx="8051800"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effectLst/>
          </a:endParaRPr>
        </a:p>
        <a:p>
          <a:r>
            <a:rPr lang="en-GB" sz="1200" u="sng">
              <a:solidFill>
                <a:schemeClr val="tx2"/>
              </a:solidFill>
              <a:effectLst/>
              <a:latin typeface="+mn-lt"/>
              <a:ea typeface="+mn-ea"/>
              <a:cs typeface="+mn-cs"/>
            </a:rPr>
            <a:t>https://www.gov.uk/government/publications/high-needs-funding-arrangements-2016-to-2017 </a:t>
          </a:r>
          <a:endParaRPr lang="en-GB" sz="1200">
            <a:solidFill>
              <a:schemeClr val="tx2"/>
            </a:solidFill>
            <a:effectLst/>
          </a:endParaRPr>
        </a:p>
        <a:p>
          <a:endParaRPr lang="en-GB" sz="1100"/>
        </a:p>
      </xdr:txBody>
    </xdr:sp>
    <xdr:clientData/>
  </xdr:twoCellAnchor>
  <xdr:twoCellAnchor>
    <xdr:from>
      <xdr:col>0</xdr:col>
      <xdr:colOff>127000</xdr:colOff>
      <xdr:row>24</xdr:row>
      <xdr:rowOff>12700</xdr:rowOff>
    </xdr:from>
    <xdr:to>
      <xdr:col>12</xdr:col>
      <xdr:colOff>114300</xdr:colOff>
      <xdr:row>36</xdr:row>
      <xdr:rowOff>127000</xdr:rowOff>
    </xdr:to>
    <xdr:sp macro="" textlink="">
      <xdr:nvSpPr>
        <xdr:cNvPr id="11" name="TextBox 10"/>
        <xdr:cNvSpPr txBox="1"/>
      </xdr:nvSpPr>
      <xdr:spPr>
        <a:xfrm>
          <a:off x="127000" y="4584700"/>
          <a:ext cx="8051800" cy="240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There are two spreadsheets: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mn-lt"/>
              <a:ea typeface="Calibri"/>
              <a:cs typeface="+mn-cs"/>
            </a:rPr>
            <a:t>ILR Actuals &amp; allocation. places</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This spreadsheet shows the total allocated high needs place numbers for 2014/15 and a breakdown of the student numbers recorded in the 2014/15 ILR-R14 data return submitted by institutions for 16 to 18 and 19 to 24 year olds in further education (FE), including commercial and charitable providers (CCP), sixth form colleges and special post -16  institutions (SPI).</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mn-lt"/>
              <a:ea typeface="Calibri"/>
              <a:cs typeface="+mn-cs"/>
            </a:rPr>
            <a:t>Census Actuals &amp; allocation. places</a:t>
          </a:r>
          <a:endParaRPr kumimoji="0" lang="en-GB" sz="1100" b="0" i="0" u="none" strike="noStrike" kern="0" cap="none" spc="0" normalizeH="0" baseline="0" noProof="0">
            <a:ln>
              <a:noFill/>
            </a:ln>
            <a:solidFill>
              <a:srgbClr val="000000"/>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This spreadsheet shows the total allocated high needs place numbers for 2014/15 and the total number of actuals  student numbers recorded in the January 2015 census submitted by special academies and NMSS for pre-16 and 16 to 18 year olds .</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Students aged 16 to 19 on Apprenticeships and most students aged 19+ (students aged 19 to 24 with a learning difficulty assessment and/or education, health and care plan are funded by the EFA) are funded by the Skills Funding Agency; details of those allocations are given on their website.</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endParaRPr lang="en-GB" sz="1100"/>
        </a:p>
      </xdr:txBody>
    </xdr:sp>
    <xdr:clientData/>
  </xdr:twoCellAnchor>
  <xdr:twoCellAnchor>
    <xdr:from>
      <xdr:col>0</xdr:col>
      <xdr:colOff>127000</xdr:colOff>
      <xdr:row>42</xdr:row>
      <xdr:rowOff>88901</xdr:rowOff>
    </xdr:from>
    <xdr:to>
      <xdr:col>12</xdr:col>
      <xdr:colOff>114300</xdr:colOff>
      <xdr:row>52</xdr:row>
      <xdr:rowOff>76200</xdr:rowOff>
    </xdr:to>
    <xdr:sp macro="" textlink="">
      <xdr:nvSpPr>
        <xdr:cNvPr id="12" name="TextBox 11"/>
        <xdr:cNvSpPr txBox="1"/>
      </xdr:nvSpPr>
      <xdr:spPr>
        <a:xfrm>
          <a:off x="127000" y="8089901"/>
          <a:ext cx="8051800" cy="1892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104F75"/>
              </a:solidFill>
              <a:effectLst/>
              <a:uLnTx/>
              <a:uFillTx/>
              <a:latin typeface="+mn-lt"/>
              <a:ea typeface="+mn-ea"/>
              <a:cs typeface="+mn-cs"/>
            </a:rPr>
            <a:t>Technical notes - 2014/15 ILR R14 against allocated data 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You can easily filter the data to any of the fields in the data file .  The header row (row 5) shows the column descriptors with the data directly under.  In the bottom right of each field descriptor you can see a small downward pointing arrow - this is the button to activate the drop-down for the filter.  When you press this button a filter list will appear.  This will allow you to select all data, or any combination (whether single or multiple items).  When you have made your selection - press OK.  Each filter is cumulative - so when you have set one filter, the other filters may have a smaller selection.  It is important to reset the filters when you want to make a new selection otherwise you may not see all of the data. In the example below you can see all institution categories of the 'Agricultural &amp; Horticultural College' type are selected. The sub-total for each column is displayed above the header row (in row 3) - this total will change based on how the data is filtered but it will not change the overall column totals which are displayed in row 2.  </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endParaRPr lang="en-GB" sz="1100"/>
        </a:p>
      </xdr:txBody>
    </xdr:sp>
    <xdr:clientData/>
  </xdr:twoCellAnchor>
  <xdr:twoCellAnchor>
    <xdr:from>
      <xdr:col>0</xdr:col>
      <xdr:colOff>114300</xdr:colOff>
      <xdr:row>74</xdr:row>
      <xdr:rowOff>25401</xdr:rowOff>
    </xdr:from>
    <xdr:to>
      <xdr:col>12</xdr:col>
      <xdr:colOff>101600</xdr:colOff>
      <xdr:row>78</xdr:row>
      <xdr:rowOff>127001</xdr:rowOff>
    </xdr:to>
    <xdr:sp macro="" textlink="">
      <xdr:nvSpPr>
        <xdr:cNvPr id="13" name="TextBox 12"/>
        <xdr:cNvSpPr txBox="1"/>
      </xdr:nvSpPr>
      <xdr:spPr>
        <a:xfrm>
          <a:off x="114300" y="12979401"/>
          <a:ext cx="8051800" cy="86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Total allocated places for 2014/15 can be seen in column F with a breakdown of actual student numbers  from the R14 data return  for 16-18 and 19-24 year olds in columns G and H with the overall total in column I.  The variance between actual and allocated number s can be seen in column J.  The allocated place numbers for 2015/16 are recorded in Column K.  The Unique Provider Identification Number (UPIN), is used by EFA to identify an institution on internal systems and databases.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mn-ea"/>
            <a:cs typeface="Times New Roman"/>
          </a:endParaRPr>
        </a:p>
      </xdr:txBody>
    </xdr:sp>
    <xdr:clientData/>
  </xdr:twoCellAnchor>
  <xdr:twoCellAnchor>
    <xdr:from>
      <xdr:col>0</xdr:col>
      <xdr:colOff>127000</xdr:colOff>
      <xdr:row>111</xdr:row>
      <xdr:rowOff>177800</xdr:rowOff>
    </xdr:from>
    <xdr:to>
      <xdr:col>12</xdr:col>
      <xdr:colOff>114300</xdr:colOff>
      <xdr:row>116</xdr:row>
      <xdr:rowOff>50800</xdr:rowOff>
    </xdr:to>
    <xdr:sp macro="" textlink="">
      <xdr:nvSpPr>
        <xdr:cNvPr id="14" name="TextBox 13"/>
        <xdr:cNvSpPr txBox="1"/>
      </xdr:nvSpPr>
      <xdr:spPr>
        <a:xfrm>
          <a:off x="127000" y="20942300"/>
          <a:ext cx="8051800" cy="82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Total allocated places for 2014/15 can be seen in column G with the total actual student numbers  from the January 2015 Census data return  for pre-16 and 16-18 year olds in column  H.  The variance between actual and allocated number s can be seen in column J.  The allocated place numbers for 2015/16 are recorded in Column I.  The LA Establishment number is shown in column A.   The Unique Provider Identification Number (UPIN), is used by EFA to identify an institution on internal systems and databases. </a:t>
          </a:r>
          <a:endParaRPr kumimoji="0" lang="en-GB" sz="1100" b="0" i="0" u="none" strike="noStrike" kern="0" cap="none" spc="0" normalizeH="0" baseline="0" noProof="0">
            <a:ln>
              <a:noFill/>
            </a:ln>
            <a:solidFill>
              <a:prstClr val="black"/>
            </a:solidFill>
            <a:effectLst/>
            <a:uLnTx/>
            <a:uFillTx/>
            <a:latin typeface="+mn-lt"/>
            <a:ea typeface="Calibri"/>
            <a:cs typeface="Times New Roman"/>
          </a:endParaRPr>
        </a:p>
      </xdr:txBody>
    </xdr:sp>
    <xdr:clientData/>
  </xdr:twoCellAnchor>
  <xdr:twoCellAnchor>
    <xdr:from>
      <xdr:col>0</xdr:col>
      <xdr:colOff>127000</xdr:colOff>
      <xdr:row>79</xdr:row>
      <xdr:rowOff>63500</xdr:rowOff>
    </xdr:from>
    <xdr:to>
      <xdr:col>12</xdr:col>
      <xdr:colOff>114300</xdr:colOff>
      <xdr:row>89</xdr:row>
      <xdr:rowOff>88899</xdr:rowOff>
    </xdr:to>
    <xdr:sp macro="" textlink="">
      <xdr:nvSpPr>
        <xdr:cNvPr id="15" name="TextBox 14"/>
        <xdr:cNvSpPr txBox="1"/>
      </xdr:nvSpPr>
      <xdr:spPr>
        <a:xfrm>
          <a:off x="127000" y="13970000"/>
          <a:ext cx="8051800" cy="193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104F75"/>
              </a:solidFill>
              <a:effectLst/>
              <a:uLnTx/>
              <a:uFillTx/>
              <a:latin typeface="+mn-lt"/>
              <a:ea typeface="+mn-ea"/>
              <a:cs typeface="+mn-cs"/>
            </a:rPr>
            <a:t>Technical notes - January 2015 census against allocated data sheet</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You can easily filter the data to any of the fields in the data file .  The header row (row 5) shows the column descriptors with the data directly under.  In the bottom right of each field descriptor you can see a small downward pointing arrow - this is the button to activate the drop-down for the filter.  When you press this button a filter list will appear.  This will allow you to select all data, or any combination (whether single or multiple items).  When you have made your selection - press OK.  Each filter is cumulative - so when you have set one filter, the other filters may have a smaller selection.  It is important to reset the filters when you want to make a new selection otherwise you may not see all of the data. In the example below you can see all institution categories are selected. The sub-total for each column is displayed above the header row (in row 3) - this total will change based on how the data is filtered but it will not change the overall column totals which are displayed in row 2.  </a:t>
          </a:r>
          <a:endParaRPr kumimoji="0" lang="en-GB" sz="1100" b="0" i="0" u="none" strike="noStrike" kern="0" cap="none" spc="0" normalizeH="0" baseline="0" noProof="0">
            <a:ln>
              <a:noFill/>
            </a:ln>
            <a:solidFill>
              <a:prstClr val="black"/>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mn-ea"/>
            <a:cs typeface="Times New Roman"/>
          </a:endParaRPr>
        </a:p>
      </xdr:txBody>
    </xdr:sp>
    <xdr:clientData/>
  </xdr:twoCellAnchor>
  <xdr:twoCellAnchor>
    <xdr:from>
      <xdr:col>0</xdr:col>
      <xdr:colOff>127000</xdr:colOff>
      <xdr:row>118</xdr:row>
      <xdr:rowOff>25400</xdr:rowOff>
    </xdr:from>
    <xdr:to>
      <xdr:col>12</xdr:col>
      <xdr:colOff>114300</xdr:colOff>
      <xdr:row>129</xdr:row>
      <xdr:rowOff>0</xdr:rowOff>
    </xdr:to>
    <xdr:sp macro="" textlink="">
      <xdr:nvSpPr>
        <xdr:cNvPr id="17" name="TextBox 16"/>
        <xdr:cNvSpPr txBox="1"/>
      </xdr:nvSpPr>
      <xdr:spPr>
        <a:xfrm>
          <a:off x="127000" y="22694900"/>
          <a:ext cx="8051800" cy="207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Regions and EFA Territories</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Region	Descriptor		EFA Territory</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EE	East of England		South</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EM	East Midlands		Central &amp; SW</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GL	Greater London		South</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NE	North East		North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NW	North West		North</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SE	South East		South</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SW	South West		Central &amp; SW</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WM	West Midlands		Central &amp; SW</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YH	Yorkshire and the Humber	North</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NL	National Contract		National</a:t>
          </a:r>
        </a:p>
        <a:p>
          <a:endParaRPr lang="en-GB" sz="1100"/>
        </a:p>
      </xdr:txBody>
    </xdr:sp>
    <xdr:clientData/>
  </xdr:twoCellAnchor>
  <xdr:twoCellAnchor>
    <xdr:from>
      <xdr:col>0</xdr:col>
      <xdr:colOff>127000</xdr:colOff>
      <xdr:row>37</xdr:row>
      <xdr:rowOff>50799</xdr:rowOff>
    </xdr:from>
    <xdr:to>
      <xdr:col>5</xdr:col>
      <xdr:colOff>520700</xdr:colOff>
      <xdr:row>41</xdr:row>
      <xdr:rowOff>114300</xdr:rowOff>
    </xdr:to>
    <xdr:sp macro="" textlink="">
      <xdr:nvSpPr>
        <xdr:cNvPr id="20" name="TextBox 19"/>
        <xdr:cNvSpPr txBox="1"/>
      </xdr:nvSpPr>
      <xdr:spPr>
        <a:xfrm>
          <a:off x="127000" y="7099299"/>
          <a:ext cx="3479800" cy="825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The rows have been colour coded to highlight changes to institutions  as well as new institutions or institutions that do not have a High Needs allocation.  Colour coding for the rows is as follows: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mn-ea"/>
            <a:cs typeface="Times New Roman"/>
          </a:endParaRPr>
        </a:p>
      </xdr:txBody>
    </xdr:sp>
    <xdr:clientData/>
  </xdr:twoCellAnchor>
  <xdr:twoCellAnchor>
    <xdr:from>
      <xdr:col>0</xdr:col>
      <xdr:colOff>127000</xdr:colOff>
      <xdr:row>37</xdr:row>
      <xdr:rowOff>25400</xdr:rowOff>
    </xdr:from>
    <xdr:to>
      <xdr:col>12</xdr:col>
      <xdr:colOff>127000</xdr:colOff>
      <xdr:row>41</xdr:row>
      <xdr:rowOff>127000</xdr:rowOff>
    </xdr:to>
    <xdr:sp macro="" textlink="">
      <xdr:nvSpPr>
        <xdr:cNvPr id="2" name="Rectangle 1"/>
        <xdr:cNvSpPr/>
      </xdr:nvSpPr>
      <xdr:spPr>
        <a:xfrm>
          <a:off x="127000" y="7073900"/>
          <a:ext cx="8064500" cy="86360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12700</xdr:colOff>
      <xdr:row>89</xdr:row>
      <xdr:rowOff>76201</xdr:rowOff>
    </xdr:from>
    <xdr:to>
      <xdr:col>11</xdr:col>
      <xdr:colOff>542184</xdr:colOff>
      <xdr:row>111</xdr:row>
      <xdr:rowOff>114300</xdr:rowOff>
    </xdr:to>
    <xdr:pic>
      <xdr:nvPicPr>
        <xdr:cNvPr id="21" name="Picture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4000" y="17030701"/>
          <a:ext cx="7641484" cy="4229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215900</xdr:colOff>
      <xdr:row>52</xdr:row>
      <xdr:rowOff>63501</xdr:rowOff>
    </xdr:from>
    <xdr:to>
      <xdr:col>11</xdr:col>
      <xdr:colOff>114299</xdr:colOff>
      <xdr:row>72</xdr:row>
      <xdr:rowOff>126286</xdr:rowOff>
    </xdr:to>
    <xdr:pic>
      <xdr:nvPicPr>
        <xdr:cNvPr id="23" name="Picture 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5900" y="9969501"/>
          <a:ext cx="7251699" cy="3872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EFA@education.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L146"/>
  <sheetViews>
    <sheetView showGridLines="0" tabSelected="1" zoomScale="75" zoomScaleNormal="75" workbookViewId="0">
      <selection activeCell="T53" sqref="T53"/>
    </sheetView>
  </sheetViews>
  <sheetFormatPr defaultRowHeight="15" x14ac:dyDescent="0.25"/>
  <cols>
    <col min="1" max="1" width="3.5703125" customWidth="1"/>
    <col min="2" max="12" width="10.7109375" customWidth="1"/>
    <col min="13" max="13" width="3.5703125" customWidth="1"/>
    <col min="14" max="14" width="10.7109375" customWidth="1"/>
  </cols>
  <sheetData>
    <row r="39" spans="7:9" x14ac:dyDescent="0.25">
      <c r="G39" s="130"/>
      <c r="H39" s="130"/>
      <c r="I39" s="129" t="s">
        <v>969</v>
      </c>
    </row>
    <row r="40" spans="7:9" x14ac:dyDescent="0.25">
      <c r="G40" s="131"/>
      <c r="H40" s="131"/>
      <c r="I40" s="129" t="s">
        <v>970</v>
      </c>
    </row>
    <row r="41" spans="7:9" x14ac:dyDescent="0.25">
      <c r="G41" s="132"/>
      <c r="H41" s="132"/>
      <c r="I41" s="129" t="s">
        <v>971</v>
      </c>
    </row>
    <row r="132" spans="2:5" x14ac:dyDescent="0.25">
      <c r="B132" s="133" t="s">
        <v>0</v>
      </c>
      <c r="C132" s="133"/>
      <c r="D132" s="133"/>
      <c r="E132" s="1" t="s">
        <v>1</v>
      </c>
    </row>
    <row r="145" spans="12:12" x14ac:dyDescent="0.25">
      <c r="L145" s="2" t="s">
        <v>2</v>
      </c>
    </row>
    <row r="146" spans="12:12" s="3" customFormat="1" x14ac:dyDescent="0.2"/>
  </sheetData>
  <sheetProtection password="F114" sheet="1" objects="1" scenarios="1"/>
  <mergeCells count="4">
    <mergeCell ref="G39:H39"/>
    <mergeCell ref="G40:H40"/>
    <mergeCell ref="G41:H41"/>
    <mergeCell ref="B132:D132"/>
  </mergeCells>
  <hyperlinks>
    <hyperlink ref="E132" r:id="rId1"/>
  </hyperlinks>
  <pageMargins left="0.7" right="0.7" top="0.75" bottom="0.75" header="0.3" footer="0.3"/>
  <pageSetup paperSize="9" scale="70"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5"/>
  <sheetViews>
    <sheetView zoomScale="60" zoomScaleNormal="60" workbookViewId="0">
      <pane xSplit="5" ySplit="5" topLeftCell="F6" activePane="bottomRight" state="frozen"/>
      <selection activeCell="N3" sqref="N3"/>
      <selection pane="topRight" activeCell="N3" sqref="N3"/>
      <selection pane="bottomLeft" activeCell="N3" sqref="N3"/>
      <selection pane="bottomRight"/>
    </sheetView>
  </sheetViews>
  <sheetFormatPr defaultColWidth="9.140625" defaultRowHeight="15" x14ac:dyDescent="0.25"/>
  <cols>
    <col min="1" max="1" width="8.5703125" customWidth="1"/>
    <col min="2" max="2" width="50.7109375" customWidth="1"/>
    <col min="3" max="3" width="28.5703125" customWidth="1"/>
    <col min="4" max="4" width="14.42578125" customWidth="1"/>
    <col min="5" max="5" width="34.85546875" customWidth="1"/>
    <col min="6" max="6" width="20.5703125" style="5" customWidth="1"/>
    <col min="7" max="9" width="17.85546875" style="5" customWidth="1"/>
    <col min="10" max="10" width="23.28515625" style="5" customWidth="1"/>
    <col min="11" max="11" width="19" style="5" customWidth="1"/>
    <col min="12" max="12" width="43.140625" style="6" bestFit="1" customWidth="1"/>
    <col min="13" max="14" width="7.28515625" style="7" customWidth="1"/>
    <col min="15" max="15" width="9.140625" style="7"/>
    <col min="16" max="16" width="6.28515625" style="7" customWidth="1"/>
    <col min="17" max="16384" width="9.140625" style="7"/>
  </cols>
  <sheetData>
    <row r="1" spans="1:12" ht="26.25" x14ac:dyDescent="0.4">
      <c r="A1" s="4" t="s">
        <v>3</v>
      </c>
    </row>
    <row r="2" spans="1:12" x14ac:dyDescent="0.25">
      <c r="E2" s="8" t="s">
        <v>4</v>
      </c>
      <c r="F2" s="9">
        <f t="shared" ref="F2:K2" si="0">SUM(F6:F520)</f>
        <v>22231</v>
      </c>
      <c r="G2" s="10">
        <f t="shared" si="0"/>
        <v>12951</v>
      </c>
      <c r="H2" s="10">
        <f t="shared" si="0"/>
        <v>9109</v>
      </c>
      <c r="I2" s="10">
        <f t="shared" si="0"/>
        <v>22060</v>
      </c>
      <c r="J2" s="10">
        <f t="shared" si="0"/>
        <v>-171</v>
      </c>
      <c r="K2" s="9">
        <f t="shared" si="0"/>
        <v>23220</v>
      </c>
      <c r="L2" s="11"/>
    </row>
    <row r="3" spans="1:12" x14ac:dyDescent="0.25">
      <c r="E3" s="8" t="s">
        <v>5</v>
      </c>
      <c r="F3" s="12">
        <f t="shared" ref="F3:K3" si="1">SUBTOTAL(109,F6:F520)</f>
        <v>22231</v>
      </c>
      <c r="G3" s="13">
        <f t="shared" si="1"/>
        <v>12951</v>
      </c>
      <c r="H3" s="13">
        <f t="shared" si="1"/>
        <v>9109</v>
      </c>
      <c r="I3" s="13">
        <f t="shared" si="1"/>
        <v>22060</v>
      </c>
      <c r="J3" s="13">
        <f t="shared" si="1"/>
        <v>-171</v>
      </c>
      <c r="K3" s="12">
        <f t="shared" si="1"/>
        <v>23220</v>
      </c>
      <c r="L3" s="14"/>
    </row>
    <row r="4" spans="1:12" ht="56.25" customHeight="1" x14ac:dyDescent="0.25">
      <c r="A4" s="136" t="s">
        <v>6</v>
      </c>
      <c r="B4" s="135"/>
      <c r="C4" s="135"/>
      <c r="D4" s="135"/>
      <c r="E4" s="135"/>
      <c r="F4" s="15" t="s">
        <v>7</v>
      </c>
      <c r="G4" s="134" t="s">
        <v>966</v>
      </c>
      <c r="H4" s="135"/>
      <c r="I4" s="135"/>
      <c r="J4" s="135"/>
      <c r="K4" s="15" t="s">
        <v>8</v>
      </c>
      <c r="L4" s="15"/>
    </row>
    <row r="5" spans="1:12" s="21" customFormat="1" ht="117" customHeight="1" x14ac:dyDescent="0.25">
      <c r="A5" s="16" t="s">
        <v>9</v>
      </c>
      <c r="B5" s="17" t="s">
        <v>10</v>
      </c>
      <c r="C5" s="17" t="s">
        <v>11</v>
      </c>
      <c r="D5" s="17" t="s">
        <v>12</v>
      </c>
      <c r="E5" s="17" t="s">
        <v>13</v>
      </c>
      <c r="F5" s="18" t="s">
        <v>14</v>
      </c>
      <c r="G5" s="19" t="s">
        <v>15</v>
      </c>
      <c r="H5" s="19" t="s">
        <v>16</v>
      </c>
      <c r="I5" s="20" t="s">
        <v>17</v>
      </c>
      <c r="J5" s="20" t="s">
        <v>18</v>
      </c>
      <c r="K5" s="18" t="s">
        <v>14</v>
      </c>
      <c r="L5" s="18" t="s">
        <v>19</v>
      </c>
    </row>
    <row r="6" spans="1:12" x14ac:dyDescent="0.25">
      <c r="A6" s="22">
        <v>112314</v>
      </c>
      <c r="B6" s="23" t="s">
        <v>20</v>
      </c>
      <c r="C6" s="23" t="s">
        <v>21</v>
      </c>
      <c r="D6" s="23" t="s">
        <v>22</v>
      </c>
      <c r="E6" s="24" t="s">
        <v>23</v>
      </c>
      <c r="F6" s="25">
        <v>212</v>
      </c>
      <c r="G6" s="26">
        <v>171</v>
      </c>
      <c r="H6" s="27">
        <v>41</v>
      </c>
      <c r="I6" s="27">
        <f>SUM(G6:H6)</f>
        <v>212</v>
      </c>
      <c r="J6" s="28">
        <f t="shared" ref="J6:J68" si="2">I6-F6</f>
        <v>0</v>
      </c>
      <c r="K6" s="25">
        <v>243</v>
      </c>
      <c r="L6" s="29"/>
    </row>
    <row r="7" spans="1:12" x14ac:dyDescent="0.25">
      <c r="A7" s="109">
        <v>113004</v>
      </c>
      <c r="B7" s="110" t="s">
        <v>24</v>
      </c>
      <c r="C7" s="110" t="s">
        <v>25</v>
      </c>
      <c r="D7" s="110" t="s">
        <v>26</v>
      </c>
      <c r="E7" s="111" t="s">
        <v>27</v>
      </c>
      <c r="F7" s="112">
        <v>0</v>
      </c>
      <c r="G7" s="113">
        <v>1</v>
      </c>
      <c r="H7" s="114">
        <v>0</v>
      </c>
      <c r="I7" s="114">
        <f t="shared" ref="I7:I68" si="3">SUM(G7:H7)</f>
        <v>1</v>
      </c>
      <c r="J7" s="115">
        <f t="shared" si="2"/>
        <v>1</v>
      </c>
      <c r="K7" s="112">
        <v>0</v>
      </c>
      <c r="L7" s="116" t="s">
        <v>29</v>
      </c>
    </row>
    <row r="8" spans="1:12" x14ac:dyDescent="0.25">
      <c r="A8" s="30">
        <v>106762</v>
      </c>
      <c r="B8" s="31" t="s">
        <v>30</v>
      </c>
      <c r="C8" s="31" t="s">
        <v>31</v>
      </c>
      <c r="D8" s="31" t="s">
        <v>32</v>
      </c>
      <c r="E8" s="32" t="s">
        <v>23</v>
      </c>
      <c r="F8" s="33">
        <v>25</v>
      </c>
      <c r="G8" s="34">
        <v>6</v>
      </c>
      <c r="H8" s="35">
        <v>5</v>
      </c>
      <c r="I8" s="35">
        <f t="shared" si="3"/>
        <v>11</v>
      </c>
      <c r="J8" s="36">
        <f t="shared" si="2"/>
        <v>-14</v>
      </c>
      <c r="K8" s="33">
        <v>25</v>
      </c>
      <c r="L8" s="37"/>
    </row>
    <row r="9" spans="1:12" x14ac:dyDescent="0.25">
      <c r="A9" s="109">
        <v>120015</v>
      </c>
      <c r="B9" s="110" t="s">
        <v>33</v>
      </c>
      <c r="C9" s="110" t="s">
        <v>21</v>
      </c>
      <c r="D9" s="110" t="s">
        <v>22</v>
      </c>
      <c r="E9" s="111" t="s">
        <v>27</v>
      </c>
      <c r="F9" s="112">
        <v>0</v>
      </c>
      <c r="G9" s="113">
        <v>1</v>
      </c>
      <c r="H9" s="114">
        <v>0</v>
      </c>
      <c r="I9" s="114">
        <f t="shared" si="3"/>
        <v>1</v>
      </c>
      <c r="J9" s="115">
        <f t="shared" si="2"/>
        <v>1</v>
      </c>
      <c r="K9" s="112">
        <v>0</v>
      </c>
      <c r="L9" s="116" t="s">
        <v>29</v>
      </c>
    </row>
    <row r="10" spans="1:12" x14ac:dyDescent="0.25">
      <c r="A10" s="30">
        <v>124167</v>
      </c>
      <c r="B10" s="31" t="s">
        <v>34</v>
      </c>
      <c r="C10" s="31" t="s">
        <v>35</v>
      </c>
      <c r="D10" s="31" t="s">
        <v>32</v>
      </c>
      <c r="E10" s="32" t="s">
        <v>27</v>
      </c>
      <c r="F10" s="33">
        <v>46</v>
      </c>
      <c r="G10" s="34">
        <v>4</v>
      </c>
      <c r="H10" s="35">
        <v>41</v>
      </c>
      <c r="I10" s="35">
        <f t="shared" si="3"/>
        <v>45</v>
      </c>
      <c r="J10" s="36">
        <f t="shared" si="2"/>
        <v>-1</v>
      </c>
      <c r="K10" s="33">
        <v>46</v>
      </c>
      <c r="L10" s="37"/>
    </row>
    <row r="11" spans="1:12" x14ac:dyDescent="0.25">
      <c r="A11" s="30">
        <v>116105</v>
      </c>
      <c r="B11" s="31" t="s">
        <v>36</v>
      </c>
      <c r="C11" s="31" t="s">
        <v>21</v>
      </c>
      <c r="D11" s="31" t="s">
        <v>22</v>
      </c>
      <c r="E11" s="32" t="s">
        <v>23</v>
      </c>
      <c r="F11" s="33">
        <v>143</v>
      </c>
      <c r="G11" s="34">
        <v>99</v>
      </c>
      <c r="H11" s="35">
        <v>106</v>
      </c>
      <c r="I11" s="35">
        <f t="shared" si="3"/>
        <v>205</v>
      </c>
      <c r="J11" s="36">
        <f t="shared" si="2"/>
        <v>62</v>
      </c>
      <c r="K11" s="33">
        <v>199</v>
      </c>
      <c r="L11" s="37"/>
    </row>
    <row r="12" spans="1:12" x14ac:dyDescent="0.25">
      <c r="A12" s="30">
        <v>108469</v>
      </c>
      <c r="B12" s="31" t="s">
        <v>37</v>
      </c>
      <c r="C12" s="31" t="s">
        <v>38</v>
      </c>
      <c r="D12" s="31" t="s">
        <v>22</v>
      </c>
      <c r="E12" s="32" t="s">
        <v>39</v>
      </c>
      <c r="F12" s="33">
        <v>21</v>
      </c>
      <c r="G12" s="34">
        <v>28</v>
      </c>
      <c r="H12" s="35">
        <v>3</v>
      </c>
      <c r="I12" s="35">
        <f t="shared" si="3"/>
        <v>31</v>
      </c>
      <c r="J12" s="36">
        <f t="shared" si="2"/>
        <v>10</v>
      </c>
      <c r="K12" s="33">
        <v>24</v>
      </c>
      <c r="L12" s="37"/>
    </row>
    <row r="13" spans="1:12" x14ac:dyDescent="0.25">
      <c r="A13" s="30">
        <v>105019</v>
      </c>
      <c r="B13" s="31" t="s">
        <v>40</v>
      </c>
      <c r="C13" s="31" t="s">
        <v>41</v>
      </c>
      <c r="D13" s="31" t="s">
        <v>22</v>
      </c>
      <c r="E13" s="32" t="s">
        <v>23</v>
      </c>
      <c r="F13" s="33">
        <v>43</v>
      </c>
      <c r="G13" s="34">
        <v>19</v>
      </c>
      <c r="H13" s="35">
        <v>31</v>
      </c>
      <c r="I13" s="35">
        <f t="shared" si="3"/>
        <v>50</v>
      </c>
      <c r="J13" s="36">
        <f t="shared" si="2"/>
        <v>7</v>
      </c>
      <c r="K13" s="33">
        <v>43</v>
      </c>
      <c r="L13" s="37"/>
    </row>
    <row r="14" spans="1:12" x14ac:dyDescent="0.25">
      <c r="A14" s="30">
        <v>108372</v>
      </c>
      <c r="B14" s="31" t="s">
        <v>42</v>
      </c>
      <c r="C14" s="31" t="s">
        <v>43</v>
      </c>
      <c r="D14" s="31" t="s">
        <v>32</v>
      </c>
      <c r="E14" s="32" t="s">
        <v>39</v>
      </c>
      <c r="F14" s="33">
        <v>40</v>
      </c>
      <c r="G14" s="34">
        <v>45</v>
      </c>
      <c r="H14" s="35">
        <v>0</v>
      </c>
      <c r="I14" s="35">
        <f t="shared" si="3"/>
        <v>45</v>
      </c>
      <c r="J14" s="36">
        <f t="shared" si="2"/>
        <v>5</v>
      </c>
      <c r="K14" s="33">
        <v>42</v>
      </c>
      <c r="L14" s="37"/>
    </row>
    <row r="15" spans="1:12" x14ac:dyDescent="0.25">
      <c r="A15" s="109">
        <v>116562</v>
      </c>
      <c r="B15" s="110" t="s">
        <v>44</v>
      </c>
      <c r="C15" s="110" t="s">
        <v>45</v>
      </c>
      <c r="D15" s="110" t="s">
        <v>26</v>
      </c>
      <c r="E15" s="111" t="s">
        <v>46</v>
      </c>
      <c r="F15" s="112">
        <v>0</v>
      </c>
      <c r="G15" s="113">
        <v>2</v>
      </c>
      <c r="H15" s="114">
        <v>0</v>
      </c>
      <c r="I15" s="114">
        <f t="shared" si="3"/>
        <v>2</v>
      </c>
      <c r="J15" s="115">
        <f t="shared" si="2"/>
        <v>2</v>
      </c>
      <c r="K15" s="112">
        <v>0</v>
      </c>
      <c r="L15" s="116" t="s">
        <v>29</v>
      </c>
    </row>
    <row r="16" spans="1:12" x14ac:dyDescent="0.25">
      <c r="A16" s="30">
        <v>123034</v>
      </c>
      <c r="B16" s="31" t="s">
        <v>47</v>
      </c>
      <c r="C16" s="31" t="s">
        <v>48</v>
      </c>
      <c r="D16" s="31" t="s">
        <v>22</v>
      </c>
      <c r="E16" s="32" t="s">
        <v>49</v>
      </c>
      <c r="F16" s="33">
        <v>18</v>
      </c>
      <c r="G16" s="34">
        <v>0</v>
      </c>
      <c r="H16" s="35">
        <v>29</v>
      </c>
      <c r="I16" s="35">
        <f t="shared" si="3"/>
        <v>29</v>
      </c>
      <c r="J16" s="36">
        <f t="shared" si="2"/>
        <v>11</v>
      </c>
      <c r="K16" s="33">
        <v>25</v>
      </c>
      <c r="L16" s="37"/>
    </row>
    <row r="17" spans="1:12" x14ac:dyDescent="0.25">
      <c r="A17" s="30">
        <v>108439</v>
      </c>
      <c r="B17" s="31" t="s">
        <v>50</v>
      </c>
      <c r="C17" s="31" t="s">
        <v>51</v>
      </c>
      <c r="D17" s="31" t="s">
        <v>32</v>
      </c>
      <c r="E17" s="32" t="s">
        <v>39</v>
      </c>
      <c r="F17" s="33">
        <v>3</v>
      </c>
      <c r="G17" s="34">
        <v>3</v>
      </c>
      <c r="H17" s="35">
        <v>0</v>
      </c>
      <c r="I17" s="35">
        <f t="shared" si="3"/>
        <v>3</v>
      </c>
      <c r="J17" s="36">
        <f t="shared" si="2"/>
        <v>0</v>
      </c>
      <c r="K17" s="33">
        <v>3</v>
      </c>
      <c r="L17" s="37"/>
    </row>
    <row r="18" spans="1:12" x14ac:dyDescent="0.25">
      <c r="A18" s="30">
        <v>105948</v>
      </c>
      <c r="B18" s="31" t="s">
        <v>52</v>
      </c>
      <c r="C18" s="31" t="s">
        <v>53</v>
      </c>
      <c r="D18" s="31" t="s">
        <v>32</v>
      </c>
      <c r="E18" s="32" t="s">
        <v>54</v>
      </c>
      <c r="F18" s="33">
        <v>55</v>
      </c>
      <c r="G18" s="34">
        <v>21</v>
      </c>
      <c r="H18" s="35">
        <v>28</v>
      </c>
      <c r="I18" s="35">
        <f t="shared" si="3"/>
        <v>49</v>
      </c>
      <c r="J18" s="36">
        <f t="shared" si="2"/>
        <v>-6</v>
      </c>
      <c r="K18" s="33">
        <v>55</v>
      </c>
      <c r="L18" s="37"/>
    </row>
    <row r="19" spans="1:12" x14ac:dyDescent="0.25">
      <c r="A19" s="30">
        <v>108983</v>
      </c>
      <c r="B19" s="31" t="s">
        <v>55</v>
      </c>
      <c r="C19" s="31" t="s">
        <v>41</v>
      </c>
      <c r="D19" s="31" t="s">
        <v>22</v>
      </c>
      <c r="E19" s="32" t="s">
        <v>23</v>
      </c>
      <c r="F19" s="33">
        <v>43</v>
      </c>
      <c r="G19" s="34">
        <v>7</v>
      </c>
      <c r="H19" s="35">
        <v>35</v>
      </c>
      <c r="I19" s="35">
        <f t="shared" si="3"/>
        <v>42</v>
      </c>
      <c r="J19" s="36">
        <f t="shared" si="2"/>
        <v>-1</v>
      </c>
      <c r="K19" s="33">
        <v>43</v>
      </c>
      <c r="L19" s="37"/>
    </row>
    <row r="20" spans="1:12" x14ac:dyDescent="0.25">
      <c r="A20" s="30">
        <v>115824</v>
      </c>
      <c r="B20" s="31" t="s">
        <v>56</v>
      </c>
      <c r="C20" s="31" t="s">
        <v>57</v>
      </c>
      <c r="D20" s="31" t="s">
        <v>32</v>
      </c>
      <c r="E20" s="32" t="s">
        <v>27</v>
      </c>
      <c r="F20" s="33">
        <v>14</v>
      </c>
      <c r="G20" s="34">
        <v>3</v>
      </c>
      <c r="H20" s="35">
        <v>5</v>
      </c>
      <c r="I20" s="35">
        <f t="shared" si="3"/>
        <v>8</v>
      </c>
      <c r="J20" s="36">
        <f t="shared" si="2"/>
        <v>-6</v>
      </c>
      <c r="K20" s="33">
        <v>14</v>
      </c>
      <c r="L20" s="37"/>
    </row>
    <row r="21" spans="1:12" x14ac:dyDescent="0.25">
      <c r="A21" s="30">
        <v>106542</v>
      </c>
      <c r="B21" s="31" t="s">
        <v>58</v>
      </c>
      <c r="C21" s="31" t="s">
        <v>59</v>
      </c>
      <c r="D21" s="31" t="s">
        <v>22</v>
      </c>
      <c r="E21" s="32" t="s">
        <v>23</v>
      </c>
      <c r="F21" s="33">
        <v>148</v>
      </c>
      <c r="G21" s="34">
        <v>166</v>
      </c>
      <c r="H21" s="35">
        <v>88</v>
      </c>
      <c r="I21" s="35">
        <f t="shared" si="3"/>
        <v>254</v>
      </c>
      <c r="J21" s="36">
        <f t="shared" si="2"/>
        <v>106</v>
      </c>
      <c r="K21" s="33">
        <v>148</v>
      </c>
      <c r="L21" s="37"/>
    </row>
    <row r="22" spans="1:12" x14ac:dyDescent="0.25">
      <c r="A22" s="109">
        <v>106160</v>
      </c>
      <c r="B22" s="110" t="s">
        <v>60</v>
      </c>
      <c r="C22" s="110" t="s">
        <v>61</v>
      </c>
      <c r="D22" s="110" t="s">
        <v>22</v>
      </c>
      <c r="E22" s="111" t="s">
        <v>62</v>
      </c>
      <c r="F22" s="112">
        <v>0</v>
      </c>
      <c r="G22" s="113">
        <v>15</v>
      </c>
      <c r="H22" s="114">
        <v>13</v>
      </c>
      <c r="I22" s="114">
        <f t="shared" si="3"/>
        <v>28</v>
      </c>
      <c r="J22" s="115">
        <f t="shared" si="2"/>
        <v>28</v>
      </c>
      <c r="K22" s="112">
        <v>0</v>
      </c>
      <c r="L22" s="116" t="s">
        <v>29</v>
      </c>
    </row>
    <row r="23" spans="1:12" x14ac:dyDescent="0.25">
      <c r="A23" s="30">
        <v>108532</v>
      </c>
      <c r="B23" s="31" t="s">
        <v>63</v>
      </c>
      <c r="C23" s="31" t="s">
        <v>64</v>
      </c>
      <c r="D23" s="31" t="s">
        <v>22</v>
      </c>
      <c r="E23" s="32" t="s">
        <v>23</v>
      </c>
      <c r="F23" s="33">
        <v>179</v>
      </c>
      <c r="G23" s="34">
        <v>61</v>
      </c>
      <c r="H23" s="35">
        <v>96</v>
      </c>
      <c r="I23" s="35">
        <f t="shared" si="3"/>
        <v>157</v>
      </c>
      <c r="J23" s="36">
        <f t="shared" si="2"/>
        <v>-22</v>
      </c>
      <c r="K23" s="33">
        <v>179</v>
      </c>
      <c r="L23" s="37"/>
    </row>
    <row r="24" spans="1:12" x14ac:dyDescent="0.25">
      <c r="A24" s="30">
        <v>105000</v>
      </c>
      <c r="B24" s="31" t="s">
        <v>65</v>
      </c>
      <c r="C24" s="31" t="s">
        <v>66</v>
      </c>
      <c r="D24" s="31" t="s">
        <v>22</v>
      </c>
      <c r="E24" s="32" t="s">
        <v>23</v>
      </c>
      <c r="F24" s="33">
        <v>58</v>
      </c>
      <c r="G24" s="34">
        <v>36</v>
      </c>
      <c r="H24" s="35">
        <v>5</v>
      </c>
      <c r="I24" s="35">
        <f t="shared" si="3"/>
        <v>41</v>
      </c>
      <c r="J24" s="36">
        <f t="shared" si="2"/>
        <v>-17</v>
      </c>
      <c r="K24" s="33">
        <v>58</v>
      </c>
      <c r="L24" s="37"/>
    </row>
    <row r="25" spans="1:12" x14ac:dyDescent="0.25">
      <c r="A25" s="30">
        <v>107013</v>
      </c>
      <c r="B25" s="31" t="s">
        <v>67</v>
      </c>
      <c r="C25" s="31" t="s">
        <v>68</v>
      </c>
      <c r="D25" s="31" t="s">
        <v>32</v>
      </c>
      <c r="E25" s="32" t="s">
        <v>23</v>
      </c>
      <c r="F25" s="33">
        <v>354</v>
      </c>
      <c r="G25" s="34">
        <v>207</v>
      </c>
      <c r="H25" s="35">
        <v>106</v>
      </c>
      <c r="I25" s="35">
        <f t="shared" si="3"/>
        <v>313</v>
      </c>
      <c r="J25" s="36">
        <f t="shared" si="2"/>
        <v>-41</v>
      </c>
      <c r="K25" s="33">
        <v>354</v>
      </c>
      <c r="L25" s="37"/>
    </row>
    <row r="26" spans="1:12" x14ac:dyDescent="0.25">
      <c r="A26" s="30">
        <v>108438</v>
      </c>
      <c r="B26" s="31" t="s">
        <v>69</v>
      </c>
      <c r="C26" s="31" t="s">
        <v>70</v>
      </c>
      <c r="D26" s="31" t="s">
        <v>32</v>
      </c>
      <c r="E26" s="32" t="s">
        <v>39</v>
      </c>
      <c r="F26" s="33">
        <v>5</v>
      </c>
      <c r="G26" s="34" t="s">
        <v>71</v>
      </c>
      <c r="H26" s="35" t="s">
        <v>71</v>
      </c>
      <c r="I26" s="35">
        <f t="shared" si="3"/>
        <v>0</v>
      </c>
      <c r="J26" s="36">
        <f t="shared" si="2"/>
        <v>-5</v>
      </c>
      <c r="K26" s="33">
        <v>5</v>
      </c>
      <c r="L26" s="37"/>
    </row>
    <row r="27" spans="1:12" x14ac:dyDescent="0.25">
      <c r="A27" s="30">
        <v>108437</v>
      </c>
      <c r="B27" s="31" t="s">
        <v>72</v>
      </c>
      <c r="C27" s="31" t="s">
        <v>38</v>
      </c>
      <c r="D27" s="31" t="s">
        <v>22</v>
      </c>
      <c r="E27" s="32" t="s">
        <v>39</v>
      </c>
      <c r="F27" s="33">
        <v>20</v>
      </c>
      <c r="G27" s="34">
        <v>19</v>
      </c>
      <c r="H27" s="35">
        <v>1</v>
      </c>
      <c r="I27" s="35">
        <f t="shared" si="3"/>
        <v>20</v>
      </c>
      <c r="J27" s="36">
        <f t="shared" si="2"/>
        <v>0</v>
      </c>
      <c r="K27" s="33">
        <v>20</v>
      </c>
      <c r="L27" s="37"/>
    </row>
    <row r="28" spans="1:12" x14ac:dyDescent="0.25">
      <c r="A28" s="30">
        <v>106596</v>
      </c>
      <c r="B28" s="31" t="s">
        <v>73</v>
      </c>
      <c r="C28" s="31" t="s">
        <v>38</v>
      </c>
      <c r="D28" s="31" t="s">
        <v>22</v>
      </c>
      <c r="E28" s="32" t="s">
        <v>23</v>
      </c>
      <c r="F28" s="33">
        <v>39</v>
      </c>
      <c r="G28" s="34">
        <v>32</v>
      </c>
      <c r="H28" s="35">
        <v>1</v>
      </c>
      <c r="I28" s="35">
        <f t="shared" si="3"/>
        <v>33</v>
      </c>
      <c r="J28" s="36">
        <f t="shared" si="2"/>
        <v>-6</v>
      </c>
      <c r="K28" s="33">
        <v>39</v>
      </c>
      <c r="L28" s="37"/>
    </row>
    <row r="29" spans="1:12" x14ac:dyDescent="0.25">
      <c r="A29" s="64">
        <v>105154</v>
      </c>
      <c r="B29" s="65" t="s">
        <v>74</v>
      </c>
      <c r="C29" s="65" t="s">
        <v>75</v>
      </c>
      <c r="D29" s="65" t="s">
        <v>26</v>
      </c>
      <c r="E29" s="66" t="s">
        <v>23</v>
      </c>
      <c r="F29" s="67">
        <v>31</v>
      </c>
      <c r="G29" s="68">
        <v>22</v>
      </c>
      <c r="H29" s="69">
        <v>9</v>
      </c>
      <c r="I29" s="69">
        <f t="shared" si="3"/>
        <v>31</v>
      </c>
      <c r="J29" s="70">
        <f t="shared" si="2"/>
        <v>0</v>
      </c>
      <c r="K29" s="67">
        <v>72</v>
      </c>
      <c r="L29" s="71" t="s">
        <v>76</v>
      </c>
    </row>
    <row r="30" spans="1:12" x14ac:dyDescent="0.25">
      <c r="A30" s="109">
        <v>111994</v>
      </c>
      <c r="B30" s="110" t="s">
        <v>77</v>
      </c>
      <c r="C30" s="110" t="s">
        <v>78</v>
      </c>
      <c r="D30" s="110" t="s">
        <v>26</v>
      </c>
      <c r="E30" s="111" t="s">
        <v>62</v>
      </c>
      <c r="F30" s="112">
        <v>0</v>
      </c>
      <c r="G30" s="113" t="s">
        <v>71</v>
      </c>
      <c r="H30" s="114" t="s">
        <v>71</v>
      </c>
      <c r="I30" s="114">
        <f t="shared" si="3"/>
        <v>0</v>
      </c>
      <c r="J30" s="115">
        <f t="shared" si="2"/>
        <v>0</v>
      </c>
      <c r="K30" s="112">
        <v>0</v>
      </c>
      <c r="L30" s="116" t="s">
        <v>29</v>
      </c>
    </row>
    <row r="31" spans="1:12" x14ac:dyDescent="0.25">
      <c r="A31" s="109">
        <v>109922</v>
      </c>
      <c r="B31" s="110" t="s">
        <v>79</v>
      </c>
      <c r="C31" s="110" t="s">
        <v>80</v>
      </c>
      <c r="D31" s="110" t="s">
        <v>26</v>
      </c>
      <c r="E31" s="111" t="s">
        <v>27</v>
      </c>
      <c r="F31" s="112">
        <v>0</v>
      </c>
      <c r="G31" s="113">
        <v>6</v>
      </c>
      <c r="H31" s="114">
        <v>8</v>
      </c>
      <c r="I31" s="114">
        <f t="shared" si="3"/>
        <v>14</v>
      </c>
      <c r="J31" s="115">
        <f t="shared" si="2"/>
        <v>14</v>
      </c>
      <c r="K31" s="112">
        <v>0</v>
      </c>
      <c r="L31" s="116" t="s">
        <v>29</v>
      </c>
    </row>
    <row r="32" spans="1:12" x14ac:dyDescent="0.25">
      <c r="A32" s="30">
        <v>114843</v>
      </c>
      <c r="B32" s="31" t="s">
        <v>81</v>
      </c>
      <c r="C32" s="31" t="s">
        <v>31</v>
      </c>
      <c r="D32" s="31" t="s">
        <v>32</v>
      </c>
      <c r="E32" s="32" t="s">
        <v>49</v>
      </c>
      <c r="F32" s="33">
        <v>99</v>
      </c>
      <c r="G32" s="34">
        <v>2</v>
      </c>
      <c r="H32" s="35">
        <v>97</v>
      </c>
      <c r="I32" s="35">
        <f t="shared" si="3"/>
        <v>99</v>
      </c>
      <c r="J32" s="36">
        <f t="shared" si="2"/>
        <v>0</v>
      </c>
      <c r="K32" s="33">
        <v>100</v>
      </c>
      <c r="L32" s="37"/>
    </row>
    <row r="33" spans="1:12" x14ac:dyDescent="0.25">
      <c r="A33" s="30">
        <v>106319</v>
      </c>
      <c r="B33" s="31" t="s">
        <v>82</v>
      </c>
      <c r="C33" s="31" t="s">
        <v>83</v>
      </c>
      <c r="D33" s="31" t="s">
        <v>22</v>
      </c>
      <c r="E33" s="32" t="s">
        <v>23</v>
      </c>
      <c r="F33" s="33">
        <v>64</v>
      </c>
      <c r="G33" s="34">
        <v>23</v>
      </c>
      <c r="H33" s="35">
        <v>41</v>
      </c>
      <c r="I33" s="35">
        <f t="shared" si="3"/>
        <v>64</v>
      </c>
      <c r="J33" s="36">
        <f t="shared" si="2"/>
        <v>0</v>
      </c>
      <c r="K33" s="33">
        <v>64</v>
      </c>
      <c r="L33" s="37"/>
    </row>
    <row r="34" spans="1:12" x14ac:dyDescent="0.25">
      <c r="A34" s="30">
        <v>106323</v>
      </c>
      <c r="B34" s="31" t="s">
        <v>84</v>
      </c>
      <c r="C34" s="31" t="s">
        <v>85</v>
      </c>
      <c r="D34" s="31" t="s">
        <v>22</v>
      </c>
      <c r="E34" s="32" t="s">
        <v>27</v>
      </c>
      <c r="F34" s="33">
        <v>74</v>
      </c>
      <c r="G34" s="34">
        <v>22</v>
      </c>
      <c r="H34" s="35">
        <v>36</v>
      </c>
      <c r="I34" s="35">
        <f t="shared" si="3"/>
        <v>58</v>
      </c>
      <c r="J34" s="36">
        <f t="shared" si="2"/>
        <v>-16</v>
      </c>
      <c r="K34" s="33">
        <v>74</v>
      </c>
      <c r="L34" s="37"/>
    </row>
    <row r="35" spans="1:12" x14ac:dyDescent="0.25">
      <c r="A35" s="109">
        <v>106343</v>
      </c>
      <c r="B35" s="110" t="s">
        <v>86</v>
      </c>
      <c r="C35" s="110" t="s">
        <v>45</v>
      </c>
      <c r="D35" s="110" t="s">
        <v>26</v>
      </c>
      <c r="E35" s="111" t="s">
        <v>87</v>
      </c>
      <c r="F35" s="112">
        <v>0</v>
      </c>
      <c r="G35" s="113" t="s">
        <v>71</v>
      </c>
      <c r="H35" s="114" t="s">
        <v>71</v>
      </c>
      <c r="I35" s="114">
        <f t="shared" si="3"/>
        <v>0</v>
      </c>
      <c r="J35" s="115">
        <f t="shared" si="2"/>
        <v>0</v>
      </c>
      <c r="K35" s="112">
        <v>0</v>
      </c>
      <c r="L35" s="116" t="s">
        <v>29</v>
      </c>
    </row>
    <row r="36" spans="1:12" x14ac:dyDescent="0.25">
      <c r="A36" s="30">
        <v>105023</v>
      </c>
      <c r="B36" s="31" t="s">
        <v>88</v>
      </c>
      <c r="C36" s="31" t="s">
        <v>89</v>
      </c>
      <c r="D36" s="31" t="s">
        <v>22</v>
      </c>
      <c r="E36" s="32" t="s">
        <v>54</v>
      </c>
      <c r="F36" s="33">
        <v>82</v>
      </c>
      <c r="G36" s="34">
        <v>23</v>
      </c>
      <c r="H36" s="35">
        <v>29</v>
      </c>
      <c r="I36" s="35">
        <f t="shared" si="3"/>
        <v>52</v>
      </c>
      <c r="J36" s="36">
        <f t="shared" si="2"/>
        <v>-30</v>
      </c>
      <c r="K36" s="33">
        <v>82</v>
      </c>
      <c r="L36" s="37"/>
    </row>
    <row r="37" spans="1:12" x14ac:dyDescent="0.25">
      <c r="A37" s="30">
        <v>108435</v>
      </c>
      <c r="B37" s="31" t="s">
        <v>90</v>
      </c>
      <c r="C37" s="31" t="s">
        <v>91</v>
      </c>
      <c r="D37" s="31" t="s">
        <v>22</v>
      </c>
      <c r="E37" s="32" t="s">
        <v>39</v>
      </c>
      <c r="F37" s="33">
        <v>9</v>
      </c>
      <c r="G37" s="34">
        <v>4</v>
      </c>
      <c r="H37" s="35">
        <v>0</v>
      </c>
      <c r="I37" s="35">
        <f t="shared" si="3"/>
        <v>4</v>
      </c>
      <c r="J37" s="36">
        <f t="shared" si="2"/>
        <v>-5</v>
      </c>
      <c r="K37" s="33">
        <v>9</v>
      </c>
      <c r="L37" s="37"/>
    </row>
    <row r="38" spans="1:12" x14ac:dyDescent="0.25">
      <c r="A38" s="30">
        <v>105658</v>
      </c>
      <c r="B38" s="31" t="s">
        <v>92</v>
      </c>
      <c r="C38" s="31" t="s">
        <v>93</v>
      </c>
      <c r="D38" s="31" t="s">
        <v>22</v>
      </c>
      <c r="E38" s="32" t="s">
        <v>23</v>
      </c>
      <c r="F38" s="33">
        <v>8</v>
      </c>
      <c r="G38" s="34" t="s">
        <v>71</v>
      </c>
      <c r="H38" s="35" t="s">
        <v>71</v>
      </c>
      <c r="I38" s="35">
        <f t="shared" si="3"/>
        <v>0</v>
      </c>
      <c r="J38" s="36">
        <f t="shared" si="2"/>
        <v>-8</v>
      </c>
      <c r="K38" s="33">
        <v>8</v>
      </c>
      <c r="L38" s="37"/>
    </row>
    <row r="39" spans="1:12" x14ac:dyDescent="0.25">
      <c r="A39" s="30">
        <v>108155</v>
      </c>
      <c r="B39" s="31" t="s">
        <v>94</v>
      </c>
      <c r="C39" s="31" t="s">
        <v>93</v>
      </c>
      <c r="D39" s="31" t="s">
        <v>22</v>
      </c>
      <c r="E39" s="32" t="s">
        <v>95</v>
      </c>
      <c r="F39" s="33">
        <v>5</v>
      </c>
      <c r="G39" s="34">
        <v>0</v>
      </c>
      <c r="H39" s="35">
        <v>6</v>
      </c>
      <c r="I39" s="35">
        <f t="shared" si="3"/>
        <v>6</v>
      </c>
      <c r="J39" s="36">
        <f t="shared" si="2"/>
        <v>1</v>
      </c>
      <c r="K39" s="33">
        <v>8</v>
      </c>
      <c r="L39" s="37"/>
    </row>
    <row r="40" spans="1:12" x14ac:dyDescent="0.25">
      <c r="A40" s="64">
        <v>106483</v>
      </c>
      <c r="B40" s="65" t="s">
        <v>96</v>
      </c>
      <c r="C40" s="65" t="s">
        <v>97</v>
      </c>
      <c r="D40" s="65" t="s">
        <v>26</v>
      </c>
      <c r="E40" s="66" t="s">
        <v>54</v>
      </c>
      <c r="F40" s="67">
        <v>22</v>
      </c>
      <c r="G40" s="68">
        <v>14</v>
      </c>
      <c r="H40" s="69">
        <v>8</v>
      </c>
      <c r="I40" s="69">
        <f t="shared" si="3"/>
        <v>22</v>
      </c>
      <c r="J40" s="70">
        <f t="shared" si="2"/>
        <v>0</v>
      </c>
      <c r="K40" s="67" t="s">
        <v>28</v>
      </c>
      <c r="L40" s="71" t="s">
        <v>98</v>
      </c>
    </row>
    <row r="41" spans="1:12" x14ac:dyDescent="0.25">
      <c r="A41" s="109">
        <v>130496</v>
      </c>
      <c r="B41" s="110" t="s">
        <v>99</v>
      </c>
      <c r="C41" s="110" t="s">
        <v>100</v>
      </c>
      <c r="D41" s="110" t="s">
        <v>22</v>
      </c>
      <c r="E41" s="111" t="s">
        <v>101</v>
      </c>
      <c r="F41" s="112">
        <v>0</v>
      </c>
      <c r="G41" s="113">
        <v>2</v>
      </c>
      <c r="H41" s="114">
        <v>0</v>
      </c>
      <c r="I41" s="114">
        <f t="shared" si="3"/>
        <v>2</v>
      </c>
      <c r="J41" s="115">
        <f t="shared" si="2"/>
        <v>2</v>
      </c>
      <c r="K41" s="112">
        <v>0</v>
      </c>
      <c r="L41" s="116" t="s">
        <v>29</v>
      </c>
    </row>
    <row r="42" spans="1:12" x14ac:dyDescent="0.25">
      <c r="A42" s="30">
        <v>108326</v>
      </c>
      <c r="B42" s="31" t="s">
        <v>102</v>
      </c>
      <c r="C42" s="31" t="s">
        <v>103</v>
      </c>
      <c r="D42" s="31" t="s">
        <v>26</v>
      </c>
      <c r="E42" s="32" t="s">
        <v>39</v>
      </c>
      <c r="F42" s="33">
        <v>1</v>
      </c>
      <c r="G42" s="34" t="s">
        <v>71</v>
      </c>
      <c r="H42" s="35" t="s">
        <v>71</v>
      </c>
      <c r="I42" s="35">
        <f t="shared" si="3"/>
        <v>0</v>
      </c>
      <c r="J42" s="36">
        <f t="shared" si="2"/>
        <v>-1</v>
      </c>
      <c r="K42" s="33">
        <v>1</v>
      </c>
      <c r="L42" s="37"/>
    </row>
    <row r="43" spans="1:12" x14ac:dyDescent="0.25">
      <c r="A43" s="30">
        <v>108434</v>
      </c>
      <c r="B43" s="31" t="s">
        <v>104</v>
      </c>
      <c r="C43" s="31" t="s">
        <v>105</v>
      </c>
      <c r="D43" s="31" t="s">
        <v>32</v>
      </c>
      <c r="E43" s="32" t="s">
        <v>39</v>
      </c>
      <c r="F43" s="33">
        <v>66</v>
      </c>
      <c r="G43" s="34">
        <v>50</v>
      </c>
      <c r="H43" s="35">
        <v>4</v>
      </c>
      <c r="I43" s="35">
        <f t="shared" si="3"/>
        <v>54</v>
      </c>
      <c r="J43" s="36">
        <f t="shared" si="2"/>
        <v>-12</v>
      </c>
      <c r="K43" s="33">
        <v>66</v>
      </c>
      <c r="L43" s="37"/>
    </row>
    <row r="44" spans="1:12" x14ac:dyDescent="0.25">
      <c r="A44" s="30">
        <v>108141</v>
      </c>
      <c r="B44" s="31" t="s">
        <v>106</v>
      </c>
      <c r="C44" s="31" t="s">
        <v>45</v>
      </c>
      <c r="D44" s="31" t="s">
        <v>26</v>
      </c>
      <c r="E44" s="32" t="s">
        <v>95</v>
      </c>
      <c r="F44" s="33">
        <v>38</v>
      </c>
      <c r="G44" s="34" t="s">
        <v>71</v>
      </c>
      <c r="H44" s="35" t="s">
        <v>71</v>
      </c>
      <c r="I44" s="35">
        <f t="shared" si="3"/>
        <v>0</v>
      </c>
      <c r="J44" s="36">
        <f t="shared" si="2"/>
        <v>-38</v>
      </c>
      <c r="K44" s="33">
        <v>38</v>
      </c>
      <c r="L44" s="37"/>
    </row>
    <row r="45" spans="1:12" x14ac:dyDescent="0.25">
      <c r="A45" s="30">
        <v>106368</v>
      </c>
      <c r="B45" s="31" t="s">
        <v>107</v>
      </c>
      <c r="C45" s="31" t="s">
        <v>45</v>
      </c>
      <c r="D45" s="31" t="s">
        <v>26</v>
      </c>
      <c r="E45" s="32" t="s">
        <v>23</v>
      </c>
      <c r="F45" s="33">
        <v>97</v>
      </c>
      <c r="G45" s="34">
        <v>15</v>
      </c>
      <c r="H45" s="35">
        <v>4</v>
      </c>
      <c r="I45" s="35">
        <f t="shared" si="3"/>
        <v>19</v>
      </c>
      <c r="J45" s="36">
        <f t="shared" si="2"/>
        <v>-78</v>
      </c>
      <c r="K45" s="33">
        <v>97</v>
      </c>
      <c r="L45" s="37"/>
    </row>
    <row r="46" spans="1:12" x14ac:dyDescent="0.25">
      <c r="A46" s="30">
        <v>108530</v>
      </c>
      <c r="B46" s="31" t="s">
        <v>108</v>
      </c>
      <c r="C46" s="31" t="s">
        <v>109</v>
      </c>
      <c r="D46" s="31" t="s">
        <v>32</v>
      </c>
      <c r="E46" s="32" t="s">
        <v>23</v>
      </c>
      <c r="F46" s="33">
        <v>52</v>
      </c>
      <c r="G46" s="34">
        <v>11</v>
      </c>
      <c r="H46" s="35">
        <v>27</v>
      </c>
      <c r="I46" s="35">
        <f t="shared" si="3"/>
        <v>38</v>
      </c>
      <c r="J46" s="36">
        <f t="shared" si="2"/>
        <v>-14</v>
      </c>
      <c r="K46" s="33">
        <v>52</v>
      </c>
      <c r="L46" s="37"/>
    </row>
    <row r="47" spans="1:12" x14ac:dyDescent="0.25">
      <c r="A47" s="30">
        <v>105582</v>
      </c>
      <c r="B47" s="31" t="s">
        <v>110</v>
      </c>
      <c r="C47" s="31" t="s">
        <v>111</v>
      </c>
      <c r="D47" s="31" t="s">
        <v>32</v>
      </c>
      <c r="E47" s="32" t="s">
        <v>54</v>
      </c>
      <c r="F47" s="33">
        <v>6</v>
      </c>
      <c r="G47" s="34">
        <v>3</v>
      </c>
      <c r="H47" s="35">
        <v>0</v>
      </c>
      <c r="I47" s="35">
        <f t="shared" si="3"/>
        <v>3</v>
      </c>
      <c r="J47" s="36">
        <f t="shared" si="2"/>
        <v>-3</v>
      </c>
      <c r="K47" s="33">
        <v>6</v>
      </c>
      <c r="L47" s="37"/>
    </row>
    <row r="48" spans="1:12" x14ac:dyDescent="0.25">
      <c r="A48" s="30">
        <v>106749</v>
      </c>
      <c r="B48" s="31" t="s">
        <v>112</v>
      </c>
      <c r="C48" s="31" t="s">
        <v>113</v>
      </c>
      <c r="D48" s="31" t="s">
        <v>32</v>
      </c>
      <c r="E48" s="32" t="s">
        <v>23</v>
      </c>
      <c r="F48" s="33">
        <v>73</v>
      </c>
      <c r="G48" s="34">
        <v>38</v>
      </c>
      <c r="H48" s="35">
        <v>36</v>
      </c>
      <c r="I48" s="35">
        <f t="shared" si="3"/>
        <v>74</v>
      </c>
      <c r="J48" s="36">
        <f t="shared" si="2"/>
        <v>1</v>
      </c>
      <c r="K48" s="33">
        <v>73</v>
      </c>
      <c r="L48" s="37"/>
    </row>
    <row r="49" spans="1:15" s="38" customFormat="1" x14ac:dyDescent="0.25">
      <c r="A49" s="30">
        <v>108529</v>
      </c>
      <c r="B49" s="31" t="s">
        <v>114</v>
      </c>
      <c r="C49" s="31" t="s">
        <v>115</v>
      </c>
      <c r="D49" s="31" t="s">
        <v>32</v>
      </c>
      <c r="E49" s="32" t="s">
        <v>23</v>
      </c>
      <c r="F49" s="33">
        <v>82</v>
      </c>
      <c r="G49" s="34">
        <v>71</v>
      </c>
      <c r="H49" s="35">
        <v>15</v>
      </c>
      <c r="I49" s="35">
        <f t="shared" si="3"/>
        <v>86</v>
      </c>
      <c r="J49" s="36">
        <f t="shared" si="2"/>
        <v>4</v>
      </c>
      <c r="K49" s="33">
        <v>89</v>
      </c>
      <c r="L49" s="37"/>
      <c r="M49" s="7"/>
      <c r="N49" s="7"/>
      <c r="O49" s="7"/>
    </row>
    <row r="50" spans="1:15" x14ac:dyDescent="0.25">
      <c r="A50" s="109">
        <v>119224</v>
      </c>
      <c r="B50" s="110" t="s">
        <v>116</v>
      </c>
      <c r="C50" s="110" t="s">
        <v>117</v>
      </c>
      <c r="D50" s="110" t="s">
        <v>22</v>
      </c>
      <c r="E50" s="111" t="s">
        <v>27</v>
      </c>
      <c r="F50" s="112">
        <v>0</v>
      </c>
      <c r="G50" s="113">
        <v>3</v>
      </c>
      <c r="H50" s="114">
        <v>0</v>
      </c>
      <c r="I50" s="114">
        <f t="shared" si="3"/>
        <v>3</v>
      </c>
      <c r="J50" s="115">
        <f t="shared" si="2"/>
        <v>3</v>
      </c>
      <c r="K50" s="112">
        <v>0</v>
      </c>
      <c r="L50" s="116" t="s">
        <v>29</v>
      </c>
    </row>
    <row r="51" spans="1:15" x14ac:dyDescent="0.25">
      <c r="A51" s="30">
        <v>106815</v>
      </c>
      <c r="B51" s="31" t="s">
        <v>118</v>
      </c>
      <c r="C51" s="31" t="s">
        <v>119</v>
      </c>
      <c r="D51" s="31" t="s">
        <v>32</v>
      </c>
      <c r="E51" s="32" t="s">
        <v>23</v>
      </c>
      <c r="F51" s="33">
        <v>142</v>
      </c>
      <c r="G51" s="34">
        <v>73</v>
      </c>
      <c r="H51" s="35">
        <v>47</v>
      </c>
      <c r="I51" s="35">
        <f t="shared" si="3"/>
        <v>120</v>
      </c>
      <c r="J51" s="36">
        <f t="shared" si="2"/>
        <v>-22</v>
      </c>
      <c r="K51" s="33">
        <v>142</v>
      </c>
      <c r="L51" s="37"/>
    </row>
    <row r="52" spans="1:15" x14ac:dyDescent="0.25">
      <c r="A52" s="30">
        <v>108320</v>
      </c>
      <c r="B52" s="31" t="s">
        <v>120</v>
      </c>
      <c r="C52" s="31" t="s">
        <v>119</v>
      </c>
      <c r="D52" s="31" t="s">
        <v>32</v>
      </c>
      <c r="E52" s="32" t="s">
        <v>39</v>
      </c>
      <c r="F52" s="33">
        <v>32</v>
      </c>
      <c r="G52" s="34">
        <v>32</v>
      </c>
      <c r="H52" s="35">
        <v>1</v>
      </c>
      <c r="I52" s="35">
        <f t="shared" si="3"/>
        <v>33</v>
      </c>
      <c r="J52" s="36">
        <f t="shared" si="2"/>
        <v>1</v>
      </c>
      <c r="K52" s="33">
        <v>32</v>
      </c>
      <c r="L52" s="37"/>
    </row>
    <row r="53" spans="1:15" x14ac:dyDescent="0.25">
      <c r="A53" s="72">
        <v>131505</v>
      </c>
      <c r="B53" s="73" t="s">
        <v>121</v>
      </c>
      <c r="C53" s="73" t="s">
        <v>122</v>
      </c>
      <c r="D53" s="73" t="s">
        <v>22</v>
      </c>
      <c r="E53" s="74" t="s">
        <v>27</v>
      </c>
      <c r="F53" s="75">
        <v>1</v>
      </c>
      <c r="G53" s="68">
        <v>7</v>
      </c>
      <c r="H53" s="69">
        <v>2</v>
      </c>
      <c r="I53" s="69">
        <f t="shared" si="3"/>
        <v>9</v>
      </c>
      <c r="J53" s="70">
        <f t="shared" si="2"/>
        <v>8</v>
      </c>
      <c r="K53" s="75">
        <v>1</v>
      </c>
      <c r="L53" s="76" t="s">
        <v>123</v>
      </c>
    </row>
    <row r="54" spans="1:15" x14ac:dyDescent="0.25">
      <c r="A54" s="30">
        <v>107641</v>
      </c>
      <c r="B54" s="31" t="s">
        <v>124</v>
      </c>
      <c r="C54" s="31" t="s">
        <v>125</v>
      </c>
      <c r="D54" s="31" t="s">
        <v>26</v>
      </c>
      <c r="E54" s="32" t="s">
        <v>23</v>
      </c>
      <c r="F54" s="33">
        <v>51</v>
      </c>
      <c r="G54" s="34">
        <v>36</v>
      </c>
      <c r="H54" s="35">
        <v>15</v>
      </c>
      <c r="I54" s="35">
        <f t="shared" si="3"/>
        <v>51</v>
      </c>
      <c r="J54" s="36">
        <f t="shared" si="2"/>
        <v>0</v>
      </c>
      <c r="K54" s="33">
        <v>51</v>
      </c>
      <c r="L54" s="37"/>
    </row>
    <row r="55" spans="1:15" x14ac:dyDescent="0.25">
      <c r="A55" s="30">
        <v>106350</v>
      </c>
      <c r="B55" s="31" t="s">
        <v>126</v>
      </c>
      <c r="C55" s="31" t="s">
        <v>45</v>
      </c>
      <c r="D55" s="31" t="s">
        <v>26</v>
      </c>
      <c r="E55" s="32" t="s">
        <v>23</v>
      </c>
      <c r="F55" s="33">
        <v>79</v>
      </c>
      <c r="G55" s="34">
        <v>72</v>
      </c>
      <c r="H55" s="35">
        <v>7</v>
      </c>
      <c r="I55" s="35">
        <f t="shared" si="3"/>
        <v>79</v>
      </c>
      <c r="J55" s="36">
        <f t="shared" si="2"/>
        <v>0</v>
      </c>
      <c r="K55" s="33">
        <v>79</v>
      </c>
      <c r="L55" s="37"/>
    </row>
    <row r="56" spans="1:15" x14ac:dyDescent="0.25">
      <c r="A56" s="30">
        <v>105024</v>
      </c>
      <c r="B56" s="31" t="s">
        <v>127</v>
      </c>
      <c r="C56" s="31" t="s">
        <v>128</v>
      </c>
      <c r="D56" s="31" t="s">
        <v>22</v>
      </c>
      <c r="E56" s="32" t="s">
        <v>23</v>
      </c>
      <c r="F56" s="33">
        <v>25</v>
      </c>
      <c r="G56" s="34">
        <v>27</v>
      </c>
      <c r="H56" s="35">
        <v>14</v>
      </c>
      <c r="I56" s="35">
        <f t="shared" si="3"/>
        <v>41</v>
      </c>
      <c r="J56" s="36">
        <f t="shared" si="2"/>
        <v>16</v>
      </c>
      <c r="K56" s="33">
        <v>43</v>
      </c>
      <c r="L56" s="37"/>
    </row>
    <row r="57" spans="1:15" x14ac:dyDescent="0.25">
      <c r="A57" s="30">
        <v>108311</v>
      </c>
      <c r="B57" s="31" t="s">
        <v>129</v>
      </c>
      <c r="C57" s="31" t="s">
        <v>130</v>
      </c>
      <c r="D57" s="31" t="s">
        <v>32</v>
      </c>
      <c r="E57" s="32" t="s">
        <v>23</v>
      </c>
      <c r="F57" s="33">
        <v>78</v>
      </c>
      <c r="G57" s="34">
        <v>34</v>
      </c>
      <c r="H57" s="35">
        <v>36</v>
      </c>
      <c r="I57" s="35">
        <f t="shared" si="3"/>
        <v>70</v>
      </c>
      <c r="J57" s="36">
        <f t="shared" si="2"/>
        <v>-8</v>
      </c>
      <c r="K57" s="33">
        <v>78</v>
      </c>
      <c r="L57" s="37"/>
    </row>
    <row r="58" spans="1:15" x14ac:dyDescent="0.25">
      <c r="A58" s="30">
        <v>108130</v>
      </c>
      <c r="B58" s="31" t="s">
        <v>131</v>
      </c>
      <c r="C58" s="31" t="s">
        <v>132</v>
      </c>
      <c r="D58" s="31" t="s">
        <v>22</v>
      </c>
      <c r="E58" s="32" t="s">
        <v>95</v>
      </c>
      <c r="F58" s="33">
        <v>2</v>
      </c>
      <c r="G58" s="34" t="s">
        <v>71</v>
      </c>
      <c r="H58" s="35" t="s">
        <v>71</v>
      </c>
      <c r="I58" s="35">
        <f t="shared" si="3"/>
        <v>0</v>
      </c>
      <c r="J58" s="36">
        <f t="shared" si="2"/>
        <v>-2</v>
      </c>
      <c r="K58" s="33">
        <v>2</v>
      </c>
      <c r="L58" s="37"/>
    </row>
    <row r="59" spans="1:15" x14ac:dyDescent="0.25">
      <c r="A59" s="30">
        <v>114838</v>
      </c>
      <c r="B59" s="31" t="s">
        <v>133</v>
      </c>
      <c r="C59" s="31" t="s">
        <v>134</v>
      </c>
      <c r="D59" s="31" t="s">
        <v>32</v>
      </c>
      <c r="E59" s="32" t="s">
        <v>49</v>
      </c>
      <c r="F59" s="33">
        <v>91</v>
      </c>
      <c r="G59" s="34">
        <v>2</v>
      </c>
      <c r="H59" s="35">
        <v>88</v>
      </c>
      <c r="I59" s="35">
        <f t="shared" si="3"/>
        <v>90</v>
      </c>
      <c r="J59" s="36">
        <f t="shared" si="2"/>
        <v>-1</v>
      </c>
      <c r="K59" s="33">
        <v>91</v>
      </c>
      <c r="L59" s="37"/>
    </row>
    <row r="60" spans="1:15" x14ac:dyDescent="0.25">
      <c r="A60" s="109">
        <v>106578</v>
      </c>
      <c r="B60" s="110" t="s">
        <v>135</v>
      </c>
      <c r="C60" s="110" t="s">
        <v>136</v>
      </c>
      <c r="D60" s="110" t="s">
        <v>26</v>
      </c>
      <c r="E60" s="111" t="s">
        <v>87</v>
      </c>
      <c r="F60" s="112">
        <v>0</v>
      </c>
      <c r="G60" s="113" t="s">
        <v>71</v>
      </c>
      <c r="H60" s="114" t="s">
        <v>71</v>
      </c>
      <c r="I60" s="114">
        <f t="shared" si="3"/>
        <v>0</v>
      </c>
      <c r="J60" s="115">
        <f t="shared" si="2"/>
        <v>0</v>
      </c>
      <c r="K60" s="112">
        <v>0</v>
      </c>
      <c r="L60" s="116" t="s">
        <v>29</v>
      </c>
    </row>
    <row r="61" spans="1:15" x14ac:dyDescent="0.25">
      <c r="A61" s="30">
        <v>107531</v>
      </c>
      <c r="B61" s="31" t="s">
        <v>137</v>
      </c>
      <c r="C61" s="31" t="s">
        <v>138</v>
      </c>
      <c r="D61" s="31" t="s">
        <v>26</v>
      </c>
      <c r="E61" s="32" t="s">
        <v>23</v>
      </c>
      <c r="F61" s="33">
        <v>269</v>
      </c>
      <c r="G61" s="34">
        <v>240</v>
      </c>
      <c r="H61" s="35">
        <v>45</v>
      </c>
      <c r="I61" s="35">
        <f t="shared" si="3"/>
        <v>285</v>
      </c>
      <c r="J61" s="36">
        <f t="shared" si="2"/>
        <v>16</v>
      </c>
      <c r="K61" s="33">
        <v>269</v>
      </c>
      <c r="L61" s="37"/>
    </row>
    <row r="62" spans="1:15" x14ac:dyDescent="0.25">
      <c r="A62" s="109">
        <v>122966</v>
      </c>
      <c r="B62" s="110" t="s">
        <v>139</v>
      </c>
      <c r="C62" s="110" t="s">
        <v>140</v>
      </c>
      <c r="D62" s="110" t="s">
        <v>32</v>
      </c>
      <c r="E62" s="111" t="s">
        <v>87</v>
      </c>
      <c r="F62" s="112">
        <v>0</v>
      </c>
      <c r="G62" s="113" t="s">
        <v>71</v>
      </c>
      <c r="H62" s="114" t="s">
        <v>71</v>
      </c>
      <c r="I62" s="114">
        <f t="shared" si="3"/>
        <v>0</v>
      </c>
      <c r="J62" s="115">
        <f t="shared" si="2"/>
        <v>0</v>
      </c>
      <c r="K62" s="112">
        <v>0</v>
      </c>
      <c r="L62" s="116" t="s">
        <v>29</v>
      </c>
    </row>
    <row r="63" spans="1:15" x14ac:dyDescent="0.25">
      <c r="A63" s="30">
        <v>108432</v>
      </c>
      <c r="B63" s="31" t="s">
        <v>141</v>
      </c>
      <c r="C63" s="31" t="s">
        <v>142</v>
      </c>
      <c r="D63" s="31" t="s">
        <v>22</v>
      </c>
      <c r="E63" s="32" t="s">
        <v>39</v>
      </c>
      <c r="F63" s="33">
        <v>4</v>
      </c>
      <c r="G63" s="34">
        <v>2</v>
      </c>
      <c r="H63" s="35">
        <v>0</v>
      </c>
      <c r="I63" s="35">
        <f t="shared" si="3"/>
        <v>2</v>
      </c>
      <c r="J63" s="36">
        <f t="shared" si="2"/>
        <v>-2</v>
      </c>
      <c r="K63" s="33">
        <v>4</v>
      </c>
      <c r="L63" s="37"/>
    </row>
    <row r="64" spans="1:15" x14ac:dyDescent="0.25">
      <c r="A64" s="30">
        <v>108468</v>
      </c>
      <c r="B64" s="31" t="s">
        <v>145</v>
      </c>
      <c r="C64" s="31" t="s">
        <v>38</v>
      </c>
      <c r="D64" s="31" t="s">
        <v>22</v>
      </c>
      <c r="E64" s="32" t="s">
        <v>23</v>
      </c>
      <c r="F64" s="33">
        <v>59</v>
      </c>
      <c r="G64" s="34">
        <v>26</v>
      </c>
      <c r="H64" s="35">
        <v>2</v>
      </c>
      <c r="I64" s="35">
        <f t="shared" si="3"/>
        <v>28</v>
      </c>
      <c r="J64" s="36">
        <f t="shared" si="2"/>
        <v>-31</v>
      </c>
      <c r="K64" s="33">
        <v>68</v>
      </c>
      <c r="L64" s="37"/>
    </row>
    <row r="65" spans="1:12" x14ac:dyDescent="0.25">
      <c r="A65" s="30">
        <v>105711</v>
      </c>
      <c r="B65" s="31" t="s">
        <v>146</v>
      </c>
      <c r="C65" s="31" t="s">
        <v>147</v>
      </c>
      <c r="D65" s="31" t="s">
        <v>22</v>
      </c>
      <c r="E65" s="32" t="s">
        <v>23</v>
      </c>
      <c r="F65" s="33">
        <v>85</v>
      </c>
      <c r="G65" s="34">
        <v>79</v>
      </c>
      <c r="H65" s="35">
        <v>58</v>
      </c>
      <c r="I65" s="35">
        <f t="shared" si="3"/>
        <v>137</v>
      </c>
      <c r="J65" s="36">
        <f t="shared" si="2"/>
        <v>52</v>
      </c>
      <c r="K65" s="33">
        <v>85</v>
      </c>
      <c r="L65" s="37"/>
    </row>
    <row r="66" spans="1:12" x14ac:dyDescent="0.25">
      <c r="A66" s="30">
        <v>107906</v>
      </c>
      <c r="B66" s="31" t="s">
        <v>148</v>
      </c>
      <c r="C66" s="31" t="s">
        <v>149</v>
      </c>
      <c r="D66" s="31" t="s">
        <v>22</v>
      </c>
      <c r="E66" s="32" t="s">
        <v>23</v>
      </c>
      <c r="F66" s="33">
        <v>28</v>
      </c>
      <c r="G66" s="34">
        <v>21</v>
      </c>
      <c r="H66" s="35">
        <v>22</v>
      </c>
      <c r="I66" s="35">
        <f t="shared" si="3"/>
        <v>43</v>
      </c>
      <c r="J66" s="36">
        <f t="shared" si="2"/>
        <v>15</v>
      </c>
      <c r="K66" s="33">
        <v>55</v>
      </c>
      <c r="L66" s="37"/>
    </row>
    <row r="67" spans="1:12" x14ac:dyDescent="0.25">
      <c r="A67" s="30">
        <v>106763</v>
      </c>
      <c r="B67" s="31" t="s">
        <v>150</v>
      </c>
      <c r="C67" s="31" t="s">
        <v>151</v>
      </c>
      <c r="D67" s="31" t="s">
        <v>26</v>
      </c>
      <c r="E67" s="32" t="s">
        <v>54</v>
      </c>
      <c r="F67" s="33">
        <v>44</v>
      </c>
      <c r="G67" s="34">
        <v>35</v>
      </c>
      <c r="H67" s="35">
        <v>17</v>
      </c>
      <c r="I67" s="35">
        <f t="shared" si="3"/>
        <v>52</v>
      </c>
      <c r="J67" s="36">
        <f t="shared" si="2"/>
        <v>8</v>
      </c>
      <c r="K67" s="33">
        <v>49</v>
      </c>
      <c r="L67" s="37"/>
    </row>
    <row r="68" spans="1:12" x14ac:dyDescent="0.25">
      <c r="A68" s="30">
        <v>106751</v>
      </c>
      <c r="B68" s="31" t="s">
        <v>152</v>
      </c>
      <c r="C68" s="31" t="s">
        <v>31</v>
      </c>
      <c r="D68" s="31" t="s">
        <v>32</v>
      </c>
      <c r="E68" s="32" t="s">
        <v>23</v>
      </c>
      <c r="F68" s="33">
        <v>29</v>
      </c>
      <c r="G68" s="34">
        <v>29</v>
      </c>
      <c r="H68" s="35">
        <v>3</v>
      </c>
      <c r="I68" s="35">
        <f t="shared" si="3"/>
        <v>32</v>
      </c>
      <c r="J68" s="36">
        <f t="shared" si="2"/>
        <v>3</v>
      </c>
      <c r="K68" s="33">
        <v>29</v>
      </c>
      <c r="L68" s="37"/>
    </row>
    <row r="69" spans="1:12" x14ac:dyDescent="0.25">
      <c r="A69" s="30">
        <v>105347</v>
      </c>
      <c r="B69" s="31" t="s">
        <v>153</v>
      </c>
      <c r="C69" s="31" t="s">
        <v>154</v>
      </c>
      <c r="D69" s="31" t="s">
        <v>26</v>
      </c>
      <c r="E69" s="32" t="s">
        <v>23</v>
      </c>
      <c r="F69" s="33">
        <v>11</v>
      </c>
      <c r="G69" s="34">
        <v>2</v>
      </c>
      <c r="H69" s="35">
        <v>10</v>
      </c>
      <c r="I69" s="35">
        <f t="shared" ref="I69:I132" si="4">SUM(G69:H69)</f>
        <v>12</v>
      </c>
      <c r="J69" s="36">
        <f t="shared" ref="J69:J132" si="5">I69-F69</f>
        <v>1</v>
      </c>
      <c r="K69" s="33">
        <v>11</v>
      </c>
      <c r="L69" s="37"/>
    </row>
    <row r="70" spans="1:12" x14ac:dyDescent="0.25">
      <c r="A70" s="30">
        <v>105763</v>
      </c>
      <c r="B70" s="31" t="s">
        <v>155</v>
      </c>
      <c r="C70" s="31" t="s">
        <v>156</v>
      </c>
      <c r="D70" s="31" t="s">
        <v>32</v>
      </c>
      <c r="E70" s="32" t="s">
        <v>23</v>
      </c>
      <c r="F70" s="33">
        <v>122</v>
      </c>
      <c r="G70" s="34">
        <v>59</v>
      </c>
      <c r="H70" s="35">
        <v>51</v>
      </c>
      <c r="I70" s="35">
        <f t="shared" si="4"/>
        <v>110</v>
      </c>
      <c r="J70" s="36">
        <f t="shared" si="5"/>
        <v>-12</v>
      </c>
      <c r="K70" s="33">
        <v>133</v>
      </c>
      <c r="L70" s="37"/>
    </row>
    <row r="71" spans="1:12" x14ac:dyDescent="0.25">
      <c r="A71" s="109">
        <v>108127</v>
      </c>
      <c r="B71" s="110" t="s">
        <v>157</v>
      </c>
      <c r="C71" s="110" t="s">
        <v>156</v>
      </c>
      <c r="D71" s="110" t="s">
        <v>32</v>
      </c>
      <c r="E71" s="111" t="s">
        <v>158</v>
      </c>
      <c r="F71" s="112">
        <v>0</v>
      </c>
      <c r="G71" s="113" t="s">
        <v>71</v>
      </c>
      <c r="H71" s="114" t="s">
        <v>71</v>
      </c>
      <c r="I71" s="114">
        <f t="shared" si="4"/>
        <v>0</v>
      </c>
      <c r="J71" s="115">
        <f t="shared" si="5"/>
        <v>0</v>
      </c>
      <c r="K71" s="112">
        <v>0</v>
      </c>
      <c r="L71" s="116" t="s">
        <v>29</v>
      </c>
    </row>
    <row r="72" spans="1:12" x14ac:dyDescent="0.25">
      <c r="A72" s="30">
        <v>117563</v>
      </c>
      <c r="B72" s="31" t="s">
        <v>159</v>
      </c>
      <c r="C72" s="31" t="s">
        <v>57</v>
      </c>
      <c r="D72" s="31" t="s">
        <v>32</v>
      </c>
      <c r="E72" s="32" t="s">
        <v>27</v>
      </c>
      <c r="F72" s="33">
        <v>22</v>
      </c>
      <c r="G72" s="34">
        <v>17</v>
      </c>
      <c r="H72" s="35">
        <v>7</v>
      </c>
      <c r="I72" s="35">
        <f t="shared" si="4"/>
        <v>24</v>
      </c>
      <c r="J72" s="36">
        <f t="shared" si="5"/>
        <v>2</v>
      </c>
      <c r="K72" s="33">
        <v>24</v>
      </c>
      <c r="L72" s="37"/>
    </row>
    <row r="73" spans="1:12" x14ac:dyDescent="0.25">
      <c r="A73" s="30">
        <v>108325</v>
      </c>
      <c r="B73" s="31" t="s">
        <v>160</v>
      </c>
      <c r="C73" s="31" t="s">
        <v>161</v>
      </c>
      <c r="D73" s="31" t="s">
        <v>32</v>
      </c>
      <c r="E73" s="32" t="s">
        <v>23</v>
      </c>
      <c r="F73" s="33">
        <v>37</v>
      </c>
      <c r="G73" s="34">
        <v>12</v>
      </c>
      <c r="H73" s="35">
        <v>20</v>
      </c>
      <c r="I73" s="35">
        <f t="shared" si="4"/>
        <v>32</v>
      </c>
      <c r="J73" s="36">
        <f t="shared" si="5"/>
        <v>-5</v>
      </c>
      <c r="K73" s="33">
        <v>37</v>
      </c>
      <c r="L73" s="37"/>
    </row>
    <row r="74" spans="1:12" x14ac:dyDescent="0.25">
      <c r="A74" s="30">
        <v>131292</v>
      </c>
      <c r="B74" s="31" t="s">
        <v>162</v>
      </c>
      <c r="C74" s="31" t="s">
        <v>45</v>
      </c>
      <c r="D74" s="31" t="s">
        <v>26</v>
      </c>
      <c r="E74" s="32" t="s">
        <v>49</v>
      </c>
      <c r="F74" s="33">
        <v>18</v>
      </c>
      <c r="G74" s="34">
        <v>1</v>
      </c>
      <c r="H74" s="35">
        <v>16</v>
      </c>
      <c r="I74" s="35">
        <f t="shared" si="4"/>
        <v>17</v>
      </c>
      <c r="J74" s="36">
        <f t="shared" si="5"/>
        <v>-1</v>
      </c>
      <c r="K74" s="33">
        <v>30</v>
      </c>
      <c r="L74" s="37"/>
    </row>
    <row r="75" spans="1:12" x14ac:dyDescent="0.25">
      <c r="A75" s="30">
        <v>108527</v>
      </c>
      <c r="B75" s="31" t="s">
        <v>163</v>
      </c>
      <c r="C75" s="31" t="s">
        <v>164</v>
      </c>
      <c r="D75" s="31" t="s">
        <v>22</v>
      </c>
      <c r="E75" s="32" t="s">
        <v>23</v>
      </c>
      <c r="F75" s="33">
        <v>77</v>
      </c>
      <c r="G75" s="34">
        <v>42</v>
      </c>
      <c r="H75" s="35">
        <v>24</v>
      </c>
      <c r="I75" s="35">
        <f t="shared" si="4"/>
        <v>66</v>
      </c>
      <c r="J75" s="36">
        <f t="shared" si="5"/>
        <v>-11</v>
      </c>
      <c r="K75" s="33">
        <v>77</v>
      </c>
      <c r="L75" s="37"/>
    </row>
    <row r="76" spans="1:12" x14ac:dyDescent="0.25">
      <c r="A76" s="30">
        <v>106717</v>
      </c>
      <c r="B76" s="31" t="s">
        <v>165</v>
      </c>
      <c r="C76" s="31" t="s">
        <v>166</v>
      </c>
      <c r="D76" s="31" t="s">
        <v>22</v>
      </c>
      <c r="E76" s="32" t="s">
        <v>23</v>
      </c>
      <c r="F76" s="33">
        <v>90</v>
      </c>
      <c r="G76" s="34">
        <v>50</v>
      </c>
      <c r="H76" s="35">
        <v>40</v>
      </c>
      <c r="I76" s="35">
        <f t="shared" si="4"/>
        <v>90</v>
      </c>
      <c r="J76" s="36">
        <f t="shared" si="5"/>
        <v>0</v>
      </c>
      <c r="K76" s="33">
        <v>90</v>
      </c>
      <c r="L76" s="37"/>
    </row>
    <row r="77" spans="1:12" x14ac:dyDescent="0.25">
      <c r="A77" s="30">
        <v>108825</v>
      </c>
      <c r="B77" s="31" t="s">
        <v>167</v>
      </c>
      <c r="C77" s="31" t="s">
        <v>168</v>
      </c>
      <c r="D77" s="31" t="s">
        <v>26</v>
      </c>
      <c r="E77" s="32" t="s">
        <v>27</v>
      </c>
      <c r="F77" s="33">
        <v>37</v>
      </c>
      <c r="G77" s="34">
        <v>12</v>
      </c>
      <c r="H77" s="35">
        <v>27</v>
      </c>
      <c r="I77" s="35">
        <f t="shared" si="4"/>
        <v>39</v>
      </c>
      <c r="J77" s="36">
        <f t="shared" si="5"/>
        <v>2</v>
      </c>
      <c r="K77" s="33">
        <v>37</v>
      </c>
      <c r="L77" s="37"/>
    </row>
    <row r="78" spans="1:12" x14ac:dyDescent="0.25">
      <c r="A78" s="30">
        <v>108318</v>
      </c>
      <c r="B78" s="31" t="s">
        <v>169</v>
      </c>
      <c r="C78" s="31" t="s">
        <v>170</v>
      </c>
      <c r="D78" s="31" t="s">
        <v>22</v>
      </c>
      <c r="E78" s="32" t="s">
        <v>54</v>
      </c>
      <c r="F78" s="33">
        <v>7</v>
      </c>
      <c r="G78" s="34">
        <v>6</v>
      </c>
      <c r="H78" s="35">
        <v>3</v>
      </c>
      <c r="I78" s="35">
        <f t="shared" si="4"/>
        <v>9</v>
      </c>
      <c r="J78" s="36">
        <f t="shared" si="5"/>
        <v>2</v>
      </c>
      <c r="K78" s="33">
        <v>7</v>
      </c>
      <c r="L78" s="37"/>
    </row>
    <row r="79" spans="1:12" x14ac:dyDescent="0.25">
      <c r="A79" s="30">
        <v>108371</v>
      </c>
      <c r="B79" s="31" t="s">
        <v>171</v>
      </c>
      <c r="C79" s="31" t="s">
        <v>31</v>
      </c>
      <c r="D79" s="31" t="s">
        <v>32</v>
      </c>
      <c r="E79" s="32" t="s">
        <v>39</v>
      </c>
      <c r="F79" s="33">
        <v>48</v>
      </c>
      <c r="G79" s="34">
        <v>21</v>
      </c>
      <c r="H79" s="35">
        <v>20</v>
      </c>
      <c r="I79" s="35">
        <f t="shared" si="4"/>
        <v>41</v>
      </c>
      <c r="J79" s="36">
        <f t="shared" si="5"/>
        <v>-7</v>
      </c>
      <c r="K79" s="33">
        <v>48</v>
      </c>
      <c r="L79" s="37"/>
    </row>
    <row r="80" spans="1:12" x14ac:dyDescent="0.25">
      <c r="A80" s="30">
        <v>106454</v>
      </c>
      <c r="B80" s="31" t="s">
        <v>172</v>
      </c>
      <c r="C80" s="31" t="s">
        <v>70</v>
      </c>
      <c r="D80" s="31" t="s">
        <v>32</v>
      </c>
      <c r="E80" s="32" t="s">
        <v>23</v>
      </c>
      <c r="F80" s="33">
        <v>32</v>
      </c>
      <c r="G80" s="34">
        <v>21</v>
      </c>
      <c r="H80" s="35">
        <v>4</v>
      </c>
      <c r="I80" s="35">
        <f t="shared" si="4"/>
        <v>25</v>
      </c>
      <c r="J80" s="36">
        <f t="shared" si="5"/>
        <v>-7</v>
      </c>
      <c r="K80" s="33">
        <v>32</v>
      </c>
      <c r="L80" s="37"/>
    </row>
    <row r="81" spans="1:12" x14ac:dyDescent="0.25">
      <c r="A81" s="30">
        <v>108370</v>
      </c>
      <c r="B81" s="31" t="s">
        <v>173</v>
      </c>
      <c r="C81" s="31" t="s">
        <v>174</v>
      </c>
      <c r="D81" s="31" t="s">
        <v>32</v>
      </c>
      <c r="E81" s="32" t="s">
        <v>39</v>
      </c>
      <c r="F81" s="33">
        <v>38</v>
      </c>
      <c r="G81" s="34">
        <v>27</v>
      </c>
      <c r="H81" s="35">
        <v>3</v>
      </c>
      <c r="I81" s="35">
        <f t="shared" si="4"/>
        <v>30</v>
      </c>
      <c r="J81" s="36">
        <f t="shared" si="5"/>
        <v>-8</v>
      </c>
      <c r="K81" s="33">
        <v>38</v>
      </c>
      <c r="L81" s="37"/>
    </row>
    <row r="82" spans="1:12" x14ac:dyDescent="0.25">
      <c r="A82" s="30">
        <v>110211</v>
      </c>
      <c r="B82" s="31" t="s">
        <v>175</v>
      </c>
      <c r="C82" s="31" t="s">
        <v>176</v>
      </c>
      <c r="D82" s="31" t="s">
        <v>22</v>
      </c>
      <c r="E82" s="32" t="s">
        <v>23</v>
      </c>
      <c r="F82" s="33">
        <v>35</v>
      </c>
      <c r="G82" s="34">
        <v>30</v>
      </c>
      <c r="H82" s="35">
        <v>12</v>
      </c>
      <c r="I82" s="35">
        <f t="shared" si="4"/>
        <v>42</v>
      </c>
      <c r="J82" s="36">
        <f t="shared" si="5"/>
        <v>7</v>
      </c>
      <c r="K82" s="33">
        <v>35</v>
      </c>
      <c r="L82" s="37"/>
    </row>
    <row r="83" spans="1:12" x14ac:dyDescent="0.25">
      <c r="A83" s="109">
        <v>118766</v>
      </c>
      <c r="B83" s="110" t="s">
        <v>177</v>
      </c>
      <c r="C83" s="110" t="s">
        <v>178</v>
      </c>
      <c r="D83" s="110" t="s">
        <v>22</v>
      </c>
      <c r="E83" s="111" t="s">
        <v>27</v>
      </c>
      <c r="F83" s="112">
        <v>0</v>
      </c>
      <c r="G83" s="113">
        <v>23</v>
      </c>
      <c r="H83" s="114">
        <v>0</v>
      </c>
      <c r="I83" s="114">
        <f t="shared" si="4"/>
        <v>23</v>
      </c>
      <c r="J83" s="115">
        <f t="shared" si="5"/>
        <v>23</v>
      </c>
      <c r="K83" s="112">
        <v>0</v>
      </c>
      <c r="L83" s="116" t="s">
        <v>29</v>
      </c>
    </row>
    <row r="84" spans="1:12" x14ac:dyDescent="0.25">
      <c r="A84" s="30">
        <v>105017</v>
      </c>
      <c r="B84" s="31" t="s">
        <v>179</v>
      </c>
      <c r="C84" s="31" t="s">
        <v>85</v>
      </c>
      <c r="D84" s="31" t="s">
        <v>22</v>
      </c>
      <c r="E84" s="32" t="s">
        <v>23</v>
      </c>
      <c r="F84" s="33">
        <v>39</v>
      </c>
      <c r="G84" s="34">
        <v>17</v>
      </c>
      <c r="H84" s="35">
        <v>23</v>
      </c>
      <c r="I84" s="35">
        <f t="shared" si="4"/>
        <v>40</v>
      </c>
      <c r="J84" s="36">
        <f t="shared" si="5"/>
        <v>1</v>
      </c>
      <c r="K84" s="33">
        <v>39</v>
      </c>
      <c r="L84" s="37"/>
    </row>
    <row r="85" spans="1:12" x14ac:dyDescent="0.25">
      <c r="A85" s="30">
        <v>108485</v>
      </c>
      <c r="B85" s="31" t="s">
        <v>180</v>
      </c>
      <c r="C85" s="31" t="s">
        <v>181</v>
      </c>
      <c r="D85" s="31" t="s">
        <v>26</v>
      </c>
      <c r="E85" s="32" t="s">
        <v>23</v>
      </c>
      <c r="F85" s="33">
        <v>147</v>
      </c>
      <c r="G85" s="34">
        <v>71</v>
      </c>
      <c r="H85" s="35">
        <v>52</v>
      </c>
      <c r="I85" s="35">
        <f t="shared" si="4"/>
        <v>123</v>
      </c>
      <c r="J85" s="36">
        <f t="shared" si="5"/>
        <v>-24</v>
      </c>
      <c r="K85" s="33">
        <v>147</v>
      </c>
      <c r="L85" s="37"/>
    </row>
    <row r="86" spans="1:12" x14ac:dyDescent="0.25">
      <c r="A86" s="30">
        <v>117454</v>
      </c>
      <c r="B86" s="31" t="s">
        <v>182</v>
      </c>
      <c r="C86" s="31" t="s">
        <v>183</v>
      </c>
      <c r="D86" s="31" t="s">
        <v>22</v>
      </c>
      <c r="E86" s="32" t="s">
        <v>23</v>
      </c>
      <c r="F86" s="33">
        <v>31</v>
      </c>
      <c r="G86" s="34">
        <v>4</v>
      </c>
      <c r="H86" s="35">
        <v>3</v>
      </c>
      <c r="I86" s="35">
        <f t="shared" si="4"/>
        <v>7</v>
      </c>
      <c r="J86" s="36">
        <f t="shared" si="5"/>
        <v>-24</v>
      </c>
      <c r="K86" s="33">
        <v>31</v>
      </c>
      <c r="L86" s="37"/>
    </row>
    <row r="87" spans="1:12" x14ac:dyDescent="0.25">
      <c r="A87" s="30">
        <v>110099</v>
      </c>
      <c r="B87" s="31" t="s">
        <v>184</v>
      </c>
      <c r="C87" s="31" t="s">
        <v>132</v>
      </c>
      <c r="D87" s="31" t="s">
        <v>22</v>
      </c>
      <c r="E87" s="32" t="s">
        <v>27</v>
      </c>
      <c r="F87" s="33">
        <v>10</v>
      </c>
      <c r="G87" s="34">
        <v>4</v>
      </c>
      <c r="H87" s="35">
        <v>4</v>
      </c>
      <c r="I87" s="35">
        <f t="shared" si="4"/>
        <v>8</v>
      </c>
      <c r="J87" s="36">
        <f t="shared" si="5"/>
        <v>-2</v>
      </c>
      <c r="K87" s="33">
        <v>10</v>
      </c>
      <c r="L87" s="37"/>
    </row>
    <row r="88" spans="1:12" x14ac:dyDescent="0.25">
      <c r="A88" s="30">
        <v>106867</v>
      </c>
      <c r="B88" s="31" t="s">
        <v>185</v>
      </c>
      <c r="C88" s="31" t="s">
        <v>43</v>
      </c>
      <c r="D88" s="31" t="s">
        <v>32</v>
      </c>
      <c r="E88" s="32" t="s">
        <v>39</v>
      </c>
      <c r="F88" s="33">
        <v>49</v>
      </c>
      <c r="G88" s="34">
        <v>23</v>
      </c>
      <c r="H88" s="35">
        <v>25</v>
      </c>
      <c r="I88" s="35">
        <f t="shared" si="4"/>
        <v>48</v>
      </c>
      <c r="J88" s="36">
        <f t="shared" si="5"/>
        <v>-1</v>
      </c>
      <c r="K88" s="33">
        <v>49</v>
      </c>
      <c r="L88" s="37"/>
    </row>
    <row r="89" spans="1:12" x14ac:dyDescent="0.25">
      <c r="A89" s="30">
        <v>106563</v>
      </c>
      <c r="B89" s="31" t="s">
        <v>186</v>
      </c>
      <c r="C89" s="31" t="s">
        <v>187</v>
      </c>
      <c r="D89" s="31" t="s">
        <v>22</v>
      </c>
      <c r="E89" s="32" t="s">
        <v>23</v>
      </c>
      <c r="F89" s="33">
        <v>37</v>
      </c>
      <c r="G89" s="34">
        <v>17</v>
      </c>
      <c r="H89" s="35">
        <v>34</v>
      </c>
      <c r="I89" s="35">
        <f t="shared" si="4"/>
        <v>51</v>
      </c>
      <c r="J89" s="36">
        <f t="shared" si="5"/>
        <v>14</v>
      </c>
      <c r="K89" s="33">
        <v>37</v>
      </c>
      <c r="L89" s="37"/>
    </row>
    <row r="90" spans="1:12" x14ac:dyDescent="0.25">
      <c r="A90" s="30">
        <v>105367</v>
      </c>
      <c r="B90" s="31" t="s">
        <v>188</v>
      </c>
      <c r="C90" s="31" t="s">
        <v>189</v>
      </c>
      <c r="D90" s="31" t="s">
        <v>26</v>
      </c>
      <c r="E90" s="32" t="s">
        <v>23</v>
      </c>
      <c r="F90" s="33">
        <v>65</v>
      </c>
      <c r="G90" s="34">
        <v>43</v>
      </c>
      <c r="H90" s="35">
        <v>31</v>
      </c>
      <c r="I90" s="35">
        <f t="shared" si="4"/>
        <v>74</v>
      </c>
      <c r="J90" s="36">
        <f t="shared" si="5"/>
        <v>9</v>
      </c>
      <c r="K90" s="33">
        <v>91</v>
      </c>
      <c r="L90" s="37"/>
    </row>
    <row r="91" spans="1:12" x14ac:dyDescent="0.25">
      <c r="A91" s="30">
        <v>107513</v>
      </c>
      <c r="B91" s="31" t="s">
        <v>190</v>
      </c>
      <c r="C91" s="31" t="s">
        <v>183</v>
      </c>
      <c r="D91" s="31" t="s">
        <v>22</v>
      </c>
      <c r="E91" s="32" t="s">
        <v>23</v>
      </c>
      <c r="F91" s="33">
        <v>86</v>
      </c>
      <c r="G91" s="34">
        <v>50</v>
      </c>
      <c r="H91" s="35">
        <v>31</v>
      </c>
      <c r="I91" s="35">
        <f t="shared" si="4"/>
        <v>81</v>
      </c>
      <c r="J91" s="36">
        <f t="shared" si="5"/>
        <v>-5</v>
      </c>
      <c r="K91" s="33">
        <v>86</v>
      </c>
      <c r="L91" s="37"/>
    </row>
    <row r="92" spans="1:12" x14ac:dyDescent="0.25">
      <c r="A92" s="30">
        <v>115598</v>
      </c>
      <c r="B92" s="31" t="s">
        <v>191</v>
      </c>
      <c r="C92" s="31" t="s">
        <v>192</v>
      </c>
      <c r="D92" s="31" t="s">
        <v>22</v>
      </c>
      <c r="E92" s="32" t="s">
        <v>27</v>
      </c>
      <c r="F92" s="33">
        <v>12</v>
      </c>
      <c r="G92" s="34">
        <v>0</v>
      </c>
      <c r="H92" s="35">
        <v>11</v>
      </c>
      <c r="I92" s="35">
        <f t="shared" si="4"/>
        <v>11</v>
      </c>
      <c r="J92" s="36">
        <f t="shared" si="5"/>
        <v>-1</v>
      </c>
      <c r="K92" s="33">
        <v>18</v>
      </c>
      <c r="L92" s="37"/>
    </row>
    <row r="93" spans="1:12" x14ac:dyDescent="0.25">
      <c r="A93" s="30">
        <v>108369</v>
      </c>
      <c r="B93" s="31" t="s">
        <v>193</v>
      </c>
      <c r="C93" s="31" t="s">
        <v>194</v>
      </c>
      <c r="D93" s="31" t="s">
        <v>22</v>
      </c>
      <c r="E93" s="32" t="s">
        <v>39</v>
      </c>
      <c r="F93" s="33">
        <v>11</v>
      </c>
      <c r="G93" s="34">
        <v>1</v>
      </c>
      <c r="H93" s="35">
        <v>0</v>
      </c>
      <c r="I93" s="35">
        <f t="shared" si="4"/>
        <v>1</v>
      </c>
      <c r="J93" s="36">
        <f t="shared" si="5"/>
        <v>-10</v>
      </c>
      <c r="K93" s="33">
        <v>11</v>
      </c>
      <c r="L93" s="37"/>
    </row>
    <row r="94" spans="1:12" x14ac:dyDescent="0.25">
      <c r="A94" s="30">
        <v>106582</v>
      </c>
      <c r="B94" s="31" t="s">
        <v>195</v>
      </c>
      <c r="C94" s="31" t="s">
        <v>136</v>
      </c>
      <c r="D94" s="31" t="s">
        <v>26</v>
      </c>
      <c r="E94" s="32" t="s">
        <v>39</v>
      </c>
      <c r="F94" s="33">
        <v>57</v>
      </c>
      <c r="G94" s="34">
        <v>30</v>
      </c>
      <c r="H94" s="35">
        <v>3</v>
      </c>
      <c r="I94" s="35">
        <f t="shared" si="4"/>
        <v>33</v>
      </c>
      <c r="J94" s="36">
        <f t="shared" si="5"/>
        <v>-24</v>
      </c>
      <c r="K94" s="33">
        <v>57</v>
      </c>
      <c r="L94" s="37"/>
    </row>
    <row r="95" spans="1:12" x14ac:dyDescent="0.25">
      <c r="A95" s="30">
        <v>108518</v>
      </c>
      <c r="B95" s="31" t="s">
        <v>196</v>
      </c>
      <c r="C95" s="31" t="s">
        <v>197</v>
      </c>
      <c r="D95" s="31" t="s">
        <v>22</v>
      </c>
      <c r="E95" s="32" t="s">
        <v>23</v>
      </c>
      <c r="F95" s="33">
        <v>42</v>
      </c>
      <c r="G95" s="34" t="s">
        <v>71</v>
      </c>
      <c r="H95" s="35" t="s">
        <v>71</v>
      </c>
      <c r="I95" s="35">
        <f t="shared" si="4"/>
        <v>0</v>
      </c>
      <c r="J95" s="36">
        <f t="shared" si="5"/>
        <v>-42</v>
      </c>
      <c r="K95" s="33">
        <v>42</v>
      </c>
      <c r="L95" s="37"/>
    </row>
    <row r="96" spans="1:12" x14ac:dyDescent="0.25">
      <c r="A96" s="30">
        <v>112389</v>
      </c>
      <c r="B96" s="31" t="s">
        <v>198</v>
      </c>
      <c r="C96" s="31" t="s">
        <v>199</v>
      </c>
      <c r="D96" s="31" t="s">
        <v>26</v>
      </c>
      <c r="E96" s="32" t="s">
        <v>23</v>
      </c>
      <c r="F96" s="33">
        <v>9</v>
      </c>
      <c r="G96" s="34">
        <v>7</v>
      </c>
      <c r="H96" s="35">
        <v>2</v>
      </c>
      <c r="I96" s="35">
        <f t="shared" si="4"/>
        <v>9</v>
      </c>
      <c r="J96" s="36">
        <f t="shared" si="5"/>
        <v>0</v>
      </c>
      <c r="K96" s="33">
        <v>9</v>
      </c>
      <c r="L96" s="37"/>
    </row>
    <row r="97" spans="1:12" x14ac:dyDescent="0.25">
      <c r="A97" s="30">
        <v>108499</v>
      </c>
      <c r="B97" s="31" t="s">
        <v>200</v>
      </c>
      <c r="C97" s="31" t="s">
        <v>201</v>
      </c>
      <c r="D97" s="31" t="s">
        <v>26</v>
      </c>
      <c r="E97" s="32" t="s">
        <v>23</v>
      </c>
      <c r="F97" s="33">
        <v>115</v>
      </c>
      <c r="G97" s="34">
        <v>76</v>
      </c>
      <c r="H97" s="35">
        <v>33</v>
      </c>
      <c r="I97" s="35">
        <f t="shared" si="4"/>
        <v>109</v>
      </c>
      <c r="J97" s="36">
        <f t="shared" si="5"/>
        <v>-6</v>
      </c>
      <c r="K97" s="33">
        <v>115</v>
      </c>
      <c r="L97" s="37"/>
    </row>
    <row r="98" spans="1:12" x14ac:dyDescent="0.25">
      <c r="A98" s="30">
        <v>106098</v>
      </c>
      <c r="B98" s="31" t="s">
        <v>202</v>
      </c>
      <c r="C98" s="31" t="s">
        <v>142</v>
      </c>
      <c r="D98" s="31" t="s">
        <v>22</v>
      </c>
      <c r="E98" s="32" t="s">
        <v>23</v>
      </c>
      <c r="F98" s="33">
        <v>9</v>
      </c>
      <c r="G98" s="34">
        <v>8</v>
      </c>
      <c r="H98" s="35">
        <v>4</v>
      </c>
      <c r="I98" s="35">
        <f t="shared" si="4"/>
        <v>12</v>
      </c>
      <c r="J98" s="36">
        <f t="shared" si="5"/>
        <v>3</v>
      </c>
      <c r="K98" s="33">
        <v>13</v>
      </c>
      <c r="L98" s="37"/>
    </row>
    <row r="99" spans="1:12" x14ac:dyDescent="0.25">
      <c r="A99" s="30">
        <v>106947</v>
      </c>
      <c r="B99" s="31" t="s">
        <v>203</v>
      </c>
      <c r="C99" s="31" t="s">
        <v>144</v>
      </c>
      <c r="D99" s="31" t="s">
        <v>22</v>
      </c>
      <c r="E99" s="32" t="s">
        <v>23</v>
      </c>
      <c r="F99" s="33">
        <v>181</v>
      </c>
      <c r="G99" s="34">
        <v>132</v>
      </c>
      <c r="H99" s="35">
        <v>51</v>
      </c>
      <c r="I99" s="35">
        <f t="shared" si="4"/>
        <v>183</v>
      </c>
      <c r="J99" s="36">
        <f t="shared" si="5"/>
        <v>2</v>
      </c>
      <c r="K99" s="33">
        <v>181</v>
      </c>
      <c r="L99" s="37"/>
    </row>
    <row r="100" spans="1:12" x14ac:dyDescent="0.25">
      <c r="A100" s="109">
        <v>122804</v>
      </c>
      <c r="B100" s="110" t="s">
        <v>204</v>
      </c>
      <c r="C100" s="110" t="s">
        <v>205</v>
      </c>
      <c r="D100" s="110" t="s">
        <v>22</v>
      </c>
      <c r="E100" s="111" t="s">
        <v>27</v>
      </c>
      <c r="F100" s="112">
        <v>0</v>
      </c>
      <c r="G100" s="113">
        <v>5</v>
      </c>
      <c r="H100" s="114">
        <v>1</v>
      </c>
      <c r="I100" s="114">
        <f t="shared" si="4"/>
        <v>6</v>
      </c>
      <c r="J100" s="115">
        <f t="shared" si="5"/>
        <v>6</v>
      </c>
      <c r="K100" s="112">
        <v>0</v>
      </c>
      <c r="L100" s="116" t="s">
        <v>29</v>
      </c>
    </row>
    <row r="101" spans="1:12" x14ac:dyDescent="0.25">
      <c r="A101" s="30">
        <v>105156</v>
      </c>
      <c r="B101" s="31" t="s">
        <v>206</v>
      </c>
      <c r="C101" s="31" t="s">
        <v>207</v>
      </c>
      <c r="D101" s="31" t="s">
        <v>26</v>
      </c>
      <c r="E101" s="32" t="s">
        <v>23</v>
      </c>
      <c r="F101" s="33">
        <v>176</v>
      </c>
      <c r="G101" s="34">
        <v>83</v>
      </c>
      <c r="H101" s="35">
        <v>93</v>
      </c>
      <c r="I101" s="35">
        <f t="shared" si="4"/>
        <v>176</v>
      </c>
      <c r="J101" s="36">
        <f t="shared" si="5"/>
        <v>0</v>
      </c>
      <c r="K101" s="33">
        <v>176</v>
      </c>
      <c r="L101" s="37"/>
    </row>
    <row r="102" spans="1:12" x14ac:dyDescent="0.25">
      <c r="A102" s="30">
        <v>108526</v>
      </c>
      <c r="B102" s="31" t="s">
        <v>208</v>
      </c>
      <c r="C102" s="31" t="s">
        <v>117</v>
      </c>
      <c r="D102" s="31" t="s">
        <v>22</v>
      </c>
      <c r="E102" s="32" t="s">
        <v>23</v>
      </c>
      <c r="F102" s="33">
        <v>79</v>
      </c>
      <c r="G102" s="34">
        <v>46</v>
      </c>
      <c r="H102" s="35">
        <v>33</v>
      </c>
      <c r="I102" s="35">
        <f t="shared" si="4"/>
        <v>79</v>
      </c>
      <c r="J102" s="36">
        <f t="shared" si="5"/>
        <v>0</v>
      </c>
      <c r="K102" s="33">
        <v>79</v>
      </c>
      <c r="L102" s="37"/>
    </row>
    <row r="103" spans="1:12" x14ac:dyDescent="0.25">
      <c r="A103" s="30">
        <v>106388</v>
      </c>
      <c r="B103" s="31" t="s">
        <v>209</v>
      </c>
      <c r="C103" s="31" t="s">
        <v>210</v>
      </c>
      <c r="D103" s="31" t="s">
        <v>26</v>
      </c>
      <c r="E103" s="32" t="s">
        <v>23</v>
      </c>
      <c r="F103" s="33">
        <v>200</v>
      </c>
      <c r="G103" s="34">
        <v>188</v>
      </c>
      <c r="H103" s="35">
        <v>71</v>
      </c>
      <c r="I103" s="35">
        <f t="shared" si="4"/>
        <v>259</v>
      </c>
      <c r="J103" s="36">
        <f t="shared" si="5"/>
        <v>59</v>
      </c>
      <c r="K103" s="33">
        <v>200</v>
      </c>
      <c r="L103" s="37"/>
    </row>
    <row r="104" spans="1:12" x14ac:dyDescent="0.25">
      <c r="A104" s="30">
        <v>107576</v>
      </c>
      <c r="B104" s="31" t="s">
        <v>211</v>
      </c>
      <c r="C104" s="31" t="s">
        <v>212</v>
      </c>
      <c r="D104" s="31" t="s">
        <v>32</v>
      </c>
      <c r="E104" s="32" t="s">
        <v>95</v>
      </c>
      <c r="F104" s="33">
        <v>10</v>
      </c>
      <c r="G104" s="34">
        <v>13</v>
      </c>
      <c r="H104" s="35">
        <v>17</v>
      </c>
      <c r="I104" s="35">
        <f t="shared" si="4"/>
        <v>30</v>
      </c>
      <c r="J104" s="36">
        <f t="shared" si="5"/>
        <v>20</v>
      </c>
      <c r="K104" s="33">
        <v>22</v>
      </c>
      <c r="L104" s="37"/>
    </row>
    <row r="105" spans="1:12" x14ac:dyDescent="0.25">
      <c r="A105" s="30">
        <v>108536</v>
      </c>
      <c r="B105" s="31" t="s">
        <v>213</v>
      </c>
      <c r="C105" s="31" t="s">
        <v>214</v>
      </c>
      <c r="D105" s="31" t="s">
        <v>32</v>
      </c>
      <c r="E105" s="32" t="s">
        <v>215</v>
      </c>
      <c r="F105" s="33">
        <v>24</v>
      </c>
      <c r="G105" s="34">
        <v>17</v>
      </c>
      <c r="H105" s="35">
        <v>7</v>
      </c>
      <c r="I105" s="35">
        <f t="shared" si="4"/>
        <v>24</v>
      </c>
      <c r="J105" s="36">
        <f t="shared" si="5"/>
        <v>0</v>
      </c>
      <c r="K105" s="33">
        <v>24</v>
      </c>
      <c r="L105" s="37"/>
    </row>
    <row r="106" spans="1:12" x14ac:dyDescent="0.25">
      <c r="A106" s="30">
        <v>106564</v>
      </c>
      <c r="B106" s="31" t="s">
        <v>216</v>
      </c>
      <c r="C106" s="31" t="s">
        <v>187</v>
      </c>
      <c r="D106" s="31" t="s">
        <v>22</v>
      </c>
      <c r="E106" s="32" t="s">
        <v>23</v>
      </c>
      <c r="F106" s="33">
        <v>57</v>
      </c>
      <c r="G106" s="34">
        <v>23</v>
      </c>
      <c r="H106" s="35">
        <v>22</v>
      </c>
      <c r="I106" s="35">
        <f t="shared" si="4"/>
        <v>45</v>
      </c>
      <c r="J106" s="36">
        <f t="shared" si="5"/>
        <v>-12</v>
      </c>
      <c r="K106" s="33">
        <v>57</v>
      </c>
      <c r="L106" s="37"/>
    </row>
    <row r="107" spans="1:12" x14ac:dyDescent="0.25">
      <c r="A107" s="30">
        <v>114846</v>
      </c>
      <c r="B107" s="31" t="s">
        <v>217</v>
      </c>
      <c r="C107" s="31" t="s">
        <v>218</v>
      </c>
      <c r="D107" s="31" t="s">
        <v>218</v>
      </c>
      <c r="E107" s="32" t="s">
        <v>49</v>
      </c>
      <c r="F107" s="33">
        <v>4</v>
      </c>
      <c r="G107" s="34">
        <v>1</v>
      </c>
      <c r="H107" s="35">
        <v>4</v>
      </c>
      <c r="I107" s="35">
        <f t="shared" si="4"/>
        <v>5</v>
      </c>
      <c r="J107" s="36">
        <f t="shared" si="5"/>
        <v>1</v>
      </c>
      <c r="K107" s="33">
        <v>4</v>
      </c>
      <c r="L107" s="37"/>
    </row>
    <row r="108" spans="1:12" x14ac:dyDescent="0.25">
      <c r="A108" s="30">
        <v>108782</v>
      </c>
      <c r="B108" s="31" t="s">
        <v>219</v>
      </c>
      <c r="C108" s="31" t="s">
        <v>132</v>
      </c>
      <c r="D108" s="31" t="s">
        <v>22</v>
      </c>
      <c r="E108" s="32" t="s">
        <v>23</v>
      </c>
      <c r="F108" s="33">
        <v>33</v>
      </c>
      <c r="G108" s="34">
        <v>7</v>
      </c>
      <c r="H108" s="35">
        <v>28</v>
      </c>
      <c r="I108" s="35">
        <f t="shared" si="4"/>
        <v>35</v>
      </c>
      <c r="J108" s="36">
        <f t="shared" si="5"/>
        <v>2</v>
      </c>
      <c r="K108" s="33">
        <v>33</v>
      </c>
      <c r="L108" s="37"/>
    </row>
    <row r="109" spans="1:12" x14ac:dyDescent="0.25">
      <c r="A109" s="30">
        <v>117294</v>
      </c>
      <c r="B109" s="31" t="s">
        <v>220</v>
      </c>
      <c r="C109" s="31" t="s">
        <v>221</v>
      </c>
      <c r="D109" s="31" t="s">
        <v>26</v>
      </c>
      <c r="E109" s="32" t="s">
        <v>49</v>
      </c>
      <c r="F109" s="33">
        <v>30</v>
      </c>
      <c r="G109" s="34">
        <v>0</v>
      </c>
      <c r="H109" s="35">
        <v>20</v>
      </c>
      <c r="I109" s="35">
        <f t="shared" si="4"/>
        <v>20</v>
      </c>
      <c r="J109" s="36">
        <f t="shared" si="5"/>
        <v>-10</v>
      </c>
      <c r="K109" s="33">
        <v>30</v>
      </c>
      <c r="L109" s="37"/>
    </row>
    <row r="110" spans="1:12" x14ac:dyDescent="0.25">
      <c r="A110" s="64">
        <v>106490</v>
      </c>
      <c r="B110" s="65" t="s">
        <v>222</v>
      </c>
      <c r="C110" s="65" t="s">
        <v>223</v>
      </c>
      <c r="D110" s="65" t="s">
        <v>26</v>
      </c>
      <c r="E110" s="66" t="s">
        <v>23</v>
      </c>
      <c r="F110" s="67">
        <v>191</v>
      </c>
      <c r="G110" s="68">
        <v>87</v>
      </c>
      <c r="H110" s="69">
        <v>31</v>
      </c>
      <c r="I110" s="69">
        <f t="shared" si="4"/>
        <v>118</v>
      </c>
      <c r="J110" s="70">
        <f t="shared" si="5"/>
        <v>-73</v>
      </c>
      <c r="K110" s="67">
        <v>213</v>
      </c>
      <c r="L110" s="71" t="s">
        <v>224</v>
      </c>
    </row>
    <row r="111" spans="1:12" x14ac:dyDescent="0.25">
      <c r="A111" s="109">
        <v>108430</v>
      </c>
      <c r="B111" s="110" t="s">
        <v>225</v>
      </c>
      <c r="C111" s="110" t="s">
        <v>61</v>
      </c>
      <c r="D111" s="110" t="s">
        <v>22</v>
      </c>
      <c r="E111" s="111" t="s">
        <v>226</v>
      </c>
      <c r="F111" s="112">
        <v>0</v>
      </c>
      <c r="G111" s="113" t="s">
        <v>71</v>
      </c>
      <c r="H111" s="114" t="s">
        <v>71</v>
      </c>
      <c r="I111" s="114">
        <f t="shared" si="4"/>
        <v>0</v>
      </c>
      <c r="J111" s="115">
        <f t="shared" si="5"/>
        <v>0</v>
      </c>
      <c r="K111" s="112">
        <v>0</v>
      </c>
      <c r="L111" s="116" t="s">
        <v>29</v>
      </c>
    </row>
    <row r="112" spans="1:12" x14ac:dyDescent="0.25">
      <c r="A112" s="109">
        <v>117100</v>
      </c>
      <c r="B112" s="110" t="s">
        <v>227</v>
      </c>
      <c r="C112" s="110" t="s">
        <v>45</v>
      </c>
      <c r="D112" s="110" t="s">
        <v>26</v>
      </c>
      <c r="E112" s="111" t="s">
        <v>87</v>
      </c>
      <c r="F112" s="112">
        <v>0</v>
      </c>
      <c r="G112" s="113" t="s">
        <v>71</v>
      </c>
      <c r="H112" s="114" t="s">
        <v>71</v>
      </c>
      <c r="I112" s="114">
        <f t="shared" si="4"/>
        <v>0</v>
      </c>
      <c r="J112" s="115">
        <f t="shared" si="5"/>
        <v>0</v>
      </c>
      <c r="K112" s="112">
        <v>0</v>
      </c>
      <c r="L112" s="116" t="s">
        <v>29</v>
      </c>
    </row>
    <row r="113" spans="1:12" x14ac:dyDescent="0.25">
      <c r="A113" s="30">
        <v>107552</v>
      </c>
      <c r="B113" s="31" t="s">
        <v>228</v>
      </c>
      <c r="C113" s="31" t="s">
        <v>53</v>
      </c>
      <c r="D113" s="31" t="s">
        <v>32</v>
      </c>
      <c r="E113" s="32" t="s">
        <v>23</v>
      </c>
      <c r="F113" s="33">
        <v>52</v>
      </c>
      <c r="G113" s="34">
        <v>59</v>
      </c>
      <c r="H113" s="35">
        <v>33</v>
      </c>
      <c r="I113" s="35">
        <f t="shared" si="4"/>
        <v>92</v>
      </c>
      <c r="J113" s="36">
        <f t="shared" si="5"/>
        <v>40</v>
      </c>
      <c r="K113" s="33">
        <v>80</v>
      </c>
      <c r="L113" s="37"/>
    </row>
    <row r="114" spans="1:12" x14ac:dyDescent="0.25">
      <c r="A114" s="30">
        <v>105714</v>
      </c>
      <c r="B114" s="31" t="s">
        <v>229</v>
      </c>
      <c r="C114" s="31" t="s">
        <v>61</v>
      </c>
      <c r="D114" s="31" t="s">
        <v>22</v>
      </c>
      <c r="E114" s="32" t="s">
        <v>23</v>
      </c>
      <c r="F114" s="33">
        <v>42</v>
      </c>
      <c r="G114" s="34">
        <v>19</v>
      </c>
      <c r="H114" s="35">
        <v>6</v>
      </c>
      <c r="I114" s="35">
        <f t="shared" si="4"/>
        <v>25</v>
      </c>
      <c r="J114" s="36">
        <f t="shared" si="5"/>
        <v>-17</v>
      </c>
      <c r="K114" s="33">
        <v>42</v>
      </c>
      <c r="L114" s="37"/>
    </row>
    <row r="115" spans="1:12" x14ac:dyDescent="0.25">
      <c r="A115" s="109">
        <v>117814</v>
      </c>
      <c r="B115" s="110" t="s">
        <v>230</v>
      </c>
      <c r="C115" s="110" t="s">
        <v>231</v>
      </c>
      <c r="D115" s="110" t="s">
        <v>26</v>
      </c>
      <c r="E115" s="111" t="s">
        <v>232</v>
      </c>
      <c r="F115" s="112">
        <v>0</v>
      </c>
      <c r="G115" s="113">
        <v>0</v>
      </c>
      <c r="H115" s="114">
        <v>1</v>
      </c>
      <c r="I115" s="114">
        <f t="shared" si="4"/>
        <v>1</v>
      </c>
      <c r="J115" s="115">
        <f t="shared" si="5"/>
        <v>1</v>
      </c>
      <c r="K115" s="112">
        <v>0</v>
      </c>
      <c r="L115" s="116" t="s">
        <v>29</v>
      </c>
    </row>
    <row r="116" spans="1:12" x14ac:dyDescent="0.25">
      <c r="A116" s="30">
        <v>108122</v>
      </c>
      <c r="B116" s="31" t="s">
        <v>233</v>
      </c>
      <c r="C116" s="31" t="s">
        <v>70</v>
      </c>
      <c r="D116" s="31" t="s">
        <v>32</v>
      </c>
      <c r="E116" s="32" t="s">
        <v>95</v>
      </c>
      <c r="F116" s="33">
        <v>7</v>
      </c>
      <c r="G116" s="34">
        <v>1</v>
      </c>
      <c r="H116" s="35">
        <v>8</v>
      </c>
      <c r="I116" s="35">
        <f t="shared" si="4"/>
        <v>9</v>
      </c>
      <c r="J116" s="36">
        <f t="shared" si="5"/>
        <v>2</v>
      </c>
      <c r="K116" s="33">
        <v>7</v>
      </c>
      <c r="L116" s="37"/>
    </row>
    <row r="117" spans="1:12" x14ac:dyDescent="0.25">
      <c r="A117" s="30">
        <v>107066</v>
      </c>
      <c r="B117" s="31" t="s">
        <v>234</v>
      </c>
      <c r="C117" s="31" t="s">
        <v>235</v>
      </c>
      <c r="D117" s="31" t="s">
        <v>32</v>
      </c>
      <c r="E117" s="32" t="s">
        <v>95</v>
      </c>
      <c r="F117" s="33">
        <v>2</v>
      </c>
      <c r="G117" s="34">
        <v>5</v>
      </c>
      <c r="H117" s="35">
        <v>1</v>
      </c>
      <c r="I117" s="35">
        <f t="shared" si="4"/>
        <v>6</v>
      </c>
      <c r="J117" s="36">
        <f t="shared" si="5"/>
        <v>4</v>
      </c>
      <c r="K117" s="33">
        <v>2</v>
      </c>
      <c r="L117" s="37"/>
    </row>
    <row r="118" spans="1:12" x14ac:dyDescent="0.25">
      <c r="A118" s="30">
        <v>105941</v>
      </c>
      <c r="B118" s="31" t="s">
        <v>236</v>
      </c>
      <c r="C118" s="31" t="s">
        <v>235</v>
      </c>
      <c r="D118" s="31" t="s">
        <v>32</v>
      </c>
      <c r="E118" s="32" t="s">
        <v>23</v>
      </c>
      <c r="F118" s="33">
        <v>75</v>
      </c>
      <c r="G118" s="34">
        <v>60</v>
      </c>
      <c r="H118" s="35">
        <v>8</v>
      </c>
      <c r="I118" s="35">
        <f t="shared" si="4"/>
        <v>68</v>
      </c>
      <c r="J118" s="36">
        <f t="shared" si="5"/>
        <v>-7</v>
      </c>
      <c r="K118" s="33">
        <v>75</v>
      </c>
      <c r="L118" s="37"/>
    </row>
    <row r="119" spans="1:12" x14ac:dyDescent="0.25">
      <c r="A119" s="30">
        <v>107017</v>
      </c>
      <c r="B119" s="31" t="s">
        <v>237</v>
      </c>
      <c r="C119" s="31" t="s">
        <v>238</v>
      </c>
      <c r="D119" s="31" t="s">
        <v>32</v>
      </c>
      <c r="E119" s="32" t="s">
        <v>23</v>
      </c>
      <c r="F119" s="33">
        <v>25</v>
      </c>
      <c r="G119" s="34">
        <v>3</v>
      </c>
      <c r="H119" s="35">
        <v>2</v>
      </c>
      <c r="I119" s="35">
        <f t="shared" si="4"/>
        <v>5</v>
      </c>
      <c r="J119" s="36">
        <f t="shared" si="5"/>
        <v>-20</v>
      </c>
      <c r="K119" s="33">
        <v>25</v>
      </c>
      <c r="L119" s="37"/>
    </row>
    <row r="120" spans="1:12" x14ac:dyDescent="0.25">
      <c r="A120" s="30">
        <v>112173</v>
      </c>
      <c r="B120" s="31" t="s">
        <v>239</v>
      </c>
      <c r="C120" s="31" t="s">
        <v>240</v>
      </c>
      <c r="D120" s="31" t="s">
        <v>26</v>
      </c>
      <c r="E120" s="32" t="s">
        <v>23</v>
      </c>
      <c r="F120" s="33">
        <v>150</v>
      </c>
      <c r="G120" s="34">
        <v>102</v>
      </c>
      <c r="H120" s="35">
        <v>48</v>
      </c>
      <c r="I120" s="35">
        <f t="shared" si="4"/>
        <v>150</v>
      </c>
      <c r="J120" s="36">
        <f t="shared" si="5"/>
        <v>0</v>
      </c>
      <c r="K120" s="33">
        <v>150</v>
      </c>
      <c r="L120" s="37"/>
    </row>
    <row r="121" spans="1:12" x14ac:dyDescent="0.25">
      <c r="A121" s="109">
        <v>117534</v>
      </c>
      <c r="B121" s="110" t="s">
        <v>241</v>
      </c>
      <c r="C121" s="110" t="s">
        <v>240</v>
      </c>
      <c r="D121" s="110" t="s">
        <v>26</v>
      </c>
      <c r="E121" s="111" t="s">
        <v>27</v>
      </c>
      <c r="F121" s="112">
        <v>0</v>
      </c>
      <c r="G121" s="113">
        <v>2</v>
      </c>
      <c r="H121" s="114">
        <v>0</v>
      </c>
      <c r="I121" s="114">
        <f t="shared" si="4"/>
        <v>2</v>
      </c>
      <c r="J121" s="115">
        <f t="shared" si="5"/>
        <v>2</v>
      </c>
      <c r="K121" s="112">
        <v>0</v>
      </c>
      <c r="L121" s="116" t="s">
        <v>29</v>
      </c>
    </row>
    <row r="122" spans="1:12" x14ac:dyDescent="0.25">
      <c r="A122" s="30">
        <v>114847</v>
      </c>
      <c r="B122" s="31" t="s">
        <v>242</v>
      </c>
      <c r="C122" s="31" t="s">
        <v>221</v>
      </c>
      <c r="D122" s="31" t="s">
        <v>26</v>
      </c>
      <c r="E122" s="32" t="s">
        <v>49</v>
      </c>
      <c r="F122" s="33">
        <v>148</v>
      </c>
      <c r="G122" s="34">
        <v>7</v>
      </c>
      <c r="H122" s="35">
        <v>120</v>
      </c>
      <c r="I122" s="35">
        <f t="shared" si="4"/>
        <v>127</v>
      </c>
      <c r="J122" s="36">
        <f t="shared" si="5"/>
        <v>-21</v>
      </c>
      <c r="K122" s="33">
        <v>148</v>
      </c>
      <c r="L122" s="37"/>
    </row>
    <row r="123" spans="1:12" x14ac:dyDescent="0.25">
      <c r="A123" s="30">
        <v>108464</v>
      </c>
      <c r="B123" s="31" t="s">
        <v>243</v>
      </c>
      <c r="C123" s="31" t="s">
        <v>109</v>
      </c>
      <c r="D123" s="31" t="s">
        <v>32</v>
      </c>
      <c r="E123" s="32" t="s">
        <v>23</v>
      </c>
      <c r="F123" s="33">
        <v>29</v>
      </c>
      <c r="G123" s="34">
        <v>2</v>
      </c>
      <c r="H123" s="35">
        <v>13</v>
      </c>
      <c r="I123" s="35">
        <f t="shared" si="4"/>
        <v>15</v>
      </c>
      <c r="J123" s="36">
        <f t="shared" si="5"/>
        <v>-14</v>
      </c>
      <c r="K123" s="33">
        <v>29</v>
      </c>
      <c r="L123" s="37"/>
    </row>
    <row r="124" spans="1:12" x14ac:dyDescent="0.25">
      <c r="A124" s="30">
        <v>108657</v>
      </c>
      <c r="B124" s="31" t="s">
        <v>244</v>
      </c>
      <c r="C124" s="31" t="s">
        <v>109</v>
      </c>
      <c r="D124" s="31" t="s">
        <v>32</v>
      </c>
      <c r="E124" s="32" t="s">
        <v>27</v>
      </c>
      <c r="F124" s="33">
        <v>5</v>
      </c>
      <c r="G124" s="34">
        <v>7</v>
      </c>
      <c r="H124" s="35">
        <v>1</v>
      </c>
      <c r="I124" s="35">
        <f t="shared" si="4"/>
        <v>8</v>
      </c>
      <c r="J124" s="36">
        <f t="shared" si="5"/>
        <v>3</v>
      </c>
      <c r="K124" s="33">
        <v>5</v>
      </c>
      <c r="L124" s="37"/>
    </row>
    <row r="125" spans="1:12" x14ac:dyDescent="0.25">
      <c r="A125" s="30">
        <v>110160</v>
      </c>
      <c r="B125" s="31" t="s">
        <v>245</v>
      </c>
      <c r="C125" s="31" t="s">
        <v>97</v>
      </c>
      <c r="D125" s="31" t="s">
        <v>26</v>
      </c>
      <c r="E125" s="32" t="s">
        <v>95</v>
      </c>
      <c r="F125" s="33">
        <v>7</v>
      </c>
      <c r="G125" s="34">
        <v>16</v>
      </c>
      <c r="H125" s="35">
        <v>1</v>
      </c>
      <c r="I125" s="35">
        <f t="shared" si="4"/>
        <v>17</v>
      </c>
      <c r="J125" s="36">
        <f t="shared" si="5"/>
        <v>10</v>
      </c>
      <c r="K125" s="33">
        <v>7</v>
      </c>
      <c r="L125" s="37"/>
    </row>
    <row r="126" spans="1:12" x14ac:dyDescent="0.25">
      <c r="A126" s="30">
        <v>114848</v>
      </c>
      <c r="B126" s="31" t="s">
        <v>246</v>
      </c>
      <c r="C126" s="31" t="s">
        <v>57</v>
      </c>
      <c r="D126" s="31" t="s">
        <v>32</v>
      </c>
      <c r="E126" s="32" t="s">
        <v>49</v>
      </c>
      <c r="F126" s="33">
        <v>69</v>
      </c>
      <c r="G126" s="34">
        <v>21</v>
      </c>
      <c r="H126" s="35">
        <v>48</v>
      </c>
      <c r="I126" s="35">
        <f t="shared" si="4"/>
        <v>69</v>
      </c>
      <c r="J126" s="36">
        <f t="shared" si="5"/>
        <v>0</v>
      </c>
      <c r="K126" s="33">
        <v>69</v>
      </c>
      <c r="L126" s="37"/>
    </row>
    <row r="127" spans="1:12" x14ac:dyDescent="0.25">
      <c r="A127" s="30">
        <v>107019</v>
      </c>
      <c r="B127" s="31" t="s">
        <v>247</v>
      </c>
      <c r="C127" s="31" t="s">
        <v>248</v>
      </c>
      <c r="D127" s="31" t="s">
        <v>32</v>
      </c>
      <c r="E127" s="32" t="s">
        <v>23</v>
      </c>
      <c r="F127" s="33">
        <v>43</v>
      </c>
      <c r="G127" s="34">
        <v>33</v>
      </c>
      <c r="H127" s="35">
        <v>6</v>
      </c>
      <c r="I127" s="35">
        <f t="shared" si="4"/>
        <v>39</v>
      </c>
      <c r="J127" s="36">
        <f t="shared" si="5"/>
        <v>-4</v>
      </c>
      <c r="K127" s="33">
        <v>43</v>
      </c>
      <c r="L127" s="37"/>
    </row>
    <row r="128" spans="1:12" x14ac:dyDescent="0.25">
      <c r="A128" s="30">
        <v>114849</v>
      </c>
      <c r="B128" s="31" t="s">
        <v>249</v>
      </c>
      <c r="C128" s="31" t="s">
        <v>248</v>
      </c>
      <c r="D128" s="31" t="s">
        <v>32</v>
      </c>
      <c r="E128" s="32" t="s">
        <v>49</v>
      </c>
      <c r="F128" s="33">
        <v>66</v>
      </c>
      <c r="G128" s="34">
        <v>46</v>
      </c>
      <c r="H128" s="35">
        <v>35</v>
      </c>
      <c r="I128" s="35">
        <f t="shared" si="4"/>
        <v>81</v>
      </c>
      <c r="J128" s="36">
        <f t="shared" si="5"/>
        <v>15</v>
      </c>
      <c r="K128" s="33">
        <v>75</v>
      </c>
      <c r="L128" s="37"/>
    </row>
    <row r="129" spans="1:12" x14ac:dyDescent="0.25">
      <c r="A129" s="30">
        <v>114851</v>
      </c>
      <c r="B129" s="31" t="s">
        <v>250</v>
      </c>
      <c r="C129" s="31" t="s">
        <v>166</v>
      </c>
      <c r="D129" s="31" t="s">
        <v>22</v>
      </c>
      <c r="E129" s="32" t="s">
        <v>49</v>
      </c>
      <c r="F129" s="33">
        <v>9</v>
      </c>
      <c r="G129" s="34">
        <v>3</v>
      </c>
      <c r="H129" s="35">
        <v>6</v>
      </c>
      <c r="I129" s="35">
        <f t="shared" si="4"/>
        <v>9</v>
      </c>
      <c r="J129" s="36">
        <f t="shared" si="5"/>
        <v>0</v>
      </c>
      <c r="K129" s="33">
        <v>9</v>
      </c>
      <c r="L129" s="37"/>
    </row>
    <row r="130" spans="1:12" x14ac:dyDescent="0.25">
      <c r="A130" s="30">
        <v>106374</v>
      </c>
      <c r="B130" s="31" t="s">
        <v>251</v>
      </c>
      <c r="C130" s="31" t="s">
        <v>252</v>
      </c>
      <c r="D130" s="31" t="s">
        <v>26</v>
      </c>
      <c r="E130" s="32" t="s">
        <v>23</v>
      </c>
      <c r="F130" s="33">
        <v>44</v>
      </c>
      <c r="G130" s="34">
        <v>37</v>
      </c>
      <c r="H130" s="35">
        <v>7</v>
      </c>
      <c r="I130" s="35">
        <f t="shared" si="4"/>
        <v>44</v>
      </c>
      <c r="J130" s="36">
        <f t="shared" si="5"/>
        <v>0</v>
      </c>
      <c r="K130" s="33">
        <v>44</v>
      </c>
      <c r="L130" s="37"/>
    </row>
    <row r="131" spans="1:12" x14ac:dyDescent="0.25">
      <c r="A131" s="30">
        <v>108668</v>
      </c>
      <c r="B131" s="31" t="s">
        <v>253</v>
      </c>
      <c r="C131" s="31" t="s">
        <v>109</v>
      </c>
      <c r="D131" s="31" t="s">
        <v>32</v>
      </c>
      <c r="E131" s="32" t="s">
        <v>95</v>
      </c>
      <c r="F131" s="33">
        <v>4</v>
      </c>
      <c r="G131" s="34">
        <v>0</v>
      </c>
      <c r="H131" s="35">
        <v>4</v>
      </c>
      <c r="I131" s="35">
        <f t="shared" si="4"/>
        <v>4</v>
      </c>
      <c r="J131" s="36">
        <f t="shared" si="5"/>
        <v>0</v>
      </c>
      <c r="K131" s="33">
        <v>4</v>
      </c>
      <c r="L131" s="37"/>
    </row>
    <row r="132" spans="1:12" x14ac:dyDescent="0.25">
      <c r="A132" s="109">
        <v>110017</v>
      </c>
      <c r="B132" s="110" t="s">
        <v>254</v>
      </c>
      <c r="C132" s="110" t="s">
        <v>100</v>
      </c>
      <c r="D132" s="110" t="s">
        <v>22</v>
      </c>
      <c r="E132" s="111" t="s">
        <v>27</v>
      </c>
      <c r="F132" s="112">
        <v>0</v>
      </c>
      <c r="G132" s="113">
        <v>4</v>
      </c>
      <c r="H132" s="114">
        <v>0</v>
      </c>
      <c r="I132" s="114">
        <f t="shared" si="4"/>
        <v>4</v>
      </c>
      <c r="J132" s="115">
        <f t="shared" si="5"/>
        <v>4</v>
      </c>
      <c r="K132" s="112">
        <v>0</v>
      </c>
      <c r="L132" s="116" t="s">
        <v>29</v>
      </c>
    </row>
    <row r="133" spans="1:12" x14ac:dyDescent="0.25">
      <c r="A133" s="30">
        <v>106809</v>
      </c>
      <c r="B133" s="31" t="s">
        <v>255</v>
      </c>
      <c r="C133" s="31" t="s">
        <v>256</v>
      </c>
      <c r="D133" s="31" t="s">
        <v>22</v>
      </c>
      <c r="E133" s="32" t="s">
        <v>23</v>
      </c>
      <c r="F133" s="33">
        <v>94</v>
      </c>
      <c r="G133" s="34">
        <v>32</v>
      </c>
      <c r="H133" s="35">
        <v>74</v>
      </c>
      <c r="I133" s="35">
        <f t="shared" ref="I133:I196" si="6">SUM(G133:H133)</f>
        <v>106</v>
      </c>
      <c r="J133" s="36">
        <f t="shared" ref="J133:J196" si="7">I133-F133</f>
        <v>12</v>
      </c>
      <c r="K133" s="33">
        <v>102</v>
      </c>
      <c r="L133" s="37"/>
    </row>
    <row r="134" spans="1:12" x14ac:dyDescent="0.25">
      <c r="A134" s="30">
        <v>107745</v>
      </c>
      <c r="B134" s="31" t="s">
        <v>257</v>
      </c>
      <c r="C134" s="31" t="s">
        <v>258</v>
      </c>
      <c r="D134" s="31" t="s">
        <v>22</v>
      </c>
      <c r="E134" s="32" t="s">
        <v>23</v>
      </c>
      <c r="F134" s="33">
        <v>66</v>
      </c>
      <c r="G134" s="34">
        <v>23</v>
      </c>
      <c r="H134" s="35">
        <v>30</v>
      </c>
      <c r="I134" s="35">
        <f t="shared" si="6"/>
        <v>53</v>
      </c>
      <c r="J134" s="36">
        <f t="shared" si="7"/>
        <v>-13</v>
      </c>
      <c r="K134" s="33">
        <v>66</v>
      </c>
      <c r="L134" s="37"/>
    </row>
    <row r="135" spans="1:12" x14ac:dyDescent="0.25">
      <c r="A135" s="30">
        <v>108659</v>
      </c>
      <c r="B135" s="31" t="s">
        <v>259</v>
      </c>
      <c r="C135" s="31" t="s">
        <v>109</v>
      </c>
      <c r="D135" s="31" t="s">
        <v>32</v>
      </c>
      <c r="E135" s="32" t="s">
        <v>23</v>
      </c>
      <c r="F135" s="33">
        <v>120</v>
      </c>
      <c r="G135" s="34">
        <v>76</v>
      </c>
      <c r="H135" s="35">
        <v>31</v>
      </c>
      <c r="I135" s="35">
        <f t="shared" si="6"/>
        <v>107</v>
      </c>
      <c r="J135" s="36">
        <f t="shared" si="7"/>
        <v>-13</v>
      </c>
      <c r="K135" s="33">
        <v>120</v>
      </c>
      <c r="L135" s="37"/>
    </row>
    <row r="136" spans="1:12" x14ac:dyDescent="0.25">
      <c r="A136" s="30">
        <v>106743</v>
      </c>
      <c r="B136" s="31" t="s">
        <v>260</v>
      </c>
      <c r="C136" s="31" t="s">
        <v>166</v>
      </c>
      <c r="D136" s="31" t="s">
        <v>22</v>
      </c>
      <c r="E136" s="32" t="s">
        <v>23</v>
      </c>
      <c r="F136" s="33">
        <v>182</v>
      </c>
      <c r="G136" s="34">
        <v>169</v>
      </c>
      <c r="H136" s="35">
        <v>69</v>
      </c>
      <c r="I136" s="35">
        <f t="shared" si="6"/>
        <v>238</v>
      </c>
      <c r="J136" s="36">
        <f t="shared" si="7"/>
        <v>56</v>
      </c>
      <c r="K136" s="33">
        <v>196</v>
      </c>
      <c r="L136" s="37"/>
    </row>
    <row r="137" spans="1:12" x14ac:dyDescent="0.25">
      <c r="A137" s="30">
        <v>108429</v>
      </c>
      <c r="B137" s="31" t="s">
        <v>261</v>
      </c>
      <c r="C137" s="31" t="s">
        <v>144</v>
      </c>
      <c r="D137" s="31" t="s">
        <v>22</v>
      </c>
      <c r="E137" s="32" t="s">
        <v>39</v>
      </c>
      <c r="F137" s="33">
        <v>35</v>
      </c>
      <c r="G137" s="34">
        <v>23</v>
      </c>
      <c r="H137" s="35">
        <v>2</v>
      </c>
      <c r="I137" s="35">
        <f t="shared" si="6"/>
        <v>25</v>
      </c>
      <c r="J137" s="36">
        <f t="shared" si="7"/>
        <v>-10</v>
      </c>
      <c r="K137" s="33">
        <v>35</v>
      </c>
      <c r="L137" s="37"/>
    </row>
    <row r="138" spans="1:12" x14ac:dyDescent="0.25">
      <c r="A138" s="30">
        <v>112380</v>
      </c>
      <c r="B138" s="31" t="s">
        <v>262</v>
      </c>
      <c r="C138" s="31" t="s">
        <v>111</v>
      </c>
      <c r="D138" s="31" t="s">
        <v>32</v>
      </c>
      <c r="E138" s="32" t="s">
        <v>23</v>
      </c>
      <c r="F138" s="33">
        <v>21</v>
      </c>
      <c r="G138" s="34">
        <v>21</v>
      </c>
      <c r="H138" s="35">
        <v>9</v>
      </c>
      <c r="I138" s="35">
        <f t="shared" si="6"/>
        <v>30</v>
      </c>
      <c r="J138" s="36">
        <f t="shared" si="7"/>
        <v>9</v>
      </c>
      <c r="K138" s="33">
        <v>29</v>
      </c>
      <c r="L138" s="37"/>
    </row>
    <row r="139" spans="1:12" x14ac:dyDescent="0.25">
      <c r="A139" s="30">
        <v>110214</v>
      </c>
      <c r="B139" s="31" t="s">
        <v>263</v>
      </c>
      <c r="C139" s="31" t="s">
        <v>149</v>
      </c>
      <c r="D139" s="31" t="s">
        <v>22</v>
      </c>
      <c r="E139" s="32" t="s">
        <v>23</v>
      </c>
      <c r="F139" s="33">
        <v>54</v>
      </c>
      <c r="G139" s="34">
        <v>42</v>
      </c>
      <c r="H139" s="35">
        <v>12</v>
      </c>
      <c r="I139" s="35">
        <f t="shared" si="6"/>
        <v>54</v>
      </c>
      <c r="J139" s="36">
        <f t="shared" si="7"/>
        <v>0</v>
      </c>
      <c r="K139" s="33">
        <v>67</v>
      </c>
      <c r="L139" s="37"/>
    </row>
    <row r="140" spans="1:12" x14ac:dyDescent="0.25">
      <c r="A140" s="30">
        <v>108524</v>
      </c>
      <c r="B140" s="31" t="s">
        <v>264</v>
      </c>
      <c r="C140" s="31" t="s">
        <v>38</v>
      </c>
      <c r="D140" s="31" t="s">
        <v>22</v>
      </c>
      <c r="E140" s="32" t="s">
        <v>23</v>
      </c>
      <c r="F140" s="33">
        <v>22</v>
      </c>
      <c r="G140" s="34">
        <v>19</v>
      </c>
      <c r="H140" s="35">
        <v>1</v>
      </c>
      <c r="I140" s="35">
        <f t="shared" si="6"/>
        <v>20</v>
      </c>
      <c r="J140" s="36">
        <f t="shared" si="7"/>
        <v>-2</v>
      </c>
      <c r="K140" s="33">
        <v>22</v>
      </c>
      <c r="L140" s="37"/>
    </row>
    <row r="141" spans="1:12" x14ac:dyDescent="0.25">
      <c r="A141" s="30">
        <v>122524</v>
      </c>
      <c r="B141" s="31" t="s">
        <v>265</v>
      </c>
      <c r="C141" s="31" t="s">
        <v>144</v>
      </c>
      <c r="D141" s="31" t="s">
        <v>22</v>
      </c>
      <c r="E141" s="32" t="s">
        <v>23</v>
      </c>
      <c r="F141" s="33">
        <v>68</v>
      </c>
      <c r="G141" s="34">
        <v>50</v>
      </c>
      <c r="H141" s="35">
        <v>23</v>
      </c>
      <c r="I141" s="35">
        <f t="shared" si="6"/>
        <v>73</v>
      </c>
      <c r="J141" s="36">
        <f t="shared" si="7"/>
        <v>5</v>
      </c>
      <c r="K141" s="33">
        <v>68</v>
      </c>
      <c r="L141" s="37"/>
    </row>
    <row r="142" spans="1:12" x14ac:dyDescent="0.25">
      <c r="A142" s="30">
        <v>117042</v>
      </c>
      <c r="B142" s="31" t="s">
        <v>266</v>
      </c>
      <c r="C142" s="31" t="s">
        <v>267</v>
      </c>
      <c r="D142" s="31" t="s">
        <v>32</v>
      </c>
      <c r="E142" s="32" t="s">
        <v>49</v>
      </c>
      <c r="F142" s="33">
        <v>61</v>
      </c>
      <c r="G142" s="34">
        <v>17</v>
      </c>
      <c r="H142" s="35">
        <v>28</v>
      </c>
      <c r="I142" s="35">
        <f t="shared" si="6"/>
        <v>45</v>
      </c>
      <c r="J142" s="36">
        <f t="shared" si="7"/>
        <v>-16</v>
      </c>
      <c r="K142" s="33">
        <v>61</v>
      </c>
      <c r="L142" s="37"/>
    </row>
    <row r="143" spans="1:12" x14ac:dyDescent="0.25">
      <c r="A143" s="30">
        <v>108087</v>
      </c>
      <c r="B143" s="31" t="s">
        <v>268</v>
      </c>
      <c r="C143" s="31" t="s">
        <v>269</v>
      </c>
      <c r="D143" s="31" t="s">
        <v>22</v>
      </c>
      <c r="E143" s="32" t="s">
        <v>27</v>
      </c>
      <c r="F143" s="33">
        <v>17</v>
      </c>
      <c r="G143" s="34">
        <v>1</v>
      </c>
      <c r="H143" s="35">
        <v>18</v>
      </c>
      <c r="I143" s="35">
        <f t="shared" si="6"/>
        <v>19</v>
      </c>
      <c r="J143" s="36">
        <f t="shared" si="7"/>
        <v>2</v>
      </c>
      <c r="K143" s="33">
        <v>17</v>
      </c>
      <c r="L143" s="37"/>
    </row>
    <row r="144" spans="1:12" x14ac:dyDescent="0.25">
      <c r="A144" s="30">
        <v>109443</v>
      </c>
      <c r="B144" s="31" t="s">
        <v>270</v>
      </c>
      <c r="C144" s="31" t="s">
        <v>170</v>
      </c>
      <c r="D144" s="31" t="s">
        <v>22</v>
      </c>
      <c r="E144" s="32" t="s">
        <v>95</v>
      </c>
      <c r="F144" s="33">
        <v>10</v>
      </c>
      <c r="G144" s="34">
        <v>1</v>
      </c>
      <c r="H144" s="35">
        <v>11</v>
      </c>
      <c r="I144" s="35">
        <f t="shared" si="6"/>
        <v>12</v>
      </c>
      <c r="J144" s="36">
        <f t="shared" si="7"/>
        <v>2</v>
      </c>
      <c r="K144" s="33">
        <v>10</v>
      </c>
      <c r="L144" s="37"/>
    </row>
    <row r="145" spans="1:12" x14ac:dyDescent="0.25">
      <c r="A145" s="109">
        <v>117618</v>
      </c>
      <c r="B145" s="110" t="s">
        <v>271</v>
      </c>
      <c r="C145" s="110" t="s">
        <v>38</v>
      </c>
      <c r="D145" s="110" t="s">
        <v>22</v>
      </c>
      <c r="E145" s="111" t="s">
        <v>62</v>
      </c>
      <c r="F145" s="112">
        <v>0</v>
      </c>
      <c r="G145" s="113" t="s">
        <v>71</v>
      </c>
      <c r="H145" s="114" t="s">
        <v>71</v>
      </c>
      <c r="I145" s="114">
        <f t="shared" si="6"/>
        <v>0</v>
      </c>
      <c r="J145" s="115">
        <f t="shared" si="7"/>
        <v>0</v>
      </c>
      <c r="K145" s="112">
        <v>0</v>
      </c>
      <c r="L145" s="116" t="s">
        <v>29</v>
      </c>
    </row>
    <row r="146" spans="1:12" x14ac:dyDescent="0.25">
      <c r="A146" s="30">
        <v>108461</v>
      </c>
      <c r="B146" s="31" t="s">
        <v>272</v>
      </c>
      <c r="C146" s="31" t="s">
        <v>187</v>
      </c>
      <c r="D146" s="31" t="s">
        <v>22</v>
      </c>
      <c r="E146" s="32" t="s">
        <v>23</v>
      </c>
      <c r="F146" s="33">
        <v>44</v>
      </c>
      <c r="G146" s="34">
        <v>15</v>
      </c>
      <c r="H146" s="35">
        <v>24</v>
      </c>
      <c r="I146" s="35">
        <f t="shared" si="6"/>
        <v>39</v>
      </c>
      <c r="J146" s="36">
        <f t="shared" si="7"/>
        <v>-5</v>
      </c>
      <c r="K146" s="33">
        <v>44</v>
      </c>
      <c r="L146" s="37"/>
    </row>
    <row r="147" spans="1:12" x14ac:dyDescent="0.25">
      <c r="A147" s="30">
        <v>108427</v>
      </c>
      <c r="B147" s="31" t="s">
        <v>273</v>
      </c>
      <c r="C147" s="31" t="s">
        <v>149</v>
      </c>
      <c r="D147" s="31" t="s">
        <v>22</v>
      </c>
      <c r="E147" s="32" t="s">
        <v>39</v>
      </c>
      <c r="F147" s="33">
        <v>8</v>
      </c>
      <c r="G147" s="34">
        <v>3</v>
      </c>
      <c r="H147" s="35">
        <v>0</v>
      </c>
      <c r="I147" s="35">
        <f t="shared" si="6"/>
        <v>3</v>
      </c>
      <c r="J147" s="36">
        <f t="shared" si="7"/>
        <v>-5</v>
      </c>
      <c r="K147" s="33">
        <v>8</v>
      </c>
      <c r="L147" s="37"/>
    </row>
    <row r="148" spans="1:12" x14ac:dyDescent="0.25">
      <c r="A148" s="109">
        <v>110116</v>
      </c>
      <c r="B148" s="110" t="s">
        <v>274</v>
      </c>
      <c r="C148" s="110" t="s">
        <v>187</v>
      </c>
      <c r="D148" s="110" t="s">
        <v>22</v>
      </c>
      <c r="E148" s="111" t="s">
        <v>158</v>
      </c>
      <c r="F148" s="112">
        <v>0</v>
      </c>
      <c r="G148" s="113">
        <v>2</v>
      </c>
      <c r="H148" s="114">
        <v>0</v>
      </c>
      <c r="I148" s="114">
        <f t="shared" si="6"/>
        <v>2</v>
      </c>
      <c r="J148" s="115">
        <f t="shared" si="7"/>
        <v>2</v>
      </c>
      <c r="K148" s="112">
        <v>0</v>
      </c>
      <c r="L148" s="116" t="s">
        <v>29</v>
      </c>
    </row>
    <row r="149" spans="1:12" x14ac:dyDescent="0.25">
      <c r="A149" s="30">
        <v>108460</v>
      </c>
      <c r="B149" s="31" t="s">
        <v>275</v>
      </c>
      <c r="C149" s="31" t="s">
        <v>97</v>
      </c>
      <c r="D149" s="31" t="s">
        <v>26</v>
      </c>
      <c r="E149" s="32" t="s">
        <v>23</v>
      </c>
      <c r="F149" s="33">
        <v>85</v>
      </c>
      <c r="G149" s="34">
        <v>70</v>
      </c>
      <c r="H149" s="35">
        <v>4</v>
      </c>
      <c r="I149" s="35">
        <f t="shared" si="6"/>
        <v>74</v>
      </c>
      <c r="J149" s="36">
        <f t="shared" si="7"/>
        <v>-11</v>
      </c>
      <c r="K149" s="33">
        <v>85</v>
      </c>
      <c r="L149" s="37"/>
    </row>
    <row r="150" spans="1:12" x14ac:dyDescent="0.25">
      <c r="A150" s="30">
        <v>119225</v>
      </c>
      <c r="B150" s="31" t="s">
        <v>276</v>
      </c>
      <c r="C150" s="31" t="s">
        <v>97</v>
      </c>
      <c r="D150" s="31" t="s">
        <v>26</v>
      </c>
      <c r="E150" s="32" t="s">
        <v>49</v>
      </c>
      <c r="F150" s="33">
        <v>23</v>
      </c>
      <c r="G150" s="34">
        <v>1</v>
      </c>
      <c r="H150" s="35">
        <v>10</v>
      </c>
      <c r="I150" s="35">
        <f t="shared" si="6"/>
        <v>11</v>
      </c>
      <c r="J150" s="36">
        <f t="shared" si="7"/>
        <v>-12</v>
      </c>
      <c r="K150" s="33">
        <v>23</v>
      </c>
      <c r="L150" s="37"/>
    </row>
    <row r="151" spans="1:12" x14ac:dyDescent="0.25">
      <c r="A151" s="30">
        <v>114853</v>
      </c>
      <c r="B151" s="31" t="s">
        <v>277</v>
      </c>
      <c r="C151" s="31" t="s">
        <v>278</v>
      </c>
      <c r="D151" s="31" t="s">
        <v>26</v>
      </c>
      <c r="E151" s="32" t="s">
        <v>49</v>
      </c>
      <c r="F151" s="33">
        <v>33</v>
      </c>
      <c r="G151" s="34">
        <v>18</v>
      </c>
      <c r="H151" s="35">
        <v>24</v>
      </c>
      <c r="I151" s="35">
        <f t="shared" si="6"/>
        <v>42</v>
      </c>
      <c r="J151" s="36">
        <f t="shared" si="7"/>
        <v>9</v>
      </c>
      <c r="K151" s="33">
        <v>37</v>
      </c>
      <c r="L151" s="37"/>
    </row>
    <row r="152" spans="1:12" x14ac:dyDescent="0.25">
      <c r="A152" s="30">
        <v>108459</v>
      </c>
      <c r="B152" s="31" t="s">
        <v>279</v>
      </c>
      <c r="C152" s="31" t="s">
        <v>38</v>
      </c>
      <c r="D152" s="31" t="s">
        <v>22</v>
      </c>
      <c r="E152" s="32" t="s">
        <v>23</v>
      </c>
      <c r="F152" s="33">
        <v>16</v>
      </c>
      <c r="G152" s="34">
        <v>14</v>
      </c>
      <c r="H152" s="35">
        <v>0</v>
      </c>
      <c r="I152" s="35">
        <f t="shared" si="6"/>
        <v>14</v>
      </c>
      <c r="J152" s="36">
        <f t="shared" si="7"/>
        <v>-2</v>
      </c>
      <c r="K152" s="33">
        <v>16</v>
      </c>
      <c r="L152" s="37"/>
    </row>
    <row r="153" spans="1:12" x14ac:dyDescent="0.25">
      <c r="A153" s="30">
        <v>114892</v>
      </c>
      <c r="B153" s="31" t="s">
        <v>280</v>
      </c>
      <c r="C153" s="31" t="s">
        <v>138</v>
      </c>
      <c r="D153" s="31" t="s">
        <v>26</v>
      </c>
      <c r="E153" s="32" t="s">
        <v>49</v>
      </c>
      <c r="F153" s="33">
        <v>78</v>
      </c>
      <c r="G153" s="34">
        <v>56</v>
      </c>
      <c r="H153" s="35">
        <v>18</v>
      </c>
      <c r="I153" s="35">
        <f t="shared" si="6"/>
        <v>74</v>
      </c>
      <c r="J153" s="36">
        <f t="shared" si="7"/>
        <v>-4</v>
      </c>
      <c r="K153" s="33">
        <v>78</v>
      </c>
      <c r="L153" s="37"/>
    </row>
    <row r="154" spans="1:12" x14ac:dyDescent="0.25">
      <c r="A154" s="30">
        <v>106602</v>
      </c>
      <c r="B154" s="31" t="s">
        <v>281</v>
      </c>
      <c r="C154" s="31" t="s">
        <v>38</v>
      </c>
      <c r="D154" s="31" t="s">
        <v>22</v>
      </c>
      <c r="E154" s="32" t="s">
        <v>23</v>
      </c>
      <c r="F154" s="33">
        <v>9</v>
      </c>
      <c r="G154" s="34">
        <v>3</v>
      </c>
      <c r="H154" s="35">
        <v>3</v>
      </c>
      <c r="I154" s="35">
        <f t="shared" si="6"/>
        <v>6</v>
      </c>
      <c r="J154" s="36">
        <f t="shared" si="7"/>
        <v>-3</v>
      </c>
      <c r="K154" s="33">
        <v>9</v>
      </c>
      <c r="L154" s="37"/>
    </row>
    <row r="155" spans="1:12" x14ac:dyDescent="0.25">
      <c r="A155" s="30">
        <v>114855</v>
      </c>
      <c r="B155" s="31" t="s">
        <v>282</v>
      </c>
      <c r="C155" s="31" t="s">
        <v>138</v>
      </c>
      <c r="D155" s="31" t="s">
        <v>26</v>
      </c>
      <c r="E155" s="32" t="s">
        <v>49</v>
      </c>
      <c r="F155" s="33">
        <v>69</v>
      </c>
      <c r="G155" s="34">
        <v>7</v>
      </c>
      <c r="H155" s="35">
        <v>52</v>
      </c>
      <c r="I155" s="35">
        <f t="shared" si="6"/>
        <v>59</v>
      </c>
      <c r="J155" s="36">
        <f t="shared" si="7"/>
        <v>-10</v>
      </c>
      <c r="K155" s="33">
        <v>69</v>
      </c>
      <c r="L155" s="37"/>
    </row>
    <row r="156" spans="1:12" x14ac:dyDescent="0.25">
      <c r="A156" s="30">
        <v>108335</v>
      </c>
      <c r="B156" s="31" t="s">
        <v>283</v>
      </c>
      <c r="C156" s="31" t="s">
        <v>284</v>
      </c>
      <c r="D156" s="31" t="s">
        <v>32</v>
      </c>
      <c r="E156" s="32" t="s">
        <v>39</v>
      </c>
      <c r="F156" s="33">
        <v>21</v>
      </c>
      <c r="G156" s="34">
        <v>25</v>
      </c>
      <c r="H156" s="35">
        <v>1</v>
      </c>
      <c r="I156" s="35">
        <f t="shared" si="6"/>
        <v>26</v>
      </c>
      <c r="J156" s="36">
        <f t="shared" si="7"/>
        <v>5</v>
      </c>
      <c r="K156" s="33">
        <v>21</v>
      </c>
      <c r="L156" s="37"/>
    </row>
    <row r="157" spans="1:12" x14ac:dyDescent="0.25">
      <c r="A157" s="30">
        <v>117680</v>
      </c>
      <c r="B157" s="31" t="s">
        <v>285</v>
      </c>
      <c r="C157" s="31" t="s">
        <v>286</v>
      </c>
      <c r="D157" s="31" t="s">
        <v>32</v>
      </c>
      <c r="E157" s="32" t="s">
        <v>49</v>
      </c>
      <c r="F157" s="33">
        <v>43</v>
      </c>
      <c r="G157" s="34">
        <v>24</v>
      </c>
      <c r="H157" s="35">
        <v>23</v>
      </c>
      <c r="I157" s="35">
        <f t="shared" si="6"/>
        <v>47</v>
      </c>
      <c r="J157" s="36">
        <f t="shared" si="7"/>
        <v>4</v>
      </c>
      <c r="K157" s="33">
        <v>43</v>
      </c>
      <c r="L157" s="37"/>
    </row>
    <row r="158" spans="1:12" x14ac:dyDescent="0.25">
      <c r="A158" s="30">
        <v>106457</v>
      </c>
      <c r="B158" s="31" t="s">
        <v>287</v>
      </c>
      <c r="C158" s="31" t="s">
        <v>70</v>
      </c>
      <c r="D158" s="31" t="s">
        <v>32</v>
      </c>
      <c r="E158" s="32" t="s">
        <v>23</v>
      </c>
      <c r="F158" s="33">
        <v>30</v>
      </c>
      <c r="G158" s="34">
        <v>21</v>
      </c>
      <c r="H158" s="35">
        <v>5</v>
      </c>
      <c r="I158" s="35">
        <f t="shared" si="6"/>
        <v>26</v>
      </c>
      <c r="J158" s="36">
        <f t="shared" si="7"/>
        <v>-4</v>
      </c>
      <c r="K158" s="33">
        <v>30</v>
      </c>
      <c r="L158" s="37"/>
    </row>
    <row r="159" spans="1:12" x14ac:dyDescent="0.25">
      <c r="A159" s="30">
        <v>108458</v>
      </c>
      <c r="B159" s="31" t="s">
        <v>288</v>
      </c>
      <c r="C159" s="31" t="s">
        <v>289</v>
      </c>
      <c r="D159" s="31" t="s">
        <v>32</v>
      </c>
      <c r="E159" s="32" t="s">
        <v>23</v>
      </c>
      <c r="F159" s="33">
        <v>59</v>
      </c>
      <c r="G159" s="34">
        <v>24</v>
      </c>
      <c r="H159" s="35">
        <v>31</v>
      </c>
      <c r="I159" s="35">
        <f t="shared" si="6"/>
        <v>55</v>
      </c>
      <c r="J159" s="36">
        <f t="shared" si="7"/>
        <v>-4</v>
      </c>
      <c r="K159" s="33">
        <v>59</v>
      </c>
      <c r="L159" s="37"/>
    </row>
    <row r="160" spans="1:12" x14ac:dyDescent="0.25">
      <c r="A160" s="30">
        <v>108425</v>
      </c>
      <c r="B160" s="31" t="s">
        <v>290</v>
      </c>
      <c r="C160" s="31" t="s">
        <v>25</v>
      </c>
      <c r="D160" s="31" t="s">
        <v>26</v>
      </c>
      <c r="E160" s="32" t="s">
        <v>39</v>
      </c>
      <c r="F160" s="33">
        <v>22</v>
      </c>
      <c r="G160" s="34">
        <v>14</v>
      </c>
      <c r="H160" s="35">
        <v>20</v>
      </c>
      <c r="I160" s="35">
        <f t="shared" si="6"/>
        <v>34</v>
      </c>
      <c r="J160" s="36">
        <f t="shared" si="7"/>
        <v>12</v>
      </c>
      <c r="K160" s="33">
        <v>22</v>
      </c>
      <c r="L160" s="37"/>
    </row>
    <row r="161" spans="1:12" x14ac:dyDescent="0.25">
      <c r="A161" s="30">
        <v>114894</v>
      </c>
      <c r="B161" s="31" t="s">
        <v>291</v>
      </c>
      <c r="C161" s="31" t="s">
        <v>252</v>
      </c>
      <c r="D161" s="31" t="s">
        <v>26</v>
      </c>
      <c r="E161" s="32" t="s">
        <v>49</v>
      </c>
      <c r="F161" s="33">
        <v>79</v>
      </c>
      <c r="G161" s="34">
        <v>46</v>
      </c>
      <c r="H161" s="35">
        <v>34</v>
      </c>
      <c r="I161" s="35">
        <f t="shared" si="6"/>
        <v>80</v>
      </c>
      <c r="J161" s="36">
        <f t="shared" si="7"/>
        <v>1</v>
      </c>
      <c r="K161" s="33">
        <v>79</v>
      </c>
      <c r="L161" s="37"/>
    </row>
    <row r="162" spans="1:12" x14ac:dyDescent="0.25">
      <c r="A162" s="30">
        <v>106583</v>
      </c>
      <c r="B162" s="31" t="s">
        <v>292</v>
      </c>
      <c r="C162" s="31" t="s">
        <v>136</v>
      </c>
      <c r="D162" s="31" t="s">
        <v>26</v>
      </c>
      <c r="E162" s="32" t="s">
        <v>23</v>
      </c>
      <c r="F162" s="33">
        <v>242</v>
      </c>
      <c r="G162" s="34">
        <v>195</v>
      </c>
      <c r="H162" s="35">
        <v>42</v>
      </c>
      <c r="I162" s="35">
        <f t="shared" si="6"/>
        <v>237</v>
      </c>
      <c r="J162" s="36">
        <f t="shared" si="7"/>
        <v>-5</v>
      </c>
      <c r="K162" s="33">
        <v>242</v>
      </c>
      <c r="L162" s="37"/>
    </row>
    <row r="163" spans="1:12" x14ac:dyDescent="0.25">
      <c r="A163" s="30">
        <v>107910</v>
      </c>
      <c r="B163" s="31" t="s">
        <v>293</v>
      </c>
      <c r="C163" s="31" t="s">
        <v>149</v>
      </c>
      <c r="D163" s="31" t="s">
        <v>22</v>
      </c>
      <c r="E163" s="32" t="s">
        <v>39</v>
      </c>
      <c r="F163" s="33">
        <v>7</v>
      </c>
      <c r="G163" s="34">
        <v>5</v>
      </c>
      <c r="H163" s="35">
        <v>0</v>
      </c>
      <c r="I163" s="35">
        <f t="shared" si="6"/>
        <v>5</v>
      </c>
      <c r="J163" s="36">
        <f t="shared" si="7"/>
        <v>-2</v>
      </c>
      <c r="K163" s="33">
        <v>7</v>
      </c>
      <c r="L163" s="37"/>
    </row>
    <row r="164" spans="1:12" x14ac:dyDescent="0.25">
      <c r="A164" s="30">
        <v>110215</v>
      </c>
      <c r="B164" s="31" t="s">
        <v>294</v>
      </c>
      <c r="C164" s="31" t="s">
        <v>125</v>
      </c>
      <c r="D164" s="31" t="s">
        <v>26</v>
      </c>
      <c r="E164" s="32" t="s">
        <v>23</v>
      </c>
      <c r="F164" s="33">
        <v>58</v>
      </c>
      <c r="G164" s="34">
        <v>20</v>
      </c>
      <c r="H164" s="35">
        <v>26</v>
      </c>
      <c r="I164" s="35">
        <f t="shared" si="6"/>
        <v>46</v>
      </c>
      <c r="J164" s="36">
        <f t="shared" si="7"/>
        <v>-12</v>
      </c>
      <c r="K164" s="33">
        <v>58</v>
      </c>
      <c r="L164" s="37"/>
    </row>
    <row r="165" spans="1:12" x14ac:dyDescent="0.25">
      <c r="A165" s="30">
        <v>106950</v>
      </c>
      <c r="B165" s="31" t="s">
        <v>295</v>
      </c>
      <c r="C165" s="31" t="s">
        <v>144</v>
      </c>
      <c r="D165" s="31" t="s">
        <v>22</v>
      </c>
      <c r="E165" s="32" t="s">
        <v>23</v>
      </c>
      <c r="F165" s="33">
        <v>55</v>
      </c>
      <c r="G165" s="34">
        <v>37</v>
      </c>
      <c r="H165" s="35">
        <v>19</v>
      </c>
      <c r="I165" s="35">
        <f t="shared" si="6"/>
        <v>56</v>
      </c>
      <c r="J165" s="36">
        <f t="shared" si="7"/>
        <v>1</v>
      </c>
      <c r="K165" s="33">
        <v>55</v>
      </c>
      <c r="L165" s="37"/>
    </row>
    <row r="166" spans="1:12" x14ac:dyDescent="0.25">
      <c r="A166" s="109">
        <v>118164</v>
      </c>
      <c r="B166" s="110" t="s">
        <v>296</v>
      </c>
      <c r="C166" s="110" t="s">
        <v>140</v>
      </c>
      <c r="D166" s="110" t="s">
        <v>32</v>
      </c>
      <c r="E166" s="111" t="s">
        <v>27</v>
      </c>
      <c r="F166" s="112">
        <v>0</v>
      </c>
      <c r="G166" s="113">
        <v>8</v>
      </c>
      <c r="H166" s="114">
        <v>3</v>
      </c>
      <c r="I166" s="114">
        <f t="shared" si="6"/>
        <v>11</v>
      </c>
      <c r="J166" s="115">
        <f t="shared" si="7"/>
        <v>11</v>
      </c>
      <c r="K166" s="112">
        <v>0</v>
      </c>
      <c r="L166" s="116" t="s">
        <v>29</v>
      </c>
    </row>
    <row r="167" spans="1:12" x14ac:dyDescent="0.25">
      <c r="A167" s="109">
        <v>125935</v>
      </c>
      <c r="B167" s="110" t="s">
        <v>297</v>
      </c>
      <c r="C167" s="110" t="s">
        <v>278</v>
      </c>
      <c r="D167" s="110" t="s">
        <v>26</v>
      </c>
      <c r="E167" s="111" t="s">
        <v>87</v>
      </c>
      <c r="F167" s="112">
        <v>0</v>
      </c>
      <c r="G167" s="113">
        <v>2</v>
      </c>
      <c r="H167" s="114">
        <v>1</v>
      </c>
      <c r="I167" s="114">
        <f t="shared" si="6"/>
        <v>3</v>
      </c>
      <c r="J167" s="115">
        <f t="shared" si="7"/>
        <v>3</v>
      </c>
      <c r="K167" s="112">
        <v>0</v>
      </c>
      <c r="L167" s="116" t="s">
        <v>29</v>
      </c>
    </row>
    <row r="168" spans="1:12" x14ac:dyDescent="0.25">
      <c r="A168" s="30">
        <v>108080</v>
      </c>
      <c r="B168" s="31" t="s">
        <v>298</v>
      </c>
      <c r="C168" s="31" t="s">
        <v>140</v>
      </c>
      <c r="D168" s="31" t="s">
        <v>32</v>
      </c>
      <c r="E168" s="32" t="s">
        <v>27</v>
      </c>
      <c r="F168" s="33">
        <v>55</v>
      </c>
      <c r="G168" s="34">
        <v>38</v>
      </c>
      <c r="H168" s="35">
        <v>31</v>
      </c>
      <c r="I168" s="35">
        <f t="shared" si="6"/>
        <v>69</v>
      </c>
      <c r="J168" s="36">
        <f t="shared" si="7"/>
        <v>14</v>
      </c>
      <c r="K168" s="33">
        <v>55</v>
      </c>
      <c r="L168" s="37"/>
    </row>
    <row r="169" spans="1:12" x14ac:dyDescent="0.25">
      <c r="A169" s="30">
        <v>108424</v>
      </c>
      <c r="B169" s="31" t="s">
        <v>299</v>
      </c>
      <c r="C169" s="31" t="s">
        <v>300</v>
      </c>
      <c r="D169" s="31" t="s">
        <v>32</v>
      </c>
      <c r="E169" s="32" t="s">
        <v>39</v>
      </c>
      <c r="F169" s="33">
        <v>2</v>
      </c>
      <c r="G169" s="34">
        <v>2</v>
      </c>
      <c r="H169" s="35">
        <v>0</v>
      </c>
      <c r="I169" s="35">
        <f t="shared" si="6"/>
        <v>2</v>
      </c>
      <c r="J169" s="36">
        <f t="shared" si="7"/>
        <v>0</v>
      </c>
      <c r="K169" s="33">
        <v>2</v>
      </c>
      <c r="L169" s="37"/>
    </row>
    <row r="170" spans="1:12" x14ac:dyDescent="0.25">
      <c r="A170" s="30">
        <v>108473</v>
      </c>
      <c r="B170" s="31" t="s">
        <v>301</v>
      </c>
      <c r="C170" s="31" t="s">
        <v>302</v>
      </c>
      <c r="D170" s="31" t="s">
        <v>22</v>
      </c>
      <c r="E170" s="32" t="s">
        <v>23</v>
      </c>
      <c r="F170" s="33">
        <v>4</v>
      </c>
      <c r="G170" s="34">
        <v>1</v>
      </c>
      <c r="H170" s="35">
        <v>0</v>
      </c>
      <c r="I170" s="35">
        <f t="shared" si="6"/>
        <v>1</v>
      </c>
      <c r="J170" s="36">
        <f t="shared" si="7"/>
        <v>-3</v>
      </c>
      <c r="K170" s="33">
        <v>4</v>
      </c>
      <c r="L170" s="37"/>
    </row>
    <row r="171" spans="1:12" x14ac:dyDescent="0.25">
      <c r="A171" s="30">
        <v>107632</v>
      </c>
      <c r="B171" s="31" t="s">
        <v>303</v>
      </c>
      <c r="C171" s="31" t="s">
        <v>284</v>
      </c>
      <c r="D171" s="31" t="s">
        <v>32</v>
      </c>
      <c r="E171" s="32" t="s">
        <v>23</v>
      </c>
      <c r="F171" s="33">
        <v>117</v>
      </c>
      <c r="G171" s="34">
        <v>89</v>
      </c>
      <c r="H171" s="35">
        <v>15</v>
      </c>
      <c r="I171" s="35">
        <f t="shared" si="6"/>
        <v>104</v>
      </c>
      <c r="J171" s="36">
        <f t="shared" si="7"/>
        <v>-13</v>
      </c>
      <c r="K171" s="33">
        <v>117</v>
      </c>
      <c r="L171" s="37"/>
    </row>
    <row r="172" spans="1:12" x14ac:dyDescent="0.25">
      <c r="A172" s="30">
        <v>126185</v>
      </c>
      <c r="B172" s="31" t="s">
        <v>304</v>
      </c>
      <c r="C172" s="31" t="s">
        <v>305</v>
      </c>
      <c r="D172" s="31" t="s">
        <v>32</v>
      </c>
      <c r="E172" s="32" t="s">
        <v>49</v>
      </c>
      <c r="F172" s="33">
        <v>11</v>
      </c>
      <c r="G172" s="34">
        <v>4</v>
      </c>
      <c r="H172" s="35">
        <v>15</v>
      </c>
      <c r="I172" s="35">
        <f t="shared" si="6"/>
        <v>19</v>
      </c>
      <c r="J172" s="36">
        <f t="shared" si="7"/>
        <v>8</v>
      </c>
      <c r="K172" s="33">
        <v>16</v>
      </c>
      <c r="L172" s="37"/>
    </row>
    <row r="173" spans="1:12" x14ac:dyDescent="0.25">
      <c r="A173" s="30">
        <v>107909</v>
      </c>
      <c r="B173" s="31" t="s">
        <v>306</v>
      </c>
      <c r="C173" s="31" t="s">
        <v>149</v>
      </c>
      <c r="D173" s="31" t="s">
        <v>22</v>
      </c>
      <c r="E173" s="32" t="s">
        <v>23</v>
      </c>
      <c r="F173" s="33">
        <v>81</v>
      </c>
      <c r="G173" s="34">
        <v>38</v>
      </c>
      <c r="H173" s="35">
        <v>33</v>
      </c>
      <c r="I173" s="35">
        <f t="shared" si="6"/>
        <v>71</v>
      </c>
      <c r="J173" s="36">
        <f t="shared" si="7"/>
        <v>-10</v>
      </c>
      <c r="K173" s="33">
        <v>81</v>
      </c>
      <c r="L173" s="37"/>
    </row>
    <row r="174" spans="1:12" x14ac:dyDescent="0.25">
      <c r="A174" s="30">
        <v>108523</v>
      </c>
      <c r="B174" s="31" t="s">
        <v>307</v>
      </c>
      <c r="C174" s="31" t="s">
        <v>308</v>
      </c>
      <c r="D174" s="31" t="s">
        <v>22</v>
      </c>
      <c r="E174" s="32" t="s">
        <v>23</v>
      </c>
      <c r="F174" s="33">
        <v>73</v>
      </c>
      <c r="G174" s="34">
        <v>41</v>
      </c>
      <c r="H174" s="35">
        <v>44</v>
      </c>
      <c r="I174" s="35">
        <f t="shared" si="6"/>
        <v>85</v>
      </c>
      <c r="J174" s="36">
        <f t="shared" si="7"/>
        <v>12</v>
      </c>
      <c r="K174" s="33">
        <v>88</v>
      </c>
      <c r="L174" s="37"/>
    </row>
    <row r="175" spans="1:12" x14ac:dyDescent="0.25">
      <c r="A175" s="30">
        <v>107708</v>
      </c>
      <c r="B175" s="31" t="s">
        <v>309</v>
      </c>
      <c r="C175" s="31" t="s">
        <v>166</v>
      </c>
      <c r="D175" s="31" t="s">
        <v>22</v>
      </c>
      <c r="E175" s="32" t="s">
        <v>54</v>
      </c>
      <c r="F175" s="33">
        <v>108</v>
      </c>
      <c r="G175" s="34">
        <v>75</v>
      </c>
      <c r="H175" s="35">
        <v>23</v>
      </c>
      <c r="I175" s="35">
        <f t="shared" si="6"/>
        <v>98</v>
      </c>
      <c r="J175" s="36">
        <f t="shared" si="7"/>
        <v>-10</v>
      </c>
      <c r="K175" s="33">
        <v>108</v>
      </c>
      <c r="L175" s="37"/>
    </row>
    <row r="176" spans="1:12" x14ac:dyDescent="0.25">
      <c r="A176" s="30">
        <v>108457</v>
      </c>
      <c r="B176" s="31" t="s">
        <v>310</v>
      </c>
      <c r="C176" s="31" t="s">
        <v>252</v>
      </c>
      <c r="D176" s="31" t="s">
        <v>26</v>
      </c>
      <c r="E176" s="32" t="s">
        <v>23</v>
      </c>
      <c r="F176" s="33">
        <v>16</v>
      </c>
      <c r="G176" s="34">
        <v>22</v>
      </c>
      <c r="H176" s="35">
        <v>0</v>
      </c>
      <c r="I176" s="35">
        <f t="shared" si="6"/>
        <v>22</v>
      </c>
      <c r="J176" s="36">
        <f t="shared" si="7"/>
        <v>6</v>
      </c>
      <c r="K176" s="33">
        <v>16</v>
      </c>
      <c r="L176" s="37"/>
    </row>
    <row r="177" spans="1:12" x14ac:dyDescent="0.25">
      <c r="A177" s="109">
        <v>110121</v>
      </c>
      <c r="B177" s="110" t="s">
        <v>311</v>
      </c>
      <c r="C177" s="110" t="s">
        <v>38</v>
      </c>
      <c r="D177" s="110" t="s">
        <v>22</v>
      </c>
      <c r="E177" s="111" t="s">
        <v>158</v>
      </c>
      <c r="F177" s="112">
        <v>0</v>
      </c>
      <c r="G177" s="113" t="s">
        <v>71</v>
      </c>
      <c r="H177" s="114" t="s">
        <v>71</v>
      </c>
      <c r="I177" s="114">
        <f t="shared" si="6"/>
        <v>0</v>
      </c>
      <c r="J177" s="115">
        <f t="shared" si="7"/>
        <v>0</v>
      </c>
      <c r="K177" s="112">
        <v>0</v>
      </c>
      <c r="L177" s="116" t="s">
        <v>29</v>
      </c>
    </row>
    <row r="178" spans="1:12" x14ac:dyDescent="0.25">
      <c r="A178" s="109">
        <v>123244</v>
      </c>
      <c r="B178" s="110" t="s">
        <v>312</v>
      </c>
      <c r="C178" s="110" t="s">
        <v>48</v>
      </c>
      <c r="D178" s="110" t="s">
        <v>22</v>
      </c>
      <c r="E178" s="111" t="s">
        <v>313</v>
      </c>
      <c r="F178" s="112">
        <v>0</v>
      </c>
      <c r="G178" s="113">
        <v>32</v>
      </c>
      <c r="H178" s="114">
        <v>0</v>
      </c>
      <c r="I178" s="114">
        <f t="shared" si="6"/>
        <v>32</v>
      </c>
      <c r="J178" s="115">
        <f t="shared" si="7"/>
        <v>32</v>
      </c>
      <c r="K178" s="112">
        <v>0</v>
      </c>
      <c r="L178" s="116" t="s">
        <v>29</v>
      </c>
    </row>
    <row r="179" spans="1:12" x14ac:dyDescent="0.25">
      <c r="A179" s="30">
        <v>105486</v>
      </c>
      <c r="B179" s="31" t="s">
        <v>314</v>
      </c>
      <c r="C179" s="31" t="s">
        <v>187</v>
      </c>
      <c r="D179" s="31" t="s">
        <v>22</v>
      </c>
      <c r="E179" s="32" t="s">
        <v>23</v>
      </c>
      <c r="F179" s="33">
        <v>9</v>
      </c>
      <c r="G179" s="34">
        <v>24</v>
      </c>
      <c r="H179" s="35">
        <v>2</v>
      </c>
      <c r="I179" s="35">
        <f t="shared" si="6"/>
        <v>26</v>
      </c>
      <c r="J179" s="36">
        <f t="shared" si="7"/>
        <v>17</v>
      </c>
      <c r="K179" s="33">
        <v>9</v>
      </c>
      <c r="L179" s="37"/>
    </row>
    <row r="180" spans="1:12" x14ac:dyDescent="0.25">
      <c r="A180" s="30">
        <v>108767</v>
      </c>
      <c r="B180" s="31" t="s">
        <v>315</v>
      </c>
      <c r="C180" s="31" t="s">
        <v>192</v>
      </c>
      <c r="D180" s="31" t="s">
        <v>22</v>
      </c>
      <c r="E180" s="32" t="s">
        <v>23</v>
      </c>
      <c r="F180" s="33">
        <v>132</v>
      </c>
      <c r="G180" s="34">
        <v>78</v>
      </c>
      <c r="H180" s="35">
        <v>54</v>
      </c>
      <c r="I180" s="35">
        <f t="shared" si="6"/>
        <v>132</v>
      </c>
      <c r="J180" s="36">
        <f t="shared" si="7"/>
        <v>0</v>
      </c>
      <c r="K180" s="33">
        <v>133</v>
      </c>
      <c r="L180" s="37"/>
    </row>
    <row r="181" spans="1:12" x14ac:dyDescent="0.25">
      <c r="A181" s="30">
        <v>115616</v>
      </c>
      <c r="B181" s="31" t="s">
        <v>316</v>
      </c>
      <c r="C181" s="31" t="s">
        <v>317</v>
      </c>
      <c r="D181" s="31" t="s">
        <v>32</v>
      </c>
      <c r="E181" s="32" t="s">
        <v>95</v>
      </c>
      <c r="F181" s="33">
        <v>28</v>
      </c>
      <c r="G181" s="34">
        <v>5</v>
      </c>
      <c r="H181" s="35">
        <v>23</v>
      </c>
      <c r="I181" s="35">
        <f t="shared" si="6"/>
        <v>28</v>
      </c>
      <c r="J181" s="36">
        <f t="shared" si="7"/>
        <v>0</v>
      </c>
      <c r="K181" s="33">
        <v>33</v>
      </c>
      <c r="L181" s="37"/>
    </row>
    <row r="182" spans="1:12" x14ac:dyDescent="0.25">
      <c r="A182" s="30">
        <v>107069</v>
      </c>
      <c r="B182" s="31" t="s">
        <v>318</v>
      </c>
      <c r="C182" s="31" t="s">
        <v>317</v>
      </c>
      <c r="D182" s="31" t="s">
        <v>32</v>
      </c>
      <c r="E182" s="32" t="s">
        <v>23</v>
      </c>
      <c r="F182" s="33">
        <v>42</v>
      </c>
      <c r="G182" s="34">
        <v>32</v>
      </c>
      <c r="H182" s="35">
        <v>7</v>
      </c>
      <c r="I182" s="35">
        <f t="shared" si="6"/>
        <v>39</v>
      </c>
      <c r="J182" s="36">
        <f t="shared" si="7"/>
        <v>-3</v>
      </c>
      <c r="K182" s="33">
        <v>42</v>
      </c>
      <c r="L182" s="37"/>
    </row>
    <row r="183" spans="1:12" x14ac:dyDescent="0.25">
      <c r="A183" s="30">
        <v>108423</v>
      </c>
      <c r="B183" s="31" t="s">
        <v>319</v>
      </c>
      <c r="C183" s="31" t="s">
        <v>317</v>
      </c>
      <c r="D183" s="31" t="s">
        <v>32</v>
      </c>
      <c r="E183" s="32" t="s">
        <v>39</v>
      </c>
      <c r="F183" s="33">
        <v>2</v>
      </c>
      <c r="G183" s="34">
        <v>3</v>
      </c>
      <c r="H183" s="35">
        <v>0</v>
      </c>
      <c r="I183" s="35">
        <f t="shared" si="6"/>
        <v>3</v>
      </c>
      <c r="J183" s="36">
        <f t="shared" si="7"/>
        <v>1</v>
      </c>
      <c r="K183" s="33">
        <v>2</v>
      </c>
      <c r="L183" s="37"/>
    </row>
    <row r="184" spans="1:12" x14ac:dyDescent="0.25">
      <c r="A184" s="30">
        <v>106586</v>
      </c>
      <c r="B184" s="31" t="s">
        <v>320</v>
      </c>
      <c r="C184" s="31" t="s">
        <v>136</v>
      </c>
      <c r="D184" s="31" t="s">
        <v>26</v>
      </c>
      <c r="E184" s="32" t="s">
        <v>54</v>
      </c>
      <c r="F184" s="33">
        <v>11</v>
      </c>
      <c r="G184" s="34">
        <v>8</v>
      </c>
      <c r="H184" s="35">
        <v>0</v>
      </c>
      <c r="I184" s="35">
        <f t="shared" si="6"/>
        <v>8</v>
      </c>
      <c r="J184" s="36">
        <f t="shared" si="7"/>
        <v>-3</v>
      </c>
      <c r="K184" s="33">
        <v>11</v>
      </c>
      <c r="L184" s="37"/>
    </row>
    <row r="185" spans="1:12" x14ac:dyDescent="0.25">
      <c r="A185" s="30">
        <v>108422</v>
      </c>
      <c r="B185" s="31" t="s">
        <v>321</v>
      </c>
      <c r="C185" s="31" t="s">
        <v>38</v>
      </c>
      <c r="D185" s="31" t="s">
        <v>22</v>
      </c>
      <c r="E185" s="32" t="s">
        <v>39</v>
      </c>
      <c r="F185" s="33">
        <v>3</v>
      </c>
      <c r="G185" s="34">
        <v>3</v>
      </c>
      <c r="H185" s="35">
        <v>1</v>
      </c>
      <c r="I185" s="35">
        <f t="shared" si="6"/>
        <v>4</v>
      </c>
      <c r="J185" s="36">
        <f t="shared" si="7"/>
        <v>1</v>
      </c>
      <c r="K185" s="33">
        <v>3</v>
      </c>
      <c r="L185" s="37"/>
    </row>
    <row r="186" spans="1:12" x14ac:dyDescent="0.25">
      <c r="A186" s="30">
        <v>108521</v>
      </c>
      <c r="B186" s="31" t="s">
        <v>322</v>
      </c>
      <c r="C186" s="31" t="s">
        <v>323</v>
      </c>
      <c r="D186" s="31" t="s">
        <v>22</v>
      </c>
      <c r="E186" s="32" t="s">
        <v>23</v>
      </c>
      <c r="F186" s="33">
        <v>228</v>
      </c>
      <c r="G186" s="34">
        <v>120</v>
      </c>
      <c r="H186" s="35">
        <v>106</v>
      </c>
      <c r="I186" s="35">
        <f t="shared" si="6"/>
        <v>226</v>
      </c>
      <c r="J186" s="36">
        <f t="shared" si="7"/>
        <v>-2</v>
      </c>
      <c r="K186" s="33">
        <v>228</v>
      </c>
      <c r="L186" s="37"/>
    </row>
    <row r="187" spans="1:12" x14ac:dyDescent="0.25">
      <c r="A187" s="109">
        <v>106393</v>
      </c>
      <c r="B187" s="110" t="s">
        <v>324</v>
      </c>
      <c r="C187" s="110" t="s">
        <v>41</v>
      </c>
      <c r="D187" s="110" t="s">
        <v>22</v>
      </c>
      <c r="E187" s="111" t="s">
        <v>27</v>
      </c>
      <c r="F187" s="112">
        <v>0</v>
      </c>
      <c r="G187" s="113">
        <v>1</v>
      </c>
      <c r="H187" s="114">
        <v>0</v>
      </c>
      <c r="I187" s="114">
        <f t="shared" si="6"/>
        <v>1</v>
      </c>
      <c r="J187" s="115">
        <f t="shared" si="7"/>
        <v>1</v>
      </c>
      <c r="K187" s="112">
        <v>0</v>
      </c>
      <c r="L187" s="116" t="s">
        <v>29</v>
      </c>
    </row>
    <row r="188" spans="1:12" x14ac:dyDescent="0.25">
      <c r="A188" s="30">
        <v>106641</v>
      </c>
      <c r="B188" s="31" t="s">
        <v>325</v>
      </c>
      <c r="C188" s="31" t="s">
        <v>80</v>
      </c>
      <c r="D188" s="31" t="s">
        <v>26</v>
      </c>
      <c r="E188" s="32" t="s">
        <v>23</v>
      </c>
      <c r="F188" s="33">
        <v>131</v>
      </c>
      <c r="G188" s="34">
        <v>95</v>
      </c>
      <c r="H188" s="35">
        <v>65</v>
      </c>
      <c r="I188" s="35">
        <f t="shared" si="6"/>
        <v>160</v>
      </c>
      <c r="J188" s="36">
        <f t="shared" si="7"/>
        <v>29</v>
      </c>
      <c r="K188" s="33">
        <v>159</v>
      </c>
      <c r="L188" s="37"/>
    </row>
    <row r="189" spans="1:12" x14ac:dyDescent="0.25">
      <c r="A189" s="30">
        <v>106441</v>
      </c>
      <c r="B189" s="31" t="s">
        <v>326</v>
      </c>
      <c r="C189" s="31" t="s">
        <v>199</v>
      </c>
      <c r="D189" s="31" t="s">
        <v>26</v>
      </c>
      <c r="E189" s="32" t="s">
        <v>23</v>
      </c>
      <c r="F189" s="33">
        <v>11</v>
      </c>
      <c r="G189" s="34" t="s">
        <v>71</v>
      </c>
      <c r="H189" s="35" t="s">
        <v>71</v>
      </c>
      <c r="I189" s="35">
        <f t="shared" si="6"/>
        <v>0</v>
      </c>
      <c r="J189" s="36">
        <f t="shared" si="7"/>
        <v>-11</v>
      </c>
      <c r="K189" s="33">
        <v>11</v>
      </c>
      <c r="L189" s="37"/>
    </row>
    <row r="190" spans="1:12" x14ac:dyDescent="0.25">
      <c r="A190" s="30">
        <v>114857</v>
      </c>
      <c r="B190" s="31" t="s">
        <v>327</v>
      </c>
      <c r="C190" s="31" t="s">
        <v>53</v>
      </c>
      <c r="D190" s="31" t="s">
        <v>32</v>
      </c>
      <c r="E190" s="32" t="s">
        <v>49</v>
      </c>
      <c r="F190" s="33">
        <v>63</v>
      </c>
      <c r="G190" s="34">
        <v>1</v>
      </c>
      <c r="H190" s="35">
        <v>47</v>
      </c>
      <c r="I190" s="35">
        <f t="shared" si="6"/>
        <v>48</v>
      </c>
      <c r="J190" s="36">
        <f t="shared" si="7"/>
        <v>-15</v>
      </c>
      <c r="K190" s="33">
        <v>63</v>
      </c>
      <c r="L190" s="37"/>
    </row>
    <row r="191" spans="1:12" x14ac:dyDescent="0.25">
      <c r="A191" s="30">
        <v>108535</v>
      </c>
      <c r="B191" s="31" t="s">
        <v>328</v>
      </c>
      <c r="C191" s="31" t="s">
        <v>329</v>
      </c>
      <c r="D191" s="31" t="s">
        <v>26</v>
      </c>
      <c r="E191" s="32" t="s">
        <v>215</v>
      </c>
      <c r="F191" s="33">
        <v>1</v>
      </c>
      <c r="G191" s="34">
        <v>0</v>
      </c>
      <c r="H191" s="35">
        <v>3</v>
      </c>
      <c r="I191" s="35">
        <f t="shared" si="6"/>
        <v>3</v>
      </c>
      <c r="J191" s="36">
        <f t="shared" si="7"/>
        <v>2</v>
      </c>
      <c r="K191" s="33">
        <v>1</v>
      </c>
      <c r="L191" s="37"/>
    </row>
    <row r="192" spans="1:12" x14ac:dyDescent="0.25">
      <c r="A192" s="30">
        <v>108419</v>
      </c>
      <c r="B192" s="31" t="s">
        <v>330</v>
      </c>
      <c r="C192" s="31" t="s">
        <v>329</v>
      </c>
      <c r="D192" s="31" t="s">
        <v>26</v>
      </c>
      <c r="E192" s="32" t="s">
        <v>39</v>
      </c>
      <c r="F192" s="33">
        <v>4</v>
      </c>
      <c r="G192" s="34">
        <v>3</v>
      </c>
      <c r="H192" s="35">
        <v>1</v>
      </c>
      <c r="I192" s="35">
        <f t="shared" si="6"/>
        <v>4</v>
      </c>
      <c r="J192" s="36">
        <f t="shared" si="7"/>
        <v>0</v>
      </c>
      <c r="K192" s="33">
        <v>4</v>
      </c>
      <c r="L192" s="37"/>
    </row>
    <row r="193" spans="1:12" x14ac:dyDescent="0.25">
      <c r="A193" s="30">
        <v>106633</v>
      </c>
      <c r="B193" s="31" t="s">
        <v>331</v>
      </c>
      <c r="C193" s="31" t="s">
        <v>329</v>
      </c>
      <c r="D193" s="31" t="s">
        <v>26</v>
      </c>
      <c r="E193" s="32" t="s">
        <v>23</v>
      </c>
      <c r="F193" s="33">
        <v>3</v>
      </c>
      <c r="G193" s="34">
        <v>1</v>
      </c>
      <c r="H193" s="35">
        <v>0</v>
      </c>
      <c r="I193" s="35">
        <f t="shared" si="6"/>
        <v>1</v>
      </c>
      <c r="J193" s="36">
        <f t="shared" si="7"/>
        <v>-2</v>
      </c>
      <c r="K193" s="33">
        <v>3</v>
      </c>
      <c r="L193" s="37"/>
    </row>
    <row r="194" spans="1:12" x14ac:dyDescent="0.25">
      <c r="A194" s="30">
        <v>108472</v>
      </c>
      <c r="B194" s="31" t="s">
        <v>332</v>
      </c>
      <c r="C194" s="31" t="s">
        <v>199</v>
      </c>
      <c r="D194" s="31" t="s">
        <v>26</v>
      </c>
      <c r="E194" s="32" t="s">
        <v>23</v>
      </c>
      <c r="F194" s="33">
        <v>241</v>
      </c>
      <c r="G194" s="34">
        <v>85</v>
      </c>
      <c r="H194" s="35">
        <v>127</v>
      </c>
      <c r="I194" s="35">
        <f t="shared" si="6"/>
        <v>212</v>
      </c>
      <c r="J194" s="36">
        <f t="shared" si="7"/>
        <v>-29</v>
      </c>
      <c r="K194" s="33">
        <v>241</v>
      </c>
      <c r="L194" s="37"/>
    </row>
    <row r="195" spans="1:12" x14ac:dyDescent="0.25">
      <c r="A195" s="30">
        <v>106658</v>
      </c>
      <c r="B195" s="31" t="s">
        <v>333</v>
      </c>
      <c r="C195" s="31" t="s">
        <v>334</v>
      </c>
      <c r="D195" s="31" t="s">
        <v>22</v>
      </c>
      <c r="E195" s="32" t="s">
        <v>23</v>
      </c>
      <c r="F195" s="33">
        <v>63</v>
      </c>
      <c r="G195" s="34">
        <v>25</v>
      </c>
      <c r="H195" s="35">
        <v>40</v>
      </c>
      <c r="I195" s="35">
        <f t="shared" si="6"/>
        <v>65</v>
      </c>
      <c r="J195" s="36">
        <f t="shared" si="7"/>
        <v>2</v>
      </c>
      <c r="K195" s="33">
        <v>63</v>
      </c>
      <c r="L195" s="37"/>
    </row>
    <row r="196" spans="1:12" x14ac:dyDescent="0.25">
      <c r="A196" s="30">
        <v>110218</v>
      </c>
      <c r="B196" s="31" t="s">
        <v>335</v>
      </c>
      <c r="C196" s="31" t="s">
        <v>178</v>
      </c>
      <c r="D196" s="31" t="s">
        <v>22</v>
      </c>
      <c r="E196" s="32" t="s">
        <v>23</v>
      </c>
      <c r="F196" s="33">
        <v>10</v>
      </c>
      <c r="G196" s="34">
        <v>16</v>
      </c>
      <c r="H196" s="35">
        <v>3</v>
      </c>
      <c r="I196" s="35">
        <f t="shared" si="6"/>
        <v>19</v>
      </c>
      <c r="J196" s="36">
        <f t="shared" si="7"/>
        <v>9</v>
      </c>
      <c r="K196" s="33">
        <v>10</v>
      </c>
      <c r="L196" s="37"/>
    </row>
    <row r="197" spans="1:12" x14ac:dyDescent="0.25">
      <c r="A197" s="109">
        <v>116216</v>
      </c>
      <c r="B197" s="110" t="s">
        <v>336</v>
      </c>
      <c r="C197" s="110" t="s">
        <v>125</v>
      </c>
      <c r="D197" s="110" t="s">
        <v>26</v>
      </c>
      <c r="E197" s="111" t="s">
        <v>337</v>
      </c>
      <c r="F197" s="112">
        <v>0</v>
      </c>
      <c r="G197" s="113" t="s">
        <v>71</v>
      </c>
      <c r="H197" s="114" t="s">
        <v>71</v>
      </c>
      <c r="I197" s="114">
        <f t="shared" ref="I197:I258" si="8">SUM(G197:H197)</f>
        <v>0</v>
      </c>
      <c r="J197" s="115">
        <f t="shared" ref="J197:J258" si="9">I197-F197</f>
        <v>0</v>
      </c>
      <c r="K197" s="112">
        <v>0</v>
      </c>
      <c r="L197" s="116" t="s">
        <v>29</v>
      </c>
    </row>
    <row r="198" spans="1:12" x14ac:dyDescent="0.25">
      <c r="A198" s="30">
        <v>108078</v>
      </c>
      <c r="B198" s="31" t="s">
        <v>338</v>
      </c>
      <c r="C198" s="31" t="s">
        <v>339</v>
      </c>
      <c r="D198" s="31" t="s">
        <v>22</v>
      </c>
      <c r="E198" s="32" t="s">
        <v>95</v>
      </c>
      <c r="F198" s="33">
        <v>3</v>
      </c>
      <c r="G198" s="34">
        <v>0</v>
      </c>
      <c r="H198" s="35">
        <v>3</v>
      </c>
      <c r="I198" s="35">
        <f t="shared" si="8"/>
        <v>3</v>
      </c>
      <c r="J198" s="36">
        <f t="shared" si="9"/>
        <v>0</v>
      </c>
      <c r="K198" s="33">
        <v>3</v>
      </c>
      <c r="L198" s="37"/>
    </row>
    <row r="199" spans="1:12" x14ac:dyDescent="0.25">
      <c r="A199" s="109">
        <v>116502</v>
      </c>
      <c r="B199" s="110" t="s">
        <v>340</v>
      </c>
      <c r="C199" s="110" t="s">
        <v>339</v>
      </c>
      <c r="D199" s="110" t="s">
        <v>22</v>
      </c>
      <c r="E199" s="111" t="s">
        <v>62</v>
      </c>
      <c r="F199" s="112">
        <v>0</v>
      </c>
      <c r="G199" s="113" t="s">
        <v>71</v>
      </c>
      <c r="H199" s="114" t="s">
        <v>71</v>
      </c>
      <c r="I199" s="114">
        <f t="shared" si="8"/>
        <v>0</v>
      </c>
      <c r="J199" s="115">
        <f t="shared" si="9"/>
        <v>0</v>
      </c>
      <c r="K199" s="112">
        <v>0</v>
      </c>
      <c r="L199" s="116" t="s">
        <v>29</v>
      </c>
    </row>
    <row r="200" spans="1:12" x14ac:dyDescent="0.25">
      <c r="A200" s="30">
        <v>108418</v>
      </c>
      <c r="B200" s="31" t="s">
        <v>341</v>
      </c>
      <c r="C200" s="31" t="s">
        <v>164</v>
      </c>
      <c r="D200" s="31" t="s">
        <v>22</v>
      </c>
      <c r="E200" s="32" t="s">
        <v>39</v>
      </c>
      <c r="F200" s="33">
        <v>1</v>
      </c>
      <c r="G200" s="34">
        <v>6</v>
      </c>
      <c r="H200" s="35">
        <v>0</v>
      </c>
      <c r="I200" s="35">
        <f t="shared" si="8"/>
        <v>6</v>
      </c>
      <c r="J200" s="36">
        <f t="shared" si="9"/>
        <v>5</v>
      </c>
      <c r="K200" s="33">
        <v>1</v>
      </c>
      <c r="L200" s="37"/>
    </row>
    <row r="201" spans="1:12" x14ac:dyDescent="0.25">
      <c r="A201" s="30">
        <v>108367</v>
      </c>
      <c r="B201" s="31" t="s">
        <v>342</v>
      </c>
      <c r="C201" s="31" t="s">
        <v>156</v>
      </c>
      <c r="D201" s="31" t="s">
        <v>32</v>
      </c>
      <c r="E201" s="32" t="s">
        <v>39</v>
      </c>
      <c r="F201" s="33">
        <v>10</v>
      </c>
      <c r="G201" s="34">
        <v>11</v>
      </c>
      <c r="H201" s="35">
        <v>0</v>
      </c>
      <c r="I201" s="35">
        <f t="shared" si="8"/>
        <v>11</v>
      </c>
      <c r="J201" s="36">
        <f t="shared" si="9"/>
        <v>1</v>
      </c>
      <c r="K201" s="33">
        <v>10</v>
      </c>
      <c r="L201" s="37"/>
    </row>
    <row r="202" spans="1:12" x14ac:dyDescent="0.25">
      <c r="A202" s="30">
        <v>114859</v>
      </c>
      <c r="B202" s="31" t="s">
        <v>343</v>
      </c>
      <c r="C202" s="31" t="s">
        <v>151</v>
      </c>
      <c r="D202" s="31" t="s">
        <v>26</v>
      </c>
      <c r="E202" s="32" t="s">
        <v>49</v>
      </c>
      <c r="F202" s="33">
        <v>50</v>
      </c>
      <c r="G202" s="34">
        <v>4</v>
      </c>
      <c r="H202" s="35">
        <v>49</v>
      </c>
      <c r="I202" s="35">
        <f t="shared" si="8"/>
        <v>53</v>
      </c>
      <c r="J202" s="36">
        <f t="shared" si="9"/>
        <v>3</v>
      </c>
      <c r="K202" s="33">
        <v>50</v>
      </c>
      <c r="L202" s="37"/>
    </row>
    <row r="203" spans="1:12" x14ac:dyDescent="0.25">
      <c r="A203" s="30">
        <v>106834</v>
      </c>
      <c r="B203" s="31" t="s">
        <v>346</v>
      </c>
      <c r="C203" s="31" t="s">
        <v>347</v>
      </c>
      <c r="D203" s="31" t="s">
        <v>32</v>
      </c>
      <c r="E203" s="32" t="s">
        <v>23</v>
      </c>
      <c r="F203" s="33">
        <v>59</v>
      </c>
      <c r="G203" s="34">
        <v>32</v>
      </c>
      <c r="H203" s="35">
        <v>15</v>
      </c>
      <c r="I203" s="35">
        <f t="shared" si="8"/>
        <v>47</v>
      </c>
      <c r="J203" s="36">
        <f t="shared" si="9"/>
        <v>-12</v>
      </c>
      <c r="K203" s="33">
        <v>59</v>
      </c>
      <c r="L203" s="37"/>
    </row>
    <row r="204" spans="1:12" x14ac:dyDescent="0.25">
      <c r="A204" s="109">
        <v>108552</v>
      </c>
      <c r="B204" s="110" t="s">
        <v>348</v>
      </c>
      <c r="C204" s="110" t="s">
        <v>349</v>
      </c>
      <c r="D204" s="110" t="s">
        <v>22</v>
      </c>
      <c r="E204" s="111" t="s">
        <v>87</v>
      </c>
      <c r="F204" s="112">
        <v>0</v>
      </c>
      <c r="G204" s="113" t="s">
        <v>71</v>
      </c>
      <c r="H204" s="114" t="s">
        <v>71</v>
      </c>
      <c r="I204" s="114">
        <f t="shared" si="8"/>
        <v>0</v>
      </c>
      <c r="J204" s="115">
        <f t="shared" si="9"/>
        <v>0</v>
      </c>
      <c r="K204" s="112">
        <v>0</v>
      </c>
      <c r="L204" s="116" t="s">
        <v>29</v>
      </c>
    </row>
    <row r="205" spans="1:12" x14ac:dyDescent="0.25">
      <c r="A205" s="30">
        <v>108417</v>
      </c>
      <c r="B205" s="31" t="s">
        <v>350</v>
      </c>
      <c r="C205" s="31" t="s">
        <v>300</v>
      </c>
      <c r="D205" s="31" t="s">
        <v>32</v>
      </c>
      <c r="E205" s="32" t="s">
        <v>39</v>
      </c>
      <c r="F205" s="33">
        <v>54</v>
      </c>
      <c r="G205" s="34">
        <v>52</v>
      </c>
      <c r="H205" s="35">
        <v>0</v>
      </c>
      <c r="I205" s="35">
        <f t="shared" si="8"/>
        <v>52</v>
      </c>
      <c r="J205" s="36">
        <f t="shared" si="9"/>
        <v>-2</v>
      </c>
      <c r="K205" s="33">
        <v>54</v>
      </c>
      <c r="L205" s="37"/>
    </row>
    <row r="206" spans="1:12" x14ac:dyDescent="0.25">
      <c r="A206" s="30">
        <v>106900</v>
      </c>
      <c r="B206" s="31" t="s">
        <v>351</v>
      </c>
      <c r="C206" s="31" t="s">
        <v>352</v>
      </c>
      <c r="D206" s="31" t="s">
        <v>32</v>
      </c>
      <c r="E206" s="32" t="s">
        <v>23</v>
      </c>
      <c r="F206" s="33">
        <v>52</v>
      </c>
      <c r="G206" s="34">
        <v>13</v>
      </c>
      <c r="H206" s="35">
        <v>26</v>
      </c>
      <c r="I206" s="35">
        <f t="shared" si="8"/>
        <v>39</v>
      </c>
      <c r="J206" s="36">
        <f t="shared" si="9"/>
        <v>-13</v>
      </c>
      <c r="K206" s="33">
        <v>52</v>
      </c>
      <c r="L206" s="37"/>
    </row>
    <row r="207" spans="1:12" x14ac:dyDescent="0.25">
      <c r="A207" s="30">
        <v>108072</v>
      </c>
      <c r="B207" s="31" t="s">
        <v>353</v>
      </c>
      <c r="C207" s="31" t="s">
        <v>354</v>
      </c>
      <c r="D207" s="31" t="s">
        <v>32</v>
      </c>
      <c r="E207" s="32" t="s">
        <v>95</v>
      </c>
      <c r="F207" s="33">
        <v>4</v>
      </c>
      <c r="G207" s="34">
        <v>22</v>
      </c>
      <c r="H207" s="35">
        <v>0</v>
      </c>
      <c r="I207" s="35">
        <f t="shared" si="8"/>
        <v>22</v>
      </c>
      <c r="J207" s="36">
        <f t="shared" si="9"/>
        <v>18</v>
      </c>
      <c r="K207" s="33">
        <v>4</v>
      </c>
      <c r="L207" s="37"/>
    </row>
    <row r="208" spans="1:12" x14ac:dyDescent="0.25">
      <c r="A208" s="30">
        <v>106689</v>
      </c>
      <c r="B208" s="31" t="s">
        <v>355</v>
      </c>
      <c r="C208" s="31" t="s">
        <v>354</v>
      </c>
      <c r="D208" s="31" t="s">
        <v>32</v>
      </c>
      <c r="E208" s="32" t="s">
        <v>23</v>
      </c>
      <c r="F208" s="33">
        <v>23</v>
      </c>
      <c r="G208" s="34">
        <v>27</v>
      </c>
      <c r="H208" s="35">
        <v>14</v>
      </c>
      <c r="I208" s="35">
        <f t="shared" si="8"/>
        <v>41</v>
      </c>
      <c r="J208" s="36">
        <f t="shared" si="9"/>
        <v>18</v>
      </c>
      <c r="K208" s="33">
        <v>23</v>
      </c>
      <c r="L208" s="37"/>
    </row>
    <row r="209" spans="1:12" x14ac:dyDescent="0.25">
      <c r="A209" s="30">
        <v>106402</v>
      </c>
      <c r="B209" s="31" t="s">
        <v>356</v>
      </c>
      <c r="C209" s="31" t="s">
        <v>164</v>
      </c>
      <c r="D209" s="31" t="s">
        <v>22</v>
      </c>
      <c r="E209" s="32" t="s">
        <v>23</v>
      </c>
      <c r="F209" s="33">
        <v>32</v>
      </c>
      <c r="G209" s="34">
        <v>6</v>
      </c>
      <c r="H209" s="35">
        <v>22</v>
      </c>
      <c r="I209" s="35">
        <f t="shared" si="8"/>
        <v>28</v>
      </c>
      <c r="J209" s="36">
        <f t="shared" si="9"/>
        <v>-4</v>
      </c>
      <c r="K209" s="33">
        <v>32</v>
      </c>
      <c r="L209" s="37"/>
    </row>
    <row r="210" spans="1:12" x14ac:dyDescent="0.25">
      <c r="A210" s="109">
        <v>109969</v>
      </c>
      <c r="B210" s="110" t="s">
        <v>357</v>
      </c>
      <c r="C210" s="110" t="s">
        <v>358</v>
      </c>
      <c r="D210" s="110" t="s">
        <v>32</v>
      </c>
      <c r="E210" s="111" t="s">
        <v>337</v>
      </c>
      <c r="F210" s="112">
        <v>0</v>
      </c>
      <c r="G210" s="113" t="s">
        <v>71</v>
      </c>
      <c r="H210" s="114" t="s">
        <v>71</v>
      </c>
      <c r="I210" s="114">
        <f t="shared" si="8"/>
        <v>0</v>
      </c>
      <c r="J210" s="115">
        <f t="shared" si="9"/>
        <v>0</v>
      </c>
      <c r="K210" s="112">
        <v>0</v>
      </c>
      <c r="L210" s="116" t="s">
        <v>29</v>
      </c>
    </row>
    <row r="211" spans="1:12" x14ac:dyDescent="0.25">
      <c r="A211" s="30">
        <v>107016</v>
      </c>
      <c r="B211" s="31" t="s">
        <v>359</v>
      </c>
      <c r="C211" s="31" t="s">
        <v>68</v>
      </c>
      <c r="D211" s="31" t="s">
        <v>32</v>
      </c>
      <c r="E211" s="32" t="s">
        <v>27</v>
      </c>
      <c r="F211" s="33">
        <v>10</v>
      </c>
      <c r="G211" s="34">
        <v>11</v>
      </c>
      <c r="H211" s="35">
        <v>5</v>
      </c>
      <c r="I211" s="35">
        <f t="shared" si="8"/>
        <v>16</v>
      </c>
      <c r="J211" s="36">
        <f t="shared" si="9"/>
        <v>6</v>
      </c>
      <c r="K211" s="33">
        <v>10</v>
      </c>
      <c r="L211" s="37"/>
    </row>
    <row r="212" spans="1:12" ht="30" x14ac:dyDescent="0.25">
      <c r="A212" s="64">
        <v>131030</v>
      </c>
      <c r="B212" s="65" t="s">
        <v>360</v>
      </c>
      <c r="C212" s="65" t="s">
        <v>361</v>
      </c>
      <c r="D212" s="65" t="s">
        <v>22</v>
      </c>
      <c r="E212" s="66" t="s">
        <v>49</v>
      </c>
      <c r="F212" s="67">
        <v>17</v>
      </c>
      <c r="G212" s="68">
        <v>4</v>
      </c>
      <c r="H212" s="69">
        <v>15</v>
      </c>
      <c r="I212" s="69">
        <f t="shared" si="8"/>
        <v>19</v>
      </c>
      <c r="J212" s="70">
        <f t="shared" si="9"/>
        <v>2</v>
      </c>
      <c r="K212" s="67"/>
      <c r="L212" s="71" t="s">
        <v>965</v>
      </c>
    </row>
    <row r="213" spans="1:12" x14ac:dyDescent="0.25">
      <c r="A213" s="109">
        <v>118188</v>
      </c>
      <c r="B213" s="110" t="s">
        <v>362</v>
      </c>
      <c r="C213" s="110" t="s">
        <v>363</v>
      </c>
      <c r="D213" s="110" t="s">
        <v>32</v>
      </c>
      <c r="E213" s="111" t="s">
        <v>27</v>
      </c>
      <c r="F213" s="112">
        <v>0</v>
      </c>
      <c r="G213" s="113">
        <v>3</v>
      </c>
      <c r="H213" s="114">
        <v>1</v>
      </c>
      <c r="I213" s="114">
        <f t="shared" si="8"/>
        <v>4</v>
      </c>
      <c r="J213" s="115">
        <f t="shared" si="9"/>
        <v>4</v>
      </c>
      <c r="K213" s="112">
        <v>0</v>
      </c>
      <c r="L213" s="116" t="s">
        <v>29</v>
      </c>
    </row>
    <row r="214" spans="1:12" x14ac:dyDescent="0.25">
      <c r="A214" s="30">
        <v>108517</v>
      </c>
      <c r="B214" s="31" t="s">
        <v>364</v>
      </c>
      <c r="C214" s="31" t="s">
        <v>349</v>
      </c>
      <c r="D214" s="31" t="s">
        <v>22</v>
      </c>
      <c r="E214" s="32" t="s">
        <v>23</v>
      </c>
      <c r="F214" s="33">
        <v>160</v>
      </c>
      <c r="G214" s="34">
        <v>97</v>
      </c>
      <c r="H214" s="35">
        <v>60</v>
      </c>
      <c r="I214" s="35">
        <f t="shared" si="8"/>
        <v>157</v>
      </c>
      <c r="J214" s="36">
        <f t="shared" si="9"/>
        <v>-3</v>
      </c>
      <c r="K214" s="33">
        <v>160</v>
      </c>
      <c r="L214" s="37"/>
    </row>
    <row r="215" spans="1:12" x14ac:dyDescent="0.25">
      <c r="A215" s="30">
        <v>108416</v>
      </c>
      <c r="B215" s="31" t="s">
        <v>365</v>
      </c>
      <c r="C215" s="31" t="s">
        <v>366</v>
      </c>
      <c r="D215" s="31" t="s">
        <v>22</v>
      </c>
      <c r="E215" s="32" t="s">
        <v>39</v>
      </c>
      <c r="F215" s="33">
        <v>19</v>
      </c>
      <c r="G215" s="34">
        <v>31</v>
      </c>
      <c r="H215" s="35">
        <v>1</v>
      </c>
      <c r="I215" s="35">
        <f t="shared" si="8"/>
        <v>32</v>
      </c>
      <c r="J215" s="36">
        <f t="shared" si="9"/>
        <v>13</v>
      </c>
      <c r="K215" s="33">
        <v>19</v>
      </c>
      <c r="L215" s="37"/>
    </row>
    <row r="216" spans="1:12" x14ac:dyDescent="0.25">
      <c r="A216" s="109">
        <v>107557</v>
      </c>
      <c r="B216" s="110" t="s">
        <v>367</v>
      </c>
      <c r="C216" s="110" t="s">
        <v>53</v>
      </c>
      <c r="D216" s="110" t="s">
        <v>32</v>
      </c>
      <c r="E216" s="111" t="s">
        <v>27</v>
      </c>
      <c r="F216" s="112">
        <v>0</v>
      </c>
      <c r="G216" s="113">
        <v>10</v>
      </c>
      <c r="H216" s="114">
        <v>0</v>
      </c>
      <c r="I216" s="114">
        <f t="shared" si="8"/>
        <v>10</v>
      </c>
      <c r="J216" s="115">
        <f t="shared" si="9"/>
        <v>10</v>
      </c>
      <c r="K216" s="112">
        <v>0</v>
      </c>
      <c r="L216" s="116" t="s">
        <v>29</v>
      </c>
    </row>
    <row r="217" spans="1:12" x14ac:dyDescent="0.25">
      <c r="A217" s="109">
        <v>126205</v>
      </c>
      <c r="B217" s="110" t="s">
        <v>368</v>
      </c>
      <c r="C217" s="110" t="s">
        <v>176</v>
      </c>
      <c r="D217" s="110" t="s">
        <v>22</v>
      </c>
      <c r="E217" s="111" t="s">
        <v>27</v>
      </c>
      <c r="F217" s="112">
        <v>0</v>
      </c>
      <c r="G217" s="113">
        <v>4</v>
      </c>
      <c r="H217" s="114">
        <v>0</v>
      </c>
      <c r="I217" s="114">
        <f t="shared" si="8"/>
        <v>4</v>
      </c>
      <c r="J217" s="115">
        <f t="shared" si="9"/>
        <v>4</v>
      </c>
      <c r="K217" s="112">
        <v>0</v>
      </c>
      <c r="L217" s="116" t="s">
        <v>29</v>
      </c>
    </row>
    <row r="218" spans="1:12" x14ac:dyDescent="0.25">
      <c r="A218" s="30">
        <v>108415</v>
      </c>
      <c r="B218" s="31" t="s">
        <v>369</v>
      </c>
      <c r="C218" s="31" t="s">
        <v>370</v>
      </c>
      <c r="D218" s="31" t="s">
        <v>32</v>
      </c>
      <c r="E218" s="32" t="s">
        <v>39</v>
      </c>
      <c r="F218" s="33">
        <v>23</v>
      </c>
      <c r="G218" s="34">
        <v>18</v>
      </c>
      <c r="H218" s="35">
        <v>2</v>
      </c>
      <c r="I218" s="35">
        <f t="shared" si="8"/>
        <v>20</v>
      </c>
      <c r="J218" s="36">
        <f t="shared" si="9"/>
        <v>-3</v>
      </c>
      <c r="K218" s="33">
        <v>23</v>
      </c>
      <c r="L218" s="37"/>
    </row>
    <row r="219" spans="1:12" x14ac:dyDescent="0.25">
      <c r="A219" s="30">
        <v>108414</v>
      </c>
      <c r="B219" s="31" t="s">
        <v>371</v>
      </c>
      <c r="C219" s="31" t="s">
        <v>61</v>
      </c>
      <c r="D219" s="31" t="s">
        <v>22</v>
      </c>
      <c r="E219" s="32" t="s">
        <v>39</v>
      </c>
      <c r="F219" s="33">
        <v>14</v>
      </c>
      <c r="G219" s="34">
        <v>13</v>
      </c>
      <c r="H219" s="35">
        <v>1</v>
      </c>
      <c r="I219" s="35">
        <f t="shared" si="8"/>
        <v>14</v>
      </c>
      <c r="J219" s="36">
        <f t="shared" si="9"/>
        <v>0</v>
      </c>
      <c r="K219" s="33">
        <v>14</v>
      </c>
      <c r="L219" s="37"/>
    </row>
    <row r="220" spans="1:12" x14ac:dyDescent="0.25">
      <c r="A220" s="30">
        <v>108413</v>
      </c>
      <c r="B220" s="31" t="s">
        <v>372</v>
      </c>
      <c r="C220" s="31" t="s">
        <v>45</v>
      </c>
      <c r="D220" s="31" t="s">
        <v>26</v>
      </c>
      <c r="E220" s="32" t="s">
        <v>39</v>
      </c>
      <c r="F220" s="33">
        <v>10</v>
      </c>
      <c r="G220" s="34">
        <v>12</v>
      </c>
      <c r="H220" s="35">
        <v>0</v>
      </c>
      <c r="I220" s="35">
        <f t="shared" si="8"/>
        <v>12</v>
      </c>
      <c r="J220" s="36">
        <f t="shared" si="9"/>
        <v>2</v>
      </c>
      <c r="K220" s="33">
        <v>10</v>
      </c>
      <c r="L220" s="37"/>
    </row>
    <row r="221" spans="1:12" x14ac:dyDescent="0.25">
      <c r="A221" s="30">
        <v>106372</v>
      </c>
      <c r="B221" s="31" t="s">
        <v>373</v>
      </c>
      <c r="C221" s="31" t="s">
        <v>210</v>
      </c>
      <c r="D221" s="31" t="s">
        <v>26</v>
      </c>
      <c r="E221" s="32" t="s">
        <v>27</v>
      </c>
      <c r="F221" s="33">
        <v>1</v>
      </c>
      <c r="G221" s="34" t="s">
        <v>71</v>
      </c>
      <c r="H221" s="35" t="s">
        <v>71</v>
      </c>
      <c r="I221" s="35">
        <f t="shared" si="8"/>
        <v>0</v>
      </c>
      <c r="J221" s="36">
        <f t="shared" si="9"/>
        <v>-1</v>
      </c>
      <c r="K221" s="33">
        <v>1</v>
      </c>
      <c r="L221" s="37"/>
    </row>
    <row r="222" spans="1:12" x14ac:dyDescent="0.25">
      <c r="A222" s="30">
        <v>106462</v>
      </c>
      <c r="B222" s="31" t="s">
        <v>374</v>
      </c>
      <c r="C222" s="31" t="s">
        <v>70</v>
      </c>
      <c r="D222" s="31" t="s">
        <v>32</v>
      </c>
      <c r="E222" s="32" t="s">
        <v>23</v>
      </c>
      <c r="F222" s="33">
        <v>26</v>
      </c>
      <c r="G222" s="34">
        <v>25</v>
      </c>
      <c r="H222" s="35">
        <v>0</v>
      </c>
      <c r="I222" s="35">
        <f t="shared" si="8"/>
        <v>25</v>
      </c>
      <c r="J222" s="36">
        <f t="shared" si="9"/>
        <v>-1</v>
      </c>
      <c r="K222" s="33">
        <v>26</v>
      </c>
      <c r="L222" s="37"/>
    </row>
    <row r="223" spans="1:12" x14ac:dyDescent="0.25">
      <c r="A223" s="109">
        <v>108322</v>
      </c>
      <c r="B223" s="110" t="s">
        <v>375</v>
      </c>
      <c r="C223" s="110" t="s">
        <v>376</v>
      </c>
      <c r="D223" s="110" t="s">
        <v>22</v>
      </c>
      <c r="E223" s="111" t="s">
        <v>23</v>
      </c>
      <c r="F223" s="112">
        <v>0</v>
      </c>
      <c r="G223" s="113">
        <v>1</v>
      </c>
      <c r="H223" s="114">
        <v>0</v>
      </c>
      <c r="I223" s="114">
        <f t="shared" si="8"/>
        <v>1</v>
      </c>
      <c r="J223" s="115">
        <f t="shared" si="9"/>
        <v>1</v>
      </c>
      <c r="K223" s="112">
        <v>0</v>
      </c>
      <c r="L223" s="116" t="s">
        <v>29</v>
      </c>
    </row>
    <row r="224" spans="1:12" x14ac:dyDescent="0.25">
      <c r="A224" s="109">
        <v>106311</v>
      </c>
      <c r="B224" s="110" t="s">
        <v>377</v>
      </c>
      <c r="C224" s="110" t="s">
        <v>89</v>
      </c>
      <c r="D224" s="110" t="s">
        <v>22</v>
      </c>
      <c r="E224" s="111" t="s">
        <v>87</v>
      </c>
      <c r="F224" s="112">
        <v>0</v>
      </c>
      <c r="G224" s="113" t="s">
        <v>71</v>
      </c>
      <c r="H224" s="114" t="s">
        <v>71</v>
      </c>
      <c r="I224" s="114">
        <f t="shared" si="8"/>
        <v>0</v>
      </c>
      <c r="J224" s="115">
        <f t="shared" si="9"/>
        <v>0</v>
      </c>
      <c r="K224" s="112">
        <v>0</v>
      </c>
      <c r="L224" s="116" t="s">
        <v>29</v>
      </c>
    </row>
    <row r="225" spans="1:12" x14ac:dyDescent="0.25">
      <c r="A225" s="109">
        <v>108365</v>
      </c>
      <c r="B225" s="110" t="s">
        <v>378</v>
      </c>
      <c r="C225" s="110" t="s">
        <v>252</v>
      </c>
      <c r="D225" s="110" t="s">
        <v>26</v>
      </c>
      <c r="E225" s="111" t="s">
        <v>39</v>
      </c>
      <c r="F225" s="112">
        <v>0</v>
      </c>
      <c r="G225" s="113">
        <v>3</v>
      </c>
      <c r="H225" s="114">
        <v>0</v>
      </c>
      <c r="I225" s="114">
        <f t="shared" si="8"/>
        <v>3</v>
      </c>
      <c r="J225" s="115">
        <f t="shared" si="9"/>
        <v>3</v>
      </c>
      <c r="K225" s="112">
        <v>0</v>
      </c>
      <c r="L225" s="116" t="s">
        <v>29</v>
      </c>
    </row>
    <row r="226" spans="1:12" x14ac:dyDescent="0.25">
      <c r="A226" s="30">
        <v>109307</v>
      </c>
      <c r="B226" s="31" t="s">
        <v>379</v>
      </c>
      <c r="C226" s="31" t="s">
        <v>352</v>
      </c>
      <c r="D226" s="31" t="s">
        <v>32</v>
      </c>
      <c r="E226" s="32" t="s">
        <v>39</v>
      </c>
      <c r="F226" s="33">
        <v>12</v>
      </c>
      <c r="G226" s="34">
        <v>9</v>
      </c>
      <c r="H226" s="35">
        <v>2</v>
      </c>
      <c r="I226" s="35">
        <f t="shared" si="8"/>
        <v>11</v>
      </c>
      <c r="J226" s="36">
        <f t="shared" si="9"/>
        <v>-1</v>
      </c>
      <c r="K226" s="33">
        <v>12</v>
      </c>
      <c r="L226" s="37"/>
    </row>
    <row r="227" spans="1:12" x14ac:dyDescent="0.25">
      <c r="A227" s="30">
        <v>108514</v>
      </c>
      <c r="B227" s="31" t="s">
        <v>380</v>
      </c>
      <c r="C227" s="31" t="s">
        <v>381</v>
      </c>
      <c r="D227" s="31" t="s">
        <v>22</v>
      </c>
      <c r="E227" s="32" t="s">
        <v>23</v>
      </c>
      <c r="F227" s="33">
        <v>30</v>
      </c>
      <c r="G227" s="34">
        <v>24</v>
      </c>
      <c r="H227" s="35">
        <v>8</v>
      </c>
      <c r="I227" s="35">
        <f t="shared" si="8"/>
        <v>32</v>
      </c>
      <c r="J227" s="36">
        <f t="shared" si="9"/>
        <v>2</v>
      </c>
      <c r="K227" s="33">
        <v>30</v>
      </c>
      <c r="L227" s="37"/>
    </row>
    <row r="228" spans="1:12" x14ac:dyDescent="0.25">
      <c r="A228" s="30">
        <v>106536</v>
      </c>
      <c r="B228" s="31" t="s">
        <v>382</v>
      </c>
      <c r="C228" s="31" t="s">
        <v>383</v>
      </c>
      <c r="D228" s="31" t="s">
        <v>26</v>
      </c>
      <c r="E228" s="32" t="s">
        <v>54</v>
      </c>
      <c r="F228" s="33">
        <v>43</v>
      </c>
      <c r="G228" s="34">
        <v>41</v>
      </c>
      <c r="H228" s="35">
        <v>13</v>
      </c>
      <c r="I228" s="35">
        <f t="shared" si="8"/>
        <v>54</v>
      </c>
      <c r="J228" s="36">
        <f t="shared" si="9"/>
        <v>11</v>
      </c>
      <c r="K228" s="33">
        <v>43</v>
      </c>
      <c r="L228" s="37"/>
    </row>
    <row r="229" spans="1:12" x14ac:dyDescent="0.25">
      <c r="A229" s="30">
        <v>107157</v>
      </c>
      <c r="B229" s="31" t="s">
        <v>384</v>
      </c>
      <c r="C229" s="31" t="s">
        <v>300</v>
      </c>
      <c r="D229" s="31" t="s">
        <v>32</v>
      </c>
      <c r="E229" s="32" t="s">
        <v>23</v>
      </c>
      <c r="F229" s="33">
        <v>120</v>
      </c>
      <c r="G229" s="34">
        <v>78</v>
      </c>
      <c r="H229" s="35">
        <v>49</v>
      </c>
      <c r="I229" s="35">
        <f t="shared" si="8"/>
        <v>127</v>
      </c>
      <c r="J229" s="36">
        <f t="shared" si="9"/>
        <v>7</v>
      </c>
      <c r="K229" s="33">
        <v>121</v>
      </c>
      <c r="L229" s="37"/>
    </row>
    <row r="230" spans="1:12" x14ac:dyDescent="0.25">
      <c r="A230" s="30">
        <v>106909</v>
      </c>
      <c r="B230" s="31" t="s">
        <v>385</v>
      </c>
      <c r="C230" s="31" t="s">
        <v>35</v>
      </c>
      <c r="D230" s="31" t="s">
        <v>32</v>
      </c>
      <c r="E230" s="32" t="s">
        <v>23</v>
      </c>
      <c r="F230" s="33">
        <v>80</v>
      </c>
      <c r="G230" s="34">
        <v>33</v>
      </c>
      <c r="H230" s="35">
        <v>56</v>
      </c>
      <c r="I230" s="35">
        <f t="shared" si="8"/>
        <v>89</v>
      </c>
      <c r="J230" s="36">
        <f t="shared" si="9"/>
        <v>9</v>
      </c>
      <c r="K230" s="33">
        <v>80</v>
      </c>
      <c r="L230" s="37"/>
    </row>
    <row r="231" spans="1:12" x14ac:dyDescent="0.25">
      <c r="A231" s="30">
        <v>115072</v>
      </c>
      <c r="B231" s="31" t="s">
        <v>386</v>
      </c>
      <c r="C231" s="31" t="s">
        <v>387</v>
      </c>
      <c r="D231" s="31" t="s">
        <v>26</v>
      </c>
      <c r="E231" s="32" t="s">
        <v>27</v>
      </c>
      <c r="F231" s="33">
        <v>1</v>
      </c>
      <c r="G231" s="34" t="s">
        <v>71</v>
      </c>
      <c r="H231" s="35" t="s">
        <v>71</v>
      </c>
      <c r="I231" s="35">
        <f t="shared" si="8"/>
        <v>0</v>
      </c>
      <c r="J231" s="36">
        <f t="shared" si="9"/>
        <v>-1</v>
      </c>
      <c r="K231" s="33">
        <v>1</v>
      </c>
      <c r="L231" s="37"/>
    </row>
    <row r="232" spans="1:12" x14ac:dyDescent="0.25">
      <c r="A232" s="30">
        <v>106476</v>
      </c>
      <c r="B232" s="31" t="s">
        <v>388</v>
      </c>
      <c r="C232" s="31" t="s">
        <v>70</v>
      </c>
      <c r="D232" s="31" t="s">
        <v>32</v>
      </c>
      <c r="E232" s="32" t="s">
        <v>23</v>
      </c>
      <c r="F232" s="33">
        <v>41</v>
      </c>
      <c r="G232" s="34">
        <v>22</v>
      </c>
      <c r="H232" s="35">
        <v>7</v>
      </c>
      <c r="I232" s="35">
        <f t="shared" si="8"/>
        <v>29</v>
      </c>
      <c r="J232" s="36">
        <f t="shared" si="9"/>
        <v>-12</v>
      </c>
      <c r="K232" s="33">
        <v>41</v>
      </c>
      <c r="L232" s="37"/>
    </row>
    <row r="233" spans="1:12" x14ac:dyDescent="0.25">
      <c r="A233" s="30">
        <v>106790</v>
      </c>
      <c r="B233" s="31" t="s">
        <v>389</v>
      </c>
      <c r="C233" s="31" t="s">
        <v>390</v>
      </c>
      <c r="D233" s="31" t="s">
        <v>22</v>
      </c>
      <c r="E233" s="32" t="s">
        <v>23</v>
      </c>
      <c r="F233" s="33">
        <v>134</v>
      </c>
      <c r="G233" s="34">
        <v>10</v>
      </c>
      <c r="H233" s="35">
        <v>8</v>
      </c>
      <c r="I233" s="35">
        <f t="shared" si="8"/>
        <v>18</v>
      </c>
      <c r="J233" s="36">
        <f t="shared" si="9"/>
        <v>-116</v>
      </c>
      <c r="K233" s="33">
        <v>134</v>
      </c>
      <c r="L233" s="37"/>
    </row>
    <row r="234" spans="1:12" x14ac:dyDescent="0.25">
      <c r="A234" s="30">
        <v>106466</v>
      </c>
      <c r="B234" s="31" t="s">
        <v>391</v>
      </c>
      <c r="C234" s="31" t="s">
        <v>31</v>
      </c>
      <c r="D234" s="31" t="s">
        <v>32</v>
      </c>
      <c r="E234" s="32" t="s">
        <v>23</v>
      </c>
      <c r="F234" s="33">
        <v>78</v>
      </c>
      <c r="G234" s="34">
        <v>46</v>
      </c>
      <c r="H234" s="35">
        <v>10</v>
      </c>
      <c r="I234" s="35">
        <f t="shared" si="8"/>
        <v>56</v>
      </c>
      <c r="J234" s="36">
        <f t="shared" si="9"/>
        <v>-22</v>
      </c>
      <c r="K234" s="33">
        <v>78</v>
      </c>
      <c r="L234" s="37"/>
    </row>
    <row r="235" spans="1:12" x14ac:dyDescent="0.25">
      <c r="A235" s="30">
        <v>114861</v>
      </c>
      <c r="B235" s="31" t="s">
        <v>392</v>
      </c>
      <c r="C235" s="31" t="s">
        <v>189</v>
      </c>
      <c r="D235" s="31" t="s">
        <v>26</v>
      </c>
      <c r="E235" s="32" t="s">
        <v>49</v>
      </c>
      <c r="F235" s="33">
        <v>24</v>
      </c>
      <c r="G235" s="34">
        <v>9</v>
      </c>
      <c r="H235" s="35">
        <v>17</v>
      </c>
      <c r="I235" s="35">
        <f t="shared" si="8"/>
        <v>26</v>
      </c>
      <c r="J235" s="36">
        <f t="shared" si="9"/>
        <v>2</v>
      </c>
      <c r="K235" s="33">
        <v>24</v>
      </c>
      <c r="L235" s="37"/>
    </row>
    <row r="236" spans="1:12" x14ac:dyDescent="0.25">
      <c r="A236" s="30">
        <v>114889</v>
      </c>
      <c r="B236" s="31" t="s">
        <v>393</v>
      </c>
      <c r="C236" s="31" t="s">
        <v>394</v>
      </c>
      <c r="D236" s="31" t="s">
        <v>32</v>
      </c>
      <c r="E236" s="32" t="s">
        <v>49</v>
      </c>
      <c r="F236" s="33">
        <v>14</v>
      </c>
      <c r="G236" s="34">
        <v>1</v>
      </c>
      <c r="H236" s="35">
        <v>8</v>
      </c>
      <c r="I236" s="35">
        <f t="shared" si="8"/>
        <v>9</v>
      </c>
      <c r="J236" s="36">
        <f t="shared" si="9"/>
        <v>-5</v>
      </c>
      <c r="K236" s="33">
        <v>14</v>
      </c>
      <c r="L236" s="37"/>
    </row>
    <row r="237" spans="1:12" x14ac:dyDescent="0.25">
      <c r="A237" s="30">
        <v>118778</v>
      </c>
      <c r="B237" s="31" t="s">
        <v>395</v>
      </c>
      <c r="C237" s="31" t="s">
        <v>358</v>
      </c>
      <c r="D237" s="31" t="s">
        <v>32</v>
      </c>
      <c r="E237" s="32" t="s">
        <v>23</v>
      </c>
      <c r="F237" s="33">
        <v>134</v>
      </c>
      <c r="G237" s="34">
        <v>50</v>
      </c>
      <c r="H237" s="35">
        <v>100</v>
      </c>
      <c r="I237" s="35">
        <f t="shared" si="8"/>
        <v>150</v>
      </c>
      <c r="J237" s="36">
        <f t="shared" si="9"/>
        <v>16</v>
      </c>
      <c r="K237" s="33">
        <v>134</v>
      </c>
      <c r="L237" s="37"/>
    </row>
    <row r="238" spans="1:12" x14ac:dyDescent="0.25">
      <c r="A238" s="30">
        <v>107582</v>
      </c>
      <c r="B238" s="31" t="s">
        <v>396</v>
      </c>
      <c r="C238" s="31" t="s">
        <v>358</v>
      </c>
      <c r="D238" s="31" t="s">
        <v>32</v>
      </c>
      <c r="E238" s="32" t="s">
        <v>23</v>
      </c>
      <c r="F238" s="33">
        <v>3</v>
      </c>
      <c r="G238" s="34" t="s">
        <v>71</v>
      </c>
      <c r="H238" s="35" t="s">
        <v>71</v>
      </c>
      <c r="I238" s="35">
        <f t="shared" si="8"/>
        <v>0</v>
      </c>
      <c r="J238" s="36">
        <f t="shared" si="9"/>
        <v>-3</v>
      </c>
      <c r="K238" s="33">
        <v>3</v>
      </c>
      <c r="L238" s="37"/>
    </row>
    <row r="239" spans="1:12" x14ac:dyDescent="0.25">
      <c r="A239" s="30">
        <v>105623</v>
      </c>
      <c r="B239" s="31" t="s">
        <v>397</v>
      </c>
      <c r="C239" s="31" t="s">
        <v>25</v>
      </c>
      <c r="D239" s="31" t="s">
        <v>26</v>
      </c>
      <c r="E239" s="32" t="s">
        <v>23</v>
      </c>
      <c r="F239" s="33">
        <v>93</v>
      </c>
      <c r="G239" s="34">
        <v>2</v>
      </c>
      <c r="H239" s="35">
        <v>66</v>
      </c>
      <c r="I239" s="35">
        <f t="shared" si="8"/>
        <v>68</v>
      </c>
      <c r="J239" s="36">
        <f t="shared" si="9"/>
        <v>-25</v>
      </c>
      <c r="K239" s="33">
        <v>93</v>
      </c>
      <c r="L239" s="37"/>
    </row>
    <row r="240" spans="1:12" x14ac:dyDescent="0.25">
      <c r="A240" s="30">
        <v>106769</v>
      </c>
      <c r="B240" s="31" t="s">
        <v>398</v>
      </c>
      <c r="C240" s="31" t="s">
        <v>151</v>
      </c>
      <c r="D240" s="31" t="s">
        <v>26</v>
      </c>
      <c r="E240" s="32" t="s">
        <v>95</v>
      </c>
      <c r="F240" s="33">
        <v>5</v>
      </c>
      <c r="G240" s="34">
        <v>0</v>
      </c>
      <c r="H240" s="35">
        <v>4</v>
      </c>
      <c r="I240" s="35">
        <f t="shared" si="8"/>
        <v>4</v>
      </c>
      <c r="J240" s="36">
        <f t="shared" si="9"/>
        <v>-1</v>
      </c>
      <c r="K240" s="33">
        <v>5</v>
      </c>
      <c r="L240" s="37"/>
    </row>
    <row r="241" spans="1:12" x14ac:dyDescent="0.25">
      <c r="A241" s="30">
        <v>105674</v>
      </c>
      <c r="B241" s="31" t="s">
        <v>399</v>
      </c>
      <c r="C241" s="31" t="s">
        <v>194</v>
      </c>
      <c r="D241" s="31" t="s">
        <v>22</v>
      </c>
      <c r="E241" s="32" t="s">
        <v>23</v>
      </c>
      <c r="F241" s="33">
        <v>277</v>
      </c>
      <c r="G241" s="34">
        <v>60</v>
      </c>
      <c r="H241" s="35">
        <v>138</v>
      </c>
      <c r="I241" s="35">
        <f t="shared" si="8"/>
        <v>198</v>
      </c>
      <c r="J241" s="36">
        <f t="shared" si="9"/>
        <v>-79</v>
      </c>
      <c r="K241" s="33">
        <v>277</v>
      </c>
      <c r="L241" s="37"/>
    </row>
    <row r="242" spans="1:12" x14ac:dyDescent="0.25">
      <c r="A242" s="30">
        <v>108412</v>
      </c>
      <c r="B242" s="31" t="s">
        <v>400</v>
      </c>
      <c r="C242" s="31" t="s">
        <v>100</v>
      </c>
      <c r="D242" s="31" t="s">
        <v>22</v>
      </c>
      <c r="E242" s="32" t="s">
        <v>39</v>
      </c>
      <c r="F242" s="33">
        <v>2</v>
      </c>
      <c r="G242" s="34">
        <v>7</v>
      </c>
      <c r="H242" s="35">
        <v>0</v>
      </c>
      <c r="I242" s="35">
        <f t="shared" si="8"/>
        <v>7</v>
      </c>
      <c r="J242" s="36">
        <f t="shared" si="9"/>
        <v>5</v>
      </c>
      <c r="K242" s="33">
        <v>2</v>
      </c>
      <c r="L242" s="37"/>
    </row>
    <row r="243" spans="1:12" x14ac:dyDescent="0.25">
      <c r="A243" s="30">
        <v>110223</v>
      </c>
      <c r="B243" s="31" t="s">
        <v>401</v>
      </c>
      <c r="C243" s="31" t="s">
        <v>125</v>
      </c>
      <c r="D243" s="31" t="s">
        <v>26</v>
      </c>
      <c r="E243" s="32" t="s">
        <v>23</v>
      </c>
      <c r="F243" s="33">
        <v>95</v>
      </c>
      <c r="G243" s="34">
        <v>30</v>
      </c>
      <c r="H243" s="35">
        <v>51</v>
      </c>
      <c r="I243" s="35">
        <f t="shared" si="8"/>
        <v>81</v>
      </c>
      <c r="J243" s="36">
        <f t="shared" si="9"/>
        <v>-14</v>
      </c>
      <c r="K243" s="33">
        <v>95</v>
      </c>
      <c r="L243" s="37"/>
    </row>
    <row r="244" spans="1:12" x14ac:dyDescent="0.25">
      <c r="A244" s="30">
        <v>116139</v>
      </c>
      <c r="B244" s="31" t="s">
        <v>403</v>
      </c>
      <c r="C244" s="31" t="s">
        <v>125</v>
      </c>
      <c r="D244" s="31" t="s">
        <v>26</v>
      </c>
      <c r="E244" s="32" t="s">
        <v>49</v>
      </c>
      <c r="F244" s="33">
        <v>83</v>
      </c>
      <c r="G244" s="34">
        <v>41</v>
      </c>
      <c r="H244" s="35">
        <v>54</v>
      </c>
      <c r="I244" s="35">
        <f t="shared" si="8"/>
        <v>95</v>
      </c>
      <c r="J244" s="36">
        <f t="shared" si="9"/>
        <v>12</v>
      </c>
      <c r="K244" s="33">
        <v>83</v>
      </c>
      <c r="L244" s="37"/>
    </row>
    <row r="245" spans="1:12" x14ac:dyDescent="0.25">
      <c r="A245" s="30">
        <v>108411</v>
      </c>
      <c r="B245" s="31" t="s">
        <v>404</v>
      </c>
      <c r="C245" s="31" t="s">
        <v>164</v>
      </c>
      <c r="D245" s="31" t="s">
        <v>22</v>
      </c>
      <c r="E245" s="32" t="s">
        <v>39</v>
      </c>
      <c r="F245" s="33">
        <v>1</v>
      </c>
      <c r="G245" s="34" t="s">
        <v>71</v>
      </c>
      <c r="H245" s="35" t="s">
        <v>71</v>
      </c>
      <c r="I245" s="35">
        <f t="shared" si="8"/>
        <v>0</v>
      </c>
      <c r="J245" s="36">
        <f t="shared" si="9"/>
        <v>-1</v>
      </c>
      <c r="K245" s="33">
        <v>1</v>
      </c>
      <c r="L245" s="37"/>
    </row>
    <row r="246" spans="1:12" x14ac:dyDescent="0.25">
      <c r="A246" s="30">
        <v>115686</v>
      </c>
      <c r="B246" s="31" t="s">
        <v>405</v>
      </c>
      <c r="C246" s="31" t="s">
        <v>286</v>
      </c>
      <c r="D246" s="31" t="s">
        <v>32</v>
      </c>
      <c r="E246" s="32" t="s">
        <v>39</v>
      </c>
      <c r="F246" s="33">
        <v>9</v>
      </c>
      <c r="G246" s="34">
        <v>13</v>
      </c>
      <c r="H246" s="35">
        <v>1</v>
      </c>
      <c r="I246" s="35">
        <f t="shared" si="8"/>
        <v>14</v>
      </c>
      <c r="J246" s="36">
        <f t="shared" si="9"/>
        <v>5</v>
      </c>
      <c r="K246" s="33">
        <v>9</v>
      </c>
      <c r="L246" s="37"/>
    </row>
    <row r="247" spans="1:12" x14ac:dyDescent="0.25">
      <c r="A247" s="30">
        <v>108364</v>
      </c>
      <c r="B247" s="31" t="s">
        <v>406</v>
      </c>
      <c r="C247" s="31" t="s">
        <v>134</v>
      </c>
      <c r="D247" s="31" t="s">
        <v>32</v>
      </c>
      <c r="E247" s="32" t="s">
        <v>39</v>
      </c>
      <c r="F247" s="33">
        <v>92</v>
      </c>
      <c r="G247" s="34">
        <v>44</v>
      </c>
      <c r="H247" s="35">
        <v>12</v>
      </c>
      <c r="I247" s="35">
        <f t="shared" si="8"/>
        <v>56</v>
      </c>
      <c r="J247" s="36">
        <f t="shared" si="9"/>
        <v>-36</v>
      </c>
      <c r="K247" s="33">
        <v>92</v>
      </c>
      <c r="L247" s="37"/>
    </row>
    <row r="248" spans="1:12" x14ac:dyDescent="0.25">
      <c r="A248" s="30">
        <v>109293</v>
      </c>
      <c r="B248" s="31" t="s">
        <v>407</v>
      </c>
      <c r="C248" s="31" t="s">
        <v>151</v>
      </c>
      <c r="D248" s="31" t="s">
        <v>26</v>
      </c>
      <c r="E248" s="32" t="s">
        <v>23</v>
      </c>
      <c r="F248" s="33">
        <v>35</v>
      </c>
      <c r="G248" s="34">
        <v>16</v>
      </c>
      <c r="H248" s="35">
        <v>12</v>
      </c>
      <c r="I248" s="35">
        <f t="shared" si="8"/>
        <v>28</v>
      </c>
      <c r="J248" s="36">
        <f t="shared" si="9"/>
        <v>-7</v>
      </c>
      <c r="K248" s="33">
        <v>35</v>
      </c>
      <c r="L248" s="37"/>
    </row>
    <row r="249" spans="1:12" x14ac:dyDescent="0.25">
      <c r="A249" s="30">
        <v>107462</v>
      </c>
      <c r="B249" s="31" t="s">
        <v>408</v>
      </c>
      <c r="C249" s="31" t="s">
        <v>361</v>
      </c>
      <c r="D249" s="31" t="s">
        <v>22</v>
      </c>
      <c r="E249" s="32" t="s">
        <v>23</v>
      </c>
      <c r="F249" s="33">
        <v>16</v>
      </c>
      <c r="G249" s="34">
        <v>12</v>
      </c>
      <c r="H249" s="35">
        <v>7</v>
      </c>
      <c r="I249" s="35">
        <f t="shared" si="8"/>
        <v>19</v>
      </c>
      <c r="J249" s="36">
        <f t="shared" si="9"/>
        <v>3</v>
      </c>
      <c r="K249" s="33">
        <v>16</v>
      </c>
      <c r="L249" s="37"/>
    </row>
    <row r="250" spans="1:12" x14ac:dyDescent="0.25">
      <c r="A250" s="30">
        <v>119690</v>
      </c>
      <c r="B250" s="31" t="s">
        <v>409</v>
      </c>
      <c r="C250" s="31" t="s">
        <v>361</v>
      </c>
      <c r="D250" s="31" t="s">
        <v>22</v>
      </c>
      <c r="E250" s="32" t="s">
        <v>39</v>
      </c>
      <c r="F250" s="33">
        <v>1</v>
      </c>
      <c r="G250" s="34">
        <v>4</v>
      </c>
      <c r="H250" s="35">
        <v>0</v>
      </c>
      <c r="I250" s="35">
        <f t="shared" si="8"/>
        <v>4</v>
      </c>
      <c r="J250" s="36">
        <f t="shared" si="9"/>
        <v>3</v>
      </c>
      <c r="K250" s="33">
        <v>1</v>
      </c>
      <c r="L250" s="37"/>
    </row>
    <row r="251" spans="1:12" x14ac:dyDescent="0.25">
      <c r="A251" s="30">
        <v>114865</v>
      </c>
      <c r="B251" s="31" t="s">
        <v>410</v>
      </c>
      <c r="C251" s="31" t="s">
        <v>138</v>
      </c>
      <c r="D251" s="31" t="s">
        <v>26</v>
      </c>
      <c r="E251" s="32" t="s">
        <v>49</v>
      </c>
      <c r="F251" s="33">
        <v>102</v>
      </c>
      <c r="G251" s="34">
        <v>8</v>
      </c>
      <c r="H251" s="35">
        <v>96</v>
      </c>
      <c r="I251" s="35">
        <f t="shared" si="8"/>
        <v>104</v>
      </c>
      <c r="J251" s="36">
        <f t="shared" si="9"/>
        <v>2</v>
      </c>
      <c r="K251" s="33">
        <v>102</v>
      </c>
      <c r="L251" s="37"/>
    </row>
    <row r="252" spans="1:12" x14ac:dyDescent="0.25">
      <c r="A252" s="30">
        <v>110033</v>
      </c>
      <c r="B252" s="31" t="s">
        <v>411</v>
      </c>
      <c r="C252" s="31" t="s">
        <v>66</v>
      </c>
      <c r="D252" s="31" t="s">
        <v>22</v>
      </c>
      <c r="E252" s="32" t="s">
        <v>95</v>
      </c>
      <c r="F252" s="33">
        <v>3</v>
      </c>
      <c r="G252" s="34" t="s">
        <v>71</v>
      </c>
      <c r="H252" s="35" t="s">
        <v>71</v>
      </c>
      <c r="I252" s="35">
        <f t="shared" si="8"/>
        <v>0</v>
      </c>
      <c r="J252" s="36">
        <f t="shared" si="9"/>
        <v>-3</v>
      </c>
      <c r="K252" s="33">
        <v>3</v>
      </c>
      <c r="L252" s="37"/>
    </row>
    <row r="253" spans="1:12" x14ac:dyDescent="0.25">
      <c r="A253" s="30">
        <v>108410</v>
      </c>
      <c r="B253" s="31" t="s">
        <v>412</v>
      </c>
      <c r="C253" s="31" t="s">
        <v>66</v>
      </c>
      <c r="D253" s="31" t="s">
        <v>22</v>
      </c>
      <c r="E253" s="32" t="s">
        <v>39</v>
      </c>
      <c r="F253" s="33">
        <v>3</v>
      </c>
      <c r="G253" s="34">
        <v>6</v>
      </c>
      <c r="H253" s="35">
        <v>0</v>
      </c>
      <c r="I253" s="35">
        <f t="shared" si="8"/>
        <v>6</v>
      </c>
      <c r="J253" s="36">
        <f t="shared" si="9"/>
        <v>3</v>
      </c>
      <c r="K253" s="33">
        <v>3</v>
      </c>
      <c r="L253" s="37"/>
    </row>
    <row r="254" spans="1:12" x14ac:dyDescent="0.25">
      <c r="A254" s="30">
        <v>108345</v>
      </c>
      <c r="B254" s="31" t="s">
        <v>413</v>
      </c>
      <c r="C254" s="31" t="s">
        <v>414</v>
      </c>
      <c r="D254" s="31" t="s">
        <v>32</v>
      </c>
      <c r="E254" s="32" t="s">
        <v>23</v>
      </c>
      <c r="F254" s="33">
        <v>14</v>
      </c>
      <c r="G254" s="34">
        <v>12</v>
      </c>
      <c r="H254" s="35">
        <v>1</v>
      </c>
      <c r="I254" s="35">
        <f t="shared" si="8"/>
        <v>13</v>
      </c>
      <c r="J254" s="36">
        <f t="shared" si="9"/>
        <v>-1</v>
      </c>
      <c r="K254" s="33">
        <v>14</v>
      </c>
      <c r="L254" s="37"/>
    </row>
    <row r="255" spans="1:12" x14ac:dyDescent="0.25">
      <c r="A255" s="30">
        <v>108046</v>
      </c>
      <c r="B255" s="31" t="s">
        <v>415</v>
      </c>
      <c r="C255" s="31" t="s">
        <v>134</v>
      </c>
      <c r="D255" s="31" t="s">
        <v>32</v>
      </c>
      <c r="E255" s="32" t="s">
        <v>95</v>
      </c>
      <c r="F255" s="33">
        <v>26</v>
      </c>
      <c r="G255" s="34">
        <v>4</v>
      </c>
      <c r="H255" s="35">
        <v>16</v>
      </c>
      <c r="I255" s="35">
        <f t="shared" si="8"/>
        <v>20</v>
      </c>
      <c r="J255" s="36">
        <f t="shared" si="9"/>
        <v>-6</v>
      </c>
      <c r="K255" s="33">
        <v>26</v>
      </c>
      <c r="L255" s="37"/>
    </row>
    <row r="256" spans="1:12" x14ac:dyDescent="0.25">
      <c r="A256" s="109">
        <v>108041</v>
      </c>
      <c r="B256" s="110" t="s">
        <v>416</v>
      </c>
      <c r="C256" s="110" t="s">
        <v>286</v>
      </c>
      <c r="D256" s="110" t="s">
        <v>32</v>
      </c>
      <c r="E256" s="111" t="s">
        <v>62</v>
      </c>
      <c r="F256" s="112">
        <v>0</v>
      </c>
      <c r="G256" s="113" t="s">
        <v>71</v>
      </c>
      <c r="H256" s="114" t="s">
        <v>71</v>
      </c>
      <c r="I256" s="114">
        <f t="shared" si="8"/>
        <v>0</v>
      </c>
      <c r="J256" s="115">
        <f t="shared" si="9"/>
        <v>0</v>
      </c>
      <c r="K256" s="112">
        <v>0</v>
      </c>
      <c r="L256" s="116" t="s">
        <v>29</v>
      </c>
    </row>
    <row r="257" spans="1:12" x14ac:dyDescent="0.25">
      <c r="A257" s="109">
        <v>115152</v>
      </c>
      <c r="B257" s="110" t="s">
        <v>417</v>
      </c>
      <c r="C257" s="110" t="s">
        <v>418</v>
      </c>
      <c r="D257" s="110" t="s">
        <v>22</v>
      </c>
      <c r="E257" s="111" t="s">
        <v>158</v>
      </c>
      <c r="F257" s="112">
        <v>0</v>
      </c>
      <c r="G257" s="113" t="s">
        <v>71</v>
      </c>
      <c r="H257" s="114" t="s">
        <v>71</v>
      </c>
      <c r="I257" s="114">
        <f t="shared" si="8"/>
        <v>0</v>
      </c>
      <c r="J257" s="115">
        <f t="shared" si="9"/>
        <v>0</v>
      </c>
      <c r="K257" s="112">
        <v>0</v>
      </c>
      <c r="L257" s="116" t="s">
        <v>29</v>
      </c>
    </row>
    <row r="258" spans="1:12" x14ac:dyDescent="0.25">
      <c r="A258" s="30">
        <v>108512</v>
      </c>
      <c r="B258" s="31" t="s">
        <v>419</v>
      </c>
      <c r="C258" s="31" t="s">
        <v>420</v>
      </c>
      <c r="D258" s="31" t="s">
        <v>32</v>
      </c>
      <c r="E258" s="32" t="s">
        <v>23</v>
      </c>
      <c r="F258" s="33">
        <v>10</v>
      </c>
      <c r="G258" s="34">
        <v>5</v>
      </c>
      <c r="H258" s="35">
        <v>0</v>
      </c>
      <c r="I258" s="35">
        <f t="shared" si="8"/>
        <v>5</v>
      </c>
      <c r="J258" s="36">
        <f t="shared" si="9"/>
        <v>-5</v>
      </c>
      <c r="K258" s="33">
        <v>10</v>
      </c>
      <c r="L258" s="37"/>
    </row>
    <row r="259" spans="1:12" x14ac:dyDescent="0.25">
      <c r="A259" s="30">
        <v>107073</v>
      </c>
      <c r="B259" s="31" t="s">
        <v>421</v>
      </c>
      <c r="C259" s="31" t="s">
        <v>214</v>
      </c>
      <c r="D259" s="31" t="s">
        <v>32</v>
      </c>
      <c r="E259" s="32" t="s">
        <v>23</v>
      </c>
      <c r="F259" s="33">
        <v>70</v>
      </c>
      <c r="G259" s="34">
        <v>41</v>
      </c>
      <c r="H259" s="35">
        <v>21</v>
      </c>
      <c r="I259" s="35">
        <f t="shared" ref="I259:I321" si="10">SUM(G259:H259)</f>
        <v>62</v>
      </c>
      <c r="J259" s="36">
        <f t="shared" ref="J259:J321" si="11">I259-F259</f>
        <v>-8</v>
      </c>
      <c r="K259" s="33">
        <v>70</v>
      </c>
      <c r="L259" s="37"/>
    </row>
    <row r="260" spans="1:12" x14ac:dyDescent="0.25">
      <c r="A260" s="109">
        <v>107072</v>
      </c>
      <c r="B260" s="110" t="s">
        <v>422</v>
      </c>
      <c r="C260" s="110" t="s">
        <v>214</v>
      </c>
      <c r="D260" s="110" t="s">
        <v>32</v>
      </c>
      <c r="E260" s="111" t="s">
        <v>158</v>
      </c>
      <c r="F260" s="112">
        <v>0</v>
      </c>
      <c r="G260" s="113" t="s">
        <v>71</v>
      </c>
      <c r="H260" s="114" t="s">
        <v>71</v>
      </c>
      <c r="I260" s="114">
        <f t="shared" si="10"/>
        <v>0</v>
      </c>
      <c r="J260" s="115">
        <f t="shared" si="11"/>
        <v>0</v>
      </c>
      <c r="K260" s="112">
        <v>0</v>
      </c>
      <c r="L260" s="116" t="s">
        <v>29</v>
      </c>
    </row>
    <row r="261" spans="1:12" x14ac:dyDescent="0.25">
      <c r="A261" s="30">
        <v>106733</v>
      </c>
      <c r="B261" s="31" t="s">
        <v>423</v>
      </c>
      <c r="C261" s="31" t="s">
        <v>424</v>
      </c>
      <c r="D261" s="31" t="s">
        <v>22</v>
      </c>
      <c r="E261" s="32" t="s">
        <v>23</v>
      </c>
      <c r="F261" s="33">
        <v>35</v>
      </c>
      <c r="G261" s="34">
        <v>17</v>
      </c>
      <c r="H261" s="35">
        <v>15</v>
      </c>
      <c r="I261" s="35">
        <f t="shared" si="10"/>
        <v>32</v>
      </c>
      <c r="J261" s="36">
        <f t="shared" si="11"/>
        <v>-3</v>
      </c>
      <c r="K261" s="33">
        <v>42</v>
      </c>
      <c r="L261" s="37"/>
    </row>
    <row r="262" spans="1:12" x14ac:dyDescent="0.25">
      <c r="A262" s="109">
        <v>123035</v>
      </c>
      <c r="B262" s="110" t="s">
        <v>425</v>
      </c>
      <c r="C262" s="110" t="s">
        <v>31</v>
      </c>
      <c r="D262" s="110" t="s">
        <v>32</v>
      </c>
      <c r="E262" s="111" t="s">
        <v>49</v>
      </c>
      <c r="F262" s="112">
        <v>13</v>
      </c>
      <c r="G262" s="113">
        <v>2</v>
      </c>
      <c r="H262" s="114">
        <v>11</v>
      </c>
      <c r="I262" s="114">
        <f t="shared" si="10"/>
        <v>13</v>
      </c>
      <c r="J262" s="115">
        <f t="shared" si="11"/>
        <v>0</v>
      </c>
      <c r="K262" s="112">
        <v>0</v>
      </c>
      <c r="L262" s="116" t="s">
        <v>426</v>
      </c>
    </row>
    <row r="263" spans="1:12" x14ac:dyDescent="0.25">
      <c r="A263" s="109">
        <v>106974</v>
      </c>
      <c r="B263" s="110" t="s">
        <v>427</v>
      </c>
      <c r="C263" s="110" t="s">
        <v>189</v>
      </c>
      <c r="D263" s="110" t="s">
        <v>26</v>
      </c>
      <c r="E263" s="111" t="s">
        <v>87</v>
      </c>
      <c r="F263" s="112">
        <v>0</v>
      </c>
      <c r="G263" s="113" t="s">
        <v>71</v>
      </c>
      <c r="H263" s="114" t="s">
        <v>71</v>
      </c>
      <c r="I263" s="114">
        <f t="shared" si="10"/>
        <v>0</v>
      </c>
      <c r="J263" s="115">
        <f t="shared" si="11"/>
        <v>0</v>
      </c>
      <c r="K263" s="112">
        <v>0</v>
      </c>
      <c r="L263" s="116" t="s">
        <v>29</v>
      </c>
    </row>
    <row r="264" spans="1:12" x14ac:dyDescent="0.25">
      <c r="A264" s="30">
        <v>108653</v>
      </c>
      <c r="B264" s="31" t="s">
        <v>428</v>
      </c>
      <c r="C264" s="31" t="s">
        <v>429</v>
      </c>
      <c r="D264" s="31" t="s">
        <v>22</v>
      </c>
      <c r="E264" s="32" t="s">
        <v>23</v>
      </c>
      <c r="F264" s="33">
        <v>82</v>
      </c>
      <c r="G264" s="34">
        <v>33</v>
      </c>
      <c r="H264" s="35">
        <v>61</v>
      </c>
      <c r="I264" s="35">
        <f t="shared" si="10"/>
        <v>94</v>
      </c>
      <c r="J264" s="36">
        <f t="shared" si="11"/>
        <v>12</v>
      </c>
      <c r="K264" s="33">
        <v>87</v>
      </c>
      <c r="L264" s="37"/>
    </row>
    <row r="265" spans="1:12" x14ac:dyDescent="0.25">
      <c r="A265" s="109">
        <v>108350</v>
      </c>
      <c r="B265" s="110" t="s">
        <v>430</v>
      </c>
      <c r="C265" s="110" t="s">
        <v>390</v>
      </c>
      <c r="D265" s="110" t="s">
        <v>22</v>
      </c>
      <c r="E265" s="111" t="s">
        <v>431</v>
      </c>
      <c r="F265" s="117">
        <v>0</v>
      </c>
      <c r="G265" s="113">
        <v>1</v>
      </c>
      <c r="H265" s="114">
        <v>0</v>
      </c>
      <c r="I265" s="114">
        <f t="shared" si="10"/>
        <v>1</v>
      </c>
      <c r="J265" s="115">
        <f t="shared" si="11"/>
        <v>1</v>
      </c>
      <c r="K265" s="117">
        <v>0</v>
      </c>
      <c r="L265" s="116" t="s">
        <v>29</v>
      </c>
    </row>
    <row r="266" spans="1:12" x14ac:dyDescent="0.25">
      <c r="A266" s="30">
        <v>107028</v>
      </c>
      <c r="B266" s="31" t="s">
        <v>432</v>
      </c>
      <c r="C266" s="31" t="s">
        <v>238</v>
      </c>
      <c r="D266" s="31" t="s">
        <v>32</v>
      </c>
      <c r="E266" s="32" t="s">
        <v>27</v>
      </c>
      <c r="F266" s="33">
        <v>12</v>
      </c>
      <c r="G266" s="34">
        <v>10</v>
      </c>
      <c r="H266" s="35">
        <v>6</v>
      </c>
      <c r="I266" s="35">
        <f t="shared" si="10"/>
        <v>16</v>
      </c>
      <c r="J266" s="36">
        <f t="shared" si="11"/>
        <v>4</v>
      </c>
      <c r="K266" s="33">
        <v>12</v>
      </c>
      <c r="L266" s="37"/>
    </row>
    <row r="267" spans="1:12" x14ac:dyDescent="0.25">
      <c r="A267" s="30">
        <v>106966</v>
      </c>
      <c r="B267" s="31" t="s">
        <v>433</v>
      </c>
      <c r="C267" s="31" t="s">
        <v>168</v>
      </c>
      <c r="D267" s="31" t="s">
        <v>26</v>
      </c>
      <c r="E267" s="32" t="s">
        <v>54</v>
      </c>
      <c r="F267" s="33">
        <v>64</v>
      </c>
      <c r="G267" s="34">
        <v>28</v>
      </c>
      <c r="H267" s="35">
        <v>22</v>
      </c>
      <c r="I267" s="35">
        <f t="shared" si="10"/>
        <v>50</v>
      </c>
      <c r="J267" s="36">
        <f t="shared" si="11"/>
        <v>-14</v>
      </c>
      <c r="K267" s="33">
        <v>64</v>
      </c>
      <c r="L267" s="37"/>
    </row>
    <row r="268" spans="1:12" x14ac:dyDescent="0.25">
      <c r="A268" s="30">
        <v>106924</v>
      </c>
      <c r="B268" s="31" t="s">
        <v>434</v>
      </c>
      <c r="C268" s="31" t="s">
        <v>31</v>
      </c>
      <c r="D268" s="31" t="s">
        <v>32</v>
      </c>
      <c r="E268" s="32" t="s">
        <v>54</v>
      </c>
      <c r="F268" s="33">
        <v>42</v>
      </c>
      <c r="G268" s="34">
        <v>65</v>
      </c>
      <c r="H268" s="35">
        <v>21</v>
      </c>
      <c r="I268" s="35">
        <f t="shared" si="10"/>
        <v>86</v>
      </c>
      <c r="J268" s="36">
        <f t="shared" si="11"/>
        <v>44</v>
      </c>
      <c r="K268" s="33">
        <v>100</v>
      </c>
      <c r="L268" s="37"/>
    </row>
    <row r="269" spans="1:12" x14ac:dyDescent="0.25">
      <c r="A269" s="109">
        <v>118729</v>
      </c>
      <c r="B269" s="110" t="s">
        <v>435</v>
      </c>
      <c r="C269" s="110" t="s">
        <v>147</v>
      </c>
      <c r="D269" s="110" t="s">
        <v>22</v>
      </c>
      <c r="E269" s="111" t="s">
        <v>87</v>
      </c>
      <c r="F269" s="112">
        <v>0</v>
      </c>
      <c r="G269" s="113" t="s">
        <v>71</v>
      </c>
      <c r="H269" s="114" t="s">
        <v>71</v>
      </c>
      <c r="I269" s="114">
        <f t="shared" si="10"/>
        <v>0</v>
      </c>
      <c r="J269" s="115">
        <f t="shared" si="11"/>
        <v>0</v>
      </c>
      <c r="K269" s="112">
        <v>0</v>
      </c>
      <c r="L269" s="116" t="s">
        <v>29</v>
      </c>
    </row>
    <row r="270" spans="1:12" x14ac:dyDescent="0.25">
      <c r="A270" s="30">
        <v>105008</v>
      </c>
      <c r="B270" s="31" t="s">
        <v>436</v>
      </c>
      <c r="C270" s="31" t="s">
        <v>424</v>
      </c>
      <c r="D270" s="31" t="s">
        <v>22</v>
      </c>
      <c r="E270" s="32" t="s">
        <v>27</v>
      </c>
      <c r="F270" s="33">
        <v>29</v>
      </c>
      <c r="G270" s="34">
        <v>25</v>
      </c>
      <c r="H270" s="35">
        <v>2</v>
      </c>
      <c r="I270" s="35">
        <f t="shared" si="10"/>
        <v>27</v>
      </c>
      <c r="J270" s="36">
        <f t="shared" si="11"/>
        <v>-2</v>
      </c>
      <c r="K270" s="33">
        <v>29</v>
      </c>
      <c r="L270" s="37"/>
    </row>
    <row r="271" spans="1:12" x14ac:dyDescent="0.25">
      <c r="A271" s="30">
        <v>114867</v>
      </c>
      <c r="B271" s="31" t="s">
        <v>437</v>
      </c>
      <c r="C271" s="31" t="s">
        <v>147</v>
      </c>
      <c r="D271" s="31" t="s">
        <v>22</v>
      </c>
      <c r="E271" s="32" t="s">
        <v>49</v>
      </c>
      <c r="F271" s="33">
        <v>90</v>
      </c>
      <c r="G271" s="34">
        <v>3</v>
      </c>
      <c r="H271" s="35">
        <v>83</v>
      </c>
      <c r="I271" s="35">
        <f t="shared" si="10"/>
        <v>86</v>
      </c>
      <c r="J271" s="36">
        <f t="shared" si="11"/>
        <v>-4</v>
      </c>
      <c r="K271" s="33">
        <v>90</v>
      </c>
      <c r="L271" s="37"/>
    </row>
    <row r="272" spans="1:12" x14ac:dyDescent="0.25">
      <c r="A272" s="30">
        <v>114868</v>
      </c>
      <c r="B272" s="31" t="s">
        <v>438</v>
      </c>
      <c r="C272" s="31" t="s">
        <v>136</v>
      </c>
      <c r="D272" s="31" t="s">
        <v>26</v>
      </c>
      <c r="E272" s="32" t="s">
        <v>49</v>
      </c>
      <c r="F272" s="33">
        <v>148</v>
      </c>
      <c r="G272" s="34">
        <v>38</v>
      </c>
      <c r="H272" s="35">
        <v>112</v>
      </c>
      <c r="I272" s="35">
        <f t="shared" si="10"/>
        <v>150</v>
      </c>
      <c r="J272" s="36">
        <f t="shared" si="11"/>
        <v>2</v>
      </c>
      <c r="K272" s="33">
        <v>148</v>
      </c>
      <c r="L272" s="37"/>
    </row>
    <row r="273" spans="1:12" x14ac:dyDescent="0.25">
      <c r="A273" s="30">
        <v>107111</v>
      </c>
      <c r="B273" s="31" t="s">
        <v>439</v>
      </c>
      <c r="C273" s="31" t="s">
        <v>363</v>
      </c>
      <c r="D273" s="31" t="s">
        <v>32</v>
      </c>
      <c r="E273" s="32" t="s">
        <v>23</v>
      </c>
      <c r="F273" s="33">
        <v>204</v>
      </c>
      <c r="G273" s="34">
        <v>115</v>
      </c>
      <c r="H273" s="35">
        <v>62</v>
      </c>
      <c r="I273" s="35">
        <f t="shared" si="10"/>
        <v>177</v>
      </c>
      <c r="J273" s="36">
        <f t="shared" si="11"/>
        <v>-27</v>
      </c>
      <c r="K273" s="33">
        <v>225</v>
      </c>
      <c r="L273" s="37"/>
    </row>
    <row r="274" spans="1:12" x14ac:dyDescent="0.25">
      <c r="A274" s="30">
        <v>106753</v>
      </c>
      <c r="B274" s="31" t="s">
        <v>440</v>
      </c>
      <c r="C274" s="31" t="s">
        <v>31</v>
      </c>
      <c r="D274" s="31" t="s">
        <v>32</v>
      </c>
      <c r="E274" s="32" t="s">
        <v>23</v>
      </c>
      <c r="F274" s="33">
        <v>27</v>
      </c>
      <c r="G274" s="34">
        <v>14</v>
      </c>
      <c r="H274" s="35">
        <v>14</v>
      </c>
      <c r="I274" s="35">
        <f t="shared" si="10"/>
        <v>28</v>
      </c>
      <c r="J274" s="36">
        <f t="shared" si="11"/>
        <v>1</v>
      </c>
      <c r="K274" s="33">
        <v>27</v>
      </c>
      <c r="L274" s="37"/>
    </row>
    <row r="275" spans="1:12" x14ac:dyDescent="0.25">
      <c r="A275" s="30">
        <v>106985</v>
      </c>
      <c r="B275" s="31" t="s">
        <v>441</v>
      </c>
      <c r="C275" s="31" t="s">
        <v>103</v>
      </c>
      <c r="D275" s="31" t="s">
        <v>26</v>
      </c>
      <c r="E275" s="32" t="s">
        <v>23</v>
      </c>
      <c r="F275" s="33">
        <v>27</v>
      </c>
      <c r="G275" s="34">
        <v>20</v>
      </c>
      <c r="H275" s="35">
        <v>9</v>
      </c>
      <c r="I275" s="35">
        <f t="shared" si="10"/>
        <v>29</v>
      </c>
      <c r="J275" s="36">
        <f t="shared" si="11"/>
        <v>2</v>
      </c>
      <c r="K275" s="33">
        <v>27</v>
      </c>
      <c r="L275" s="37"/>
    </row>
    <row r="276" spans="1:12" x14ac:dyDescent="0.25">
      <c r="A276" s="30">
        <v>108409</v>
      </c>
      <c r="B276" s="31" t="s">
        <v>442</v>
      </c>
      <c r="C276" s="31" t="s">
        <v>443</v>
      </c>
      <c r="D276" s="31" t="s">
        <v>32</v>
      </c>
      <c r="E276" s="32" t="s">
        <v>39</v>
      </c>
      <c r="F276" s="33">
        <v>6</v>
      </c>
      <c r="G276" s="34">
        <v>6</v>
      </c>
      <c r="H276" s="35">
        <v>0</v>
      </c>
      <c r="I276" s="35">
        <f t="shared" si="10"/>
        <v>6</v>
      </c>
      <c r="J276" s="36">
        <f t="shared" si="11"/>
        <v>0</v>
      </c>
      <c r="K276" s="33">
        <v>6</v>
      </c>
      <c r="L276" s="37"/>
    </row>
    <row r="277" spans="1:12" x14ac:dyDescent="0.25">
      <c r="A277" s="30">
        <v>107722</v>
      </c>
      <c r="B277" s="31" t="s">
        <v>444</v>
      </c>
      <c r="C277" s="31" t="s">
        <v>125</v>
      </c>
      <c r="D277" s="31" t="s">
        <v>26</v>
      </c>
      <c r="E277" s="32" t="s">
        <v>23</v>
      </c>
      <c r="F277" s="33">
        <v>33</v>
      </c>
      <c r="G277" s="34">
        <v>14</v>
      </c>
      <c r="H277" s="35">
        <v>14</v>
      </c>
      <c r="I277" s="35">
        <f t="shared" si="10"/>
        <v>28</v>
      </c>
      <c r="J277" s="36">
        <f t="shared" si="11"/>
        <v>-5</v>
      </c>
      <c r="K277" s="33">
        <v>33</v>
      </c>
      <c r="L277" s="37"/>
    </row>
    <row r="278" spans="1:12" x14ac:dyDescent="0.25">
      <c r="A278" s="30">
        <v>108408</v>
      </c>
      <c r="B278" s="31" t="s">
        <v>445</v>
      </c>
      <c r="C278" s="31" t="s">
        <v>446</v>
      </c>
      <c r="D278" s="31" t="s">
        <v>26</v>
      </c>
      <c r="E278" s="32" t="s">
        <v>39</v>
      </c>
      <c r="F278" s="33">
        <v>10</v>
      </c>
      <c r="G278" s="34">
        <v>4</v>
      </c>
      <c r="H278" s="35">
        <v>0</v>
      </c>
      <c r="I278" s="35">
        <f t="shared" si="10"/>
        <v>4</v>
      </c>
      <c r="J278" s="36">
        <f t="shared" si="11"/>
        <v>-6</v>
      </c>
      <c r="K278" s="33">
        <v>10</v>
      </c>
      <c r="L278" s="37"/>
    </row>
    <row r="279" spans="1:12" x14ac:dyDescent="0.25">
      <c r="A279" s="30">
        <v>114836</v>
      </c>
      <c r="B279" s="31" t="s">
        <v>447</v>
      </c>
      <c r="C279" s="31" t="s">
        <v>80</v>
      </c>
      <c r="D279" s="31" t="s">
        <v>26</v>
      </c>
      <c r="E279" s="32" t="s">
        <v>49</v>
      </c>
      <c r="F279" s="33">
        <v>7</v>
      </c>
      <c r="G279" s="34">
        <v>1</v>
      </c>
      <c r="H279" s="35">
        <v>0</v>
      </c>
      <c r="I279" s="35">
        <f t="shared" si="10"/>
        <v>1</v>
      </c>
      <c r="J279" s="36">
        <f t="shared" si="11"/>
        <v>-6</v>
      </c>
      <c r="K279" s="33">
        <v>7</v>
      </c>
      <c r="L279" s="37"/>
    </row>
    <row r="280" spans="1:12" x14ac:dyDescent="0.25">
      <c r="A280" s="30">
        <v>108661</v>
      </c>
      <c r="B280" s="31" t="s">
        <v>448</v>
      </c>
      <c r="C280" s="31" t="s">
        <v>109</v>
      </c>
      <c r="D280" s="31" t="s">
        <v>32</v>
      </c>
      <c r="E280" s="32" t="s">
        <v>23</v>
      </c>
      <c r="F280" s="33">
        <v>30</v>
      </c>
      <c r="G280" s="34">
        <v>21</v>
      </c>
      <c r="H280" s="35">
        <v>2</v>
      </c>
      <c r="I280" s="35">
        <f t="shared" si="10"/>
        <v>23</v>
      </c>
      <c r="J280" s="36">
        <f t="shared" si="11"/>
        <v>-7</v>
      </c>
      <c r="K280" s="33">
        <v>30</v>
      </c>
      <c r="L280" s="37"/>
    </row>
    <row r="281" spans="1:12" x14ac:dyDescent="0.25">
      <c r="A281" s="30">
        <v>107178</v>
      </c>
      <c r="B281" s="31" t="s">
        <v>449</v>
      </c>
      <c r="C281" s="31" t="s">
        <v>450</v>
      </c>
      <c r="D281" s="31" t="s">
        <v>26</v>
      </c>
      <c r="E281" s="32" t="s">
        <v>23</v>
      </c>
      <c r="F281" s="33">
        <v>54</v>
      </c>
      <c r="G281" s="34">
        <v>35</v>
      </c>
      <c r="H281" s="35">
        <v>4</v>
      </c>
      <c r="I281" s="35">
        <f t="shared" si="10"/>
        <v>39</v>
      </c>
      <c r="J281" s="36">
        <f t="shared" si="11"/>
        <v>-15</v>
      </c>
      <c r="K281" s="33">
        <v>54</v>
      </c>
      <c r="L281" s="37"/>
    </row>
    <row r="282" spans="1:12" x14ac:dyDescent="0.25">
      <c r="A282" s="30">
        <v>110221</v>
      </c>
      <c r="B282" s="31" t="s">
        <v>451</v>
      </c>
      <c r="C282" s="31" t="s">
        <v>452</v>
      </c>
      <c r="D282" s="31" t="s">
        <v>22</v>
      </c>
      <c r="E282" s="32" t="s">
        <v>23</v>
      </c>
      <c r="F282" s="33">
        <v>68</v>
      </c>
      <c r="G282" s="34">
        <v>34</v>
      </c>
      <c r="H282" s="35">
        <v>55</v>
      </c>
      <c r="I282" s="35">
        <f t="shared" si="10"/>
        <v>89</v>
      </c>
      <c r="J282" s="36">
        <f t="shared" si="11"/>
        <v>21</v>
      </c>
      <c r="K282" s="33">
        <v>91</v>
      </c>
      <c r="L282" s="37"/>
    </row>
    <row r="283" spans="1:12" x14ac:dyDescent="0.25">
      <c r="A283" s="30">
        <v>108039</v>
      </c>
      <c r="B283" s="31" t="s">
        <v>453</v>
      </c>
      <c r="C283" s="31" t="s">
        <v>363</v>
      </c>
      <c r="D283" s="31" t="s">
        <v>32</v>
      </c>
      <c r="E283" s="32" t="s">
        <v>95</v>
      </c>
      <c r="F283" s="33">
        <v>16</v>
      </c>
      <c r="G283" s="34">
        <v>13</v>
      </c>
      <c r="H283" s="35">
        <v>6</v>
      </c>
      <c r="I283" s="35">
        <f t="shared" si="10"/>
        <v>19</v>
      </c>
      <c r="J283" s="36">
        <f t="shared" si="11"/>
        <v>3</v>
      </c>
      <c r="K283" s="33">
        <v>6</v>
      </c>
      <c r="L283" s="37"/>
    </row>
    <row r="284" spans="1:12" x14ac:dyDescent="0.25">
      <c r="A284" s="30">
        <v>106068</v>
      </c>
      <c r="B284" s="31" t="s">
        <v>454</v>
      </c>
      <c r="C284" s="31" t="s">
        <v>154</v>
      </c>
      <c r="D284" s="31" t="s">
        <v>26</v>
      </c>
      <c r="E284" s="32" t="s">
        <v>23</v>
      </c>
      <c r="F284" s="33">
        <v>94</v>
      </c>
      <c r="G284" s="34">
        <v>49</v>
      </c>
      <c r="H284" s="35">
        <v>47</v>
      </c>
      <c r="I284" s="35">
        <f t="shared" si="10"/>
        <v>96</v>
      </c>
      <c r="J284" s="36">
        <f t="shared" si="11"/>
        <v>2</v>
      </c>
      <c r="K284" s="33">
        <v>94</v>
      </c>
      <c r="L284" s="37"/>
    </row>
    <row r="285" spans="1:12" x14ac:dyDescent="0.25">
      <c r="A285" s="30">
        <v>108507</v>
      </c>
      <c r="B285" s="31" t="s">
        <v>455</v>
      </c>
      <c r="C285" s="31" t="s">
        <v>456</v>
      </c>
      <c r="D285" s="31" t="s">
        <v>22</v>
      </c>
      <c r="E285" s="32" t="s">
        <v>23</v>
      </c>
      <c r="F285" s="33">
        <v>98</v>
      </c>
      <c r="G285" s="34">
        <v>42</v>
      </c>
      <c r="H285" s="35">
        <v>46</v>
      </c>
      <c r="I285" s="35">
        <f t="shared" si="10"/>
        <v>88</v>
      </c>
      <c r="J285" s="36">
        <f t="shared" si="11"/>
        <v>-10</v>
      </c>
      <c r="K285" s="33">
        <v>98</v>
      </c>
      <c r="L285" s="37"/>
    </row>
    <row r="286" spans="1:12" x14ac:dyDescent="0.25">
      <c r="A286" s="30">
        <v>108407</v>
      </c>
      <c r="B286" s="31" t="s">
        <v>457</v>
      </c>
      <c r="C286" s="31" t="s">
        <v>456</v>
      </c>
      <c r="D286" s="31" t="s">
        <v>22</v>
      </c>
      <c r="E286" s="32" t="s">
        <v>39</v>
      </c>
      <c r="F286" s="33">
        <v>62</v>
      </c>
      <c r="G286" s="34">
        <v>63</v>
      </c>
      <c r="H286" s="35">
        <v>0</v>
      </c>
      <c r="I286" s="35">
        <f t="shared" si="10"/>
        <v>63</v>
      </c>
      <c r="J286" s="36">
        <f t="shared" si="11"/>
        <v>1</v>
      </c>
      <c r="K286" s="33">
        <v>62</v>
      </c>
      <c r="L286" s="37"/>
    </row>
    <row r="287" spans="1:12" ht="45" x14ac:dyDescent="0.25">
      <c r="A287" s="64">
        <v>106952</v>
      </c>
      <c r="B287" s="65" t="s">
        <v>459</v>
      </c>
      <c r="C287" s="65" t="s">
        <v>144</v>
      </c>
      <c r="D287" s="65" t="s">
        <v>22</v>
      </c>
      <c r="E287" s="66" t="s">
        <v>27</v>
      </c>
      <c r="F287" s="67">
        <v>8</v>
      </c>
      <c r="G287" s="68">
        <v>11</v>
      </c>
      <c r="H287" s="69">
        <v>0</v>
      </c>
      <c r="I287" s="69">
        <f>SUM(G287:H287)</f>
        <v>11</v>
      </c>
      <c r="J287" s="70">
        <f>I287-F287</f>
        <v>3</v>
      </c>
      <c r="K287" s="67">
        <v>8</v>
      </c>
      <c r="L287" s="71" t="s">
        <v>967</v>
      </c>
    </row>
    <row r="288" spans="1:12" x14ac:dyDescent="0.25">
      <c r="A288" s="30">
        <v>115564</v>
      </c>
      <c r="B288" s="31" t="s">
        <v>460</v>
      </c>
      <c r="C288" s="31" t="s">
        <v>51</v>
      </c>
      <c r="D288" s="31" t="s">
        <v>32</v>
      </c>
      <c r="E288" s="32" t="s">
        <v>27</v>
      </c>
      <c r="F288" s="33">
        <v>16</v>
      </c>
      <c r="G288" s="34">
        <v>16</v>
      </c>
      <c r="H288" s="35">
        <v>6</v>
      </c>
      <c r="I288" s="35">
        <f t="shared" si="10"/>
        <v>22</v>
      </c>
      <c r="J288" s="36">
        <f t="shared" si="11"/>
        <v>6</v>
      </c>
      <c r="K288" s="33">
        <v>16</v>
      </c>
      <c r="L288" s="37"/>
    </row>
    <row r="289" spans="1:15" x14ac:dyDescent="0.25">
      <c r="A289" s="30">
        <v>108070</v>
      </c>
      <c r="B289" s="31" t="s">
        <v>461</v>
      </c>
      <c r="C289" s="31" t="s">
        <v>284</v>
      </c>
      <c r="D289" s="31" t="s">
        <v>32</v>
      </c>
      <c r="E289" s="32" t="s">
        <v>95</v>
      </c>
      <c r="F289" s="33">
        <v>7</v>
      </c>
      <c r="G289" s="34" t="s">
        <v>71</v>
      </c>
      <c r="H289" s="35" t="s">
        <v>71</v>
      </c>
      <c r="I289" s="35">
        <f t="shared" si="10"/>
        <v>0</v>
      </c>
      <c r="J289" s="36">
        <f t="shared" si="11"/>
        <v>-7</v>
      </c>
      <c r="K289" s="33">
        <v>7</v>
      </c>
      <c r="L289" s="37"/>
    </row>
    <row r="290" spans="1:15" x14ac:dyDescent="0.25">
      <c r="A290" s="30">
        <v>108505</v>
      </c>
      <c r="B290" s="31" t="s">
        <v>462</v>
      </c>
      <c r="C290" s="31" t="s">
        <v>149</v>
      </c>
      <c r="D290" s="31" t="s">
        <v>22</v>
      </c>
      <c r="E290" s="32" t="s">
        <v>23</v>
      </c>
      <c r="F290" s="33">
        <v>43</v>
      </c>
      <c r="G290" s="34">
        <v>33</v>
      </c>
      <c r="H290" s="35">
        <v>14</v>
      </c>
      <c r="I290" s="35">
        <f t="shared" si="10"/>
        <v>47</v>
      </c>
      <c r="J290" s="36">
        <f t="shared" si="11"/>
        <v>4</v>
      </c>
      <c r="K290" s="33">
        <v>43</v>
      </c>
      <c r="L290" s="37"/>
    </row>
    <row r="291" spans="1:15" x14ac:dyDescent="0.25">
      <c r="A291" s="30">
        <v>105010</v>
      </c>
      <c r="B291" s="31" t="s">
        <v>463</v>
      </c>
      <c r="C291" s="31" t="s">
        <v>334</v>
      </c>
      <c r="D291" s="31" t="s">
        <v>22</v>
      </c>
      <c r="E291" s="32" t="s">
        <v>23</v>
      </c>
      <c r="F291" s="33">
        <v>74</v>
      </c>
      <c r="G291" s="34">
        <v>48</v>
      </c>
      <c r="H291" s="35">
        <v>30</v>
      </c>
      <c r="I291" s="35">
        <f t="shared" si="10"/>
        <v>78</v>
      </c>
      <c r="J291" s="36">
        <f t="shared" si="11"/>
        <v>4</v>
      </c>
      <c r="K291" s="33">
        <v>74</v>
      </c>
      <c r="L291" s="37"/>
    </row>
    <row r="292" spans="1:15" x14ac:dyDescent="0.25">
      <c r="A292" s="109">
        <v>105819</v>
      </c>
      <c r="B292" s="110" t="s">
        <v>464</v>
      </c>
      <c r="C292" s="110" t="s">
        <v>31</v>
      </c>
      <c r="D292" s="110" t="s">
        <v>32</v>
      </c>
      <c r="E292" s="111" t="s">
        <v>87</v>
      </c>
      <c r="F292" s="112">
        <v>0</v>
      </c>
      <c r="G292" s="113" t="s">
        <v>71</v>
      </c>
      <c r="H292" s="114" t="s">
        <v>71</v>
      </c>
      <c r="I292" s="114">
        <f t="shared" si="10"/>
        <v>0</v>
      </c>
      <c r="J292" s="115">
        <f t="shared" si="11"/>
        <v>0</v>
      </c>
      <c r="K292" s="112">
        <v>0</v>
      </c>
      <c r="L292" s="116" t="s">
        <v>29</v>
      </c>
    </row>
    <row r="293" spans="1:15" x14ac:dyDescent="0.25">
      <c r="A293" s="30">
        <v>106706</v>
      </c>
      <c r="B293" s="31" t="s">
        <v>465</v>
      </c>
      <c r="C293" s="31" t="s">
        <v>370</v>
      </c>
      <c r="D293" s="31" t="s">
        <v>32</v>
      </c>
      <c r="E293" s="32" t="s">
        <v>23</v>
      </c>
      <c r="F293" s="33">
        <v>55</v>
      </c>
      <c r="G293" s="34">
        <v>34</v>
      </c>
      <c r="H293" s="35">
        <v>19</v>
      </c>
      <c r="I293" s="35">
        <f t="shared" si="10"/>
        <v>53</v>
      </c>
      <c r="J293" s="36">
        <f t="shared" si="11"/>
        <v>-2</v>
      </c>
      <c r="K293" s="33">
        <v>55</v>
      </c>
      <c r="L293" s="37"/>
    </row>
    <row r="294" spans="1:15" x14ac:dyDescent="0.25">
      <c r="A294" s="30">
        <v>107949</v>
      </c>
      <c r="B294" s="31" t="s">
        <v>466</v>
      </c>
      <c r="C294" s="31" t="s">
        <v>181</v>
      </c>
      <c r="D294" s="31" t="s">
        <v>26</v>
      </c>
      <c r="E294" s="32" t="s">
        <v>23</v>
      </c>
      <c r="F294" s="33">
        <v>21</v>
      </c>
      <c r="G294" s="34">
        <v>29</v>
      </c>
      <c r="H294" s="35">
        <v>0</v>
      </c>
      <c r="I294" s="35">
        <f t="shared" si="10"/>
        <v>29</v>
      </c>
      <c r="J294" s="36">
        <f t="shared" si="11"/>
        <v>8</v>
      </c>
      <c r="K294" s="33">
        <v>21</v>
      </c>
      <c r="L294" s="37"/>
    </row>
    <row r="295" spans="1:15" x14ac:dyDescent="0.25">
      <c r="A295" s="30">
        <v>106442</v>
      </c>
      <c r="B295" s="31" t="s">
        <v>467</v>
      </c>
      <c r="C295" s="31" t="s">
        <v>468</v>
      </c>
      <c r="D295" s="31" t="s">
        <v>26</v>
      </c>
      <c r="E295" s="32" t="s">
        <v>23</v>
      </c>
      <c r="F295" s="33">
        <v>70</v>
      </c>
      <c r="G295" s="34">
        <v>36</v>
      </c>
      <c r="H295" s="35">
        <v>17</v>
      </c>
      <c r="I295" s="35">
        <f t="shared" si="10"/>
        <v>53</v>
      </c>
      <c r="J295" s="36">
        <f t="shared" si="11"/>
        <v>-17</v>
      </c>
      <c r="K295" s="33">
        <v>70</v>
      </c>
      <c r="L295" s="37"/>
    </row>
    <row r="296" spans="1:15" x14ac:dyDescent="0.25">
      <c r="A296" s="30">
        <v>106734</v>
      </c>
      <c r="B296" s="31" t="s">
        <v>469</v>
      </c>
      <c r="C296" s="31" t="s">
        <v>166</v>
      </c>
      <c r="D296" s="31" t="s">
        <v>22</v>
      </c>
      <c r="E296" s="32" t="s">
        <v>23</v>
      </c>
      <c r="F296" s="33">
        <v>111</v>
      </c>
      <c r="G296" s="34">
        <v>69</v>
      </c>
      <c r="H296" s="35">
        <v>42</v>
      </c>
      <c r="I296" s="35">
        <f t="shared" si="10"/>
        <v>111</v>
      </c>
      <c r="J296" s="36">
        <f t="shared" si="11"/>
        <v>0</v>
      </c>
      <c r="K296" s="33">
        <v>111</v>
      </c>
      <c r="L296" s="37"/>
    </row>
    <row r="297" spans="1:15" x14ac:dyDescent="0.25">
      <c r="A297" s="30">
        <v>108029</v>
      </c>
      <c r="B297" s="31" t="s">
        <v>470</v>
      </c>
      <c r="C297" s="31" t="s">
        <v>53</v>
      </c>
      <c r="D297" s="31" t="s">
        <v>32</v>
      </c>
      <c r="E297" s="32" t="s">
        <v>95</v>
      </c>
      <c r="F297" s="33">
        <v>18</v>
      </c>
      <c r="G297" s="34">
        <v>1</v>
      </c>
      <c r="H297" s="35">
        <v>22</v>
      </c>
      <c r="I297" s="35">
        <f t="shared" si="10"/>
        <v>23</v>
      </c>
      <c r="J297" s="36">
        <f t="shared" si="11"/>
        <v>5</v>
      </c>
      <c r="K297" s="33">
        <v>18</v>
      </c>
      <c r="L297" s="37"/>
    </row>
    <row r="298" spans="1:15" x14ac:dyDescent="0.25">
      <c r="A298" s="30">
        <v>106970</v>
      </c>
      <c r="B298" s="31" t="s">
        <v>471</v>
      </c>
      <c r="C298" s="31" t="s">
        <v>168</v>
      </c>
      <c r="D298" s="31" t="s">
        <v>26</v>
      </c>
      <c r="E298" s="32" t="s">
        <v>23</v>
      </c>
      <c r="F298" s="33">
        <v>104</v>
      </c>
      <c r="G298" s="34">
        <v>107</v>
      </c>
      <c r="H298" s="35">
        <v>30</v>
      </c>
      <c r="I298" s="35">
        <f t="shared" si="10"/>
        <v>137</v>
      </c>
      <c r="J298" s="36">
        <f t="shared" si="11"/>
        <v>33</v>
      </c>
      <c r="K298" s="33">
        <v>104</v>
      </c>
      <c r="L298" s="37"/>
    </row>
    <row r="299" spans="1:15" x14ac:dyDescent="0.25">
      <c r="A299" s="30">
        <v>108501</v>
      </c>
      <c r="B299" s="31" t="s">
        <v>472</v>
      </c>
      <c r="C299" s="31" t="s">
        <v>183</v>
      </c>
      <c r="D299" s="31" t="s">
        <v>22</v>
      </c>
      <c r="E299" s="32" t="s">
        <v>23</v>
      </c>
      <c r="F299" s="33">
        <v>20</v>
      </c>
      <c r="G299" s="34">
        <v>14</v>
      </c>
      <c r="H299" s="35">
        <v>1</v>
      </c>
      <c r="I299" s="35">
        <f t="shared" si="10"/>
        <v>15</v>
      </c>
      <c r="J299" s="36">
        <f t="shared" si="11"/>
        <v>-5</v>
      </c>
      <c r="K299" s="33">
        <v>20</v>
      </c>
      <c r="L299" s="37"/>
    </row>
    <row r="300" spans="1:15" x14ac:dyDescent="0.25">
      <c r="A300" s="30">
        <v>107495</v>
      </c>
      <c r="B300" s="31" t="s">
        <v>473</v>
      </c>
      <c r="C300" s="31" t="s">
        <v>57</v>
      </c>
      <c r="D300" s="31" t="s">
        <v>32</v>
      </c>
      <c r="E300" s="32" t="s">
        <v>23</v>
      </c>
      <c r="F300" s="33">
        <v>10</v>
      </c>
      <c r="G300" s="34">
        <v>19</v>
      </c>
      <c r="H300" s="35">
        <v>2</v>
      </c>
      <c r="I300" s="35">
        <f t="shared" si="10"/>
        <v>21</v>
      </c>
      <c r="J300" s="36">
        <f t="shared" si="11"/>
        <v>11</v>
      </c>
      <c r="K300" s="33">
        <v>24</v>
      </c>
      <c r="L300" s="37"/>
    </row>
    <row r="301" spans="1:15" x14ac:dyDescent="0.25">
      <c r="A301" s="30">
        <v>112727</v>
      </c>
      <c r="B301" s="31" t="s">
        <v>474</v>
      </c>
      <c r="C301" s="31" t="s">
        <v>57</v>
      </c>
      <c r="D301" s="31" t="s">
        <v>32</v>
      </c>
      <c r="E301" s="32" t="s">
        <v>95</v>
      </c>
      <c r="F301" s="33">
        <v>6</v>
      </c>
      <c r="G301" s="34">
        <v>0</v>
      </c>
      <c r="H301" s="35">
        <v>2</v>
      </c>
      <c r="I301" s="35">
        <f t="shared" si="10"/>
        <v>2</v>
      </c>
      <c r="J301" s="36">
        <f t="shared" si="11"/>
        <v>-4</v>
      </c>
      <c r="K301" s="33">
        <v>6</v>
      </c>
      <c r="L301" s="37"/>
    </row>
    <row r="302" spans="1:15" x14ac:dyDescent="0.25">
      <c r="A302" s="64">
        <v>105206</v>
      </c>
      <c r="B302" s="65" t="s">
        <v>475</v>
      </c>
      <c r="C302" s="65" t="s">
        <v>75</v>
      </c>
      <c r="D302" s="65" t="s">
        <v>26</v>
      </c>
      <c r="E302" s="66" t="s">
        <v>23</v>
      </c>
      <c r="F302" s="67">
        <v>41</v>
      </c>
      <c r="G302" s="68">
        <v>21</v>
      </c>
      <c r="H302" s="69">
        <v>4</v>
      </c>
      <c r="I302" s="69">
        <f t="shared" si="10"/>
        <v>25</v>
      </c>
      <c r="J302" s="70">
        <f t="shared" si="11"/>
        <v>-16</v>
      </c>
      <c r="K302" s="67" t="s">
        <v>28</v>
      </c>
      <c r="L302" s="71" t="s">
        <v>476</v>
      </c>
    </row>
    <row r="303" spans="1:15" x14ac:dyDescent="0.25">
      <c r="A303" s="30">
        <v>108362</v>
      </c>
      <c r="B303" s="31" t="s">
        <v>477</v>
      </c>
      <c r="C303" s="31" t="s">
        <v>358</v>
      </c>
      <c r="D303" s="31" t="s">
        <v>32</v>
      </c>
      <c r="E303" s="32" t="s">
        <v>39</v>
      </c>
      <c r="F303" s="33">
        <v>7</v>
      </c>
      <c r="G303" s="34">
        <v>13</v>
      </c>
      <c r="H303" s="35">
        <v>1</v>
      </c>
      <c r="I303" s="35">
        <f t="shared" si="10"/>
        <v>14</v>
      </c>
      <c r="J303" s="36">
        <f t="shared" si="11"/>
        <v>7</v>
      </c>
      <c r="K303" s="33">
        <v>11</v>
      </c>
      <c r="L303" s="37"/>
    </row>
    <row r="304" spans="1:15" s="38" customFormat="1" x14ac:dyDescent="0.25">
      <c r="A304" s="30">
        <v>107952</v>
      </c>
      <c r="B304" s="31" t="s">
        <v>478</v>
      </c>
      <c r="C304" s="31" t="s">
        <v>181</v>
      </c>
      <c r="D304" s="31" t="s">
        <v>26</v>
      </c>
      <c r="E304" s="32" t="s">
        <v>95</v>
      </c>
      <c r="F304" s="33">
        <v>15</v>
      </c>
      <c r="G304" s="34">
        <v>22</v>
      </c>
      <c r="H304" s="35">
        <v>1</v>
      </c>
      <c r="I304" s="35">
        <f t="shared" si="10"/>
        <v>23</v>
      </c>
      <c r="J304" s="36">
        <f t="shared" si="11"/>
        <v>8</v>
      </c>
      <c r="K304" s="33">
        <v>15</v>
      </c>
      <c r="L304" s="37"/>
      <c r="M304" s="7"/>
      <c r="N304" s="7"/>
      <c r="O304" s="7"/>
    </row>
    <row r="305" spans="1:12" x14ac:dyDescent="0.25">
      <c r="A305" s="30">
        <v>108498</v>
      </c>
      <c r="B305" s="31" t="s">
        <v>479</v>
      </c>
      <c r="C305" s="31" t="s">
        <v>334</v>
      </c>
      <c r="D305" s="31" t="s">
        <v>22</v>
      </c>
      <c r="E305" s="32" t="s">
        <v>23</v>
      </c>
      <c r="F305" s="33">
        <v>208</v>
      </c>
      <c r="G305" s="34">
        <v>65</v>
      </c>
      <c r="H305" s="35">
        <v>138</v>
      </c>
      <c r="I305" s="35">
        <f t="shared" si="10"/>
        <v>203</v>
      </c>
      <c r="J305" s="36">
        <f t="shared" si="11"/>
        <v>-5</v>
      </c>
      <c r="K305" s="33">
        <v>208</v>
      </c>
      <c r="L305" s="37"/>
    </row>
    <row r="306" spans="1:12" x14ac:dyDescent="0.25">
      <c r="A306" s="109">
        <v>106890</v>
      </c>
      <c r="B306" s="110" t="s">
        <v>480</v>
      </c>
      <c r="C306" s="110" t="s">
        <v>140</v>
      </c>
      <c r="D306" s="110" t="s">
        <v>32</v>
      </c>
      <c r="E306" s="111" t="s">
        <v>62</v>
      </c>
      <c r="F306" s="112">
        <v>0</v>
      </c>
      <c r="G306" s="113" t="s">
        <v>71</v>
      </c>
      <c r="H306" s="114" t="s">
        <v>71</v>
      </c>
      <c r="I306" s="114">
        <f t="shared" si="10"/>
        <v>0</v>
      </c>
      <c r="J306" s="115">
        <f t="shared" si="11"/>
        <v>0</v>
      </c>
      <c r="K306" s="112">
        <v>0</v>
      </c>
      <c r="L306" s="116" t="s">
        <v>29</v>
      </c>
    </row>
    <row r="307" spans="1:12" x14ac:dyDescent="0.25">
      <c r="A307" s="30">
        <v>108401</v>
      </c>
      <c r="B307" s="31" t="s">
        <v>481</v>
      </c>
      <c r="C307" s="31" t="s">
        <v>482</v>
      </c>
      <c r="D307" s="31" t="s">
        <v>32</v>
      </c>
      <c r="E307" s="32" t="s">
        <v>39</v>
      </c>
      <c r="F307" s="33">
        <v>4</v>
      </c>
      <c r="G307" s="34">
        <v>5</v>
      </c>
      <c r="H307" s="35">
        <v>0</v>
      </c>
      <c r="I307" s="35">
        <f t="shared" si="10"/>
        <v>5</v>
      </c>
      <c r="J307" s="36">
        <f t="shared" si="11"/>
        <v>1</v>
      </c>
      <c r="K307" s="33">
        <v>4</v>
      </c>
      <c r="L307" s="37"/>
    </row>
    <row r="308" spans="1:12" x14ac:dyDescent="0.25">
      <c r="A308" s="30">
        <v>116087</v>
      </c>
      <c r="B308" s="31" t="s">
        <v>483</v>
      </c>
      <c r="C308" s="31" t="s">
        <v>176</v>
      </c>
      <c r="D308" s="31" t="s">
        <v>22</v>
      </c>
      <c r="E308" s="32" t="s">
        <v>431</v>
      </c>
      <c r="F308" s="33">
        <v>166</v>
      </c>
      <c r="G308" s="34">
        <v>13</v>
      </c>
      <c r="H308" s="35">
        <v>155</v>
      </c>
      <c r="I308" s="35">
        <f t="shared" si="10"/>
        <v>168</v>
      </c>
      <c r="J308" s="36">
        <f t="shared" si="11"/>
        <v>2</v>
      </c>
      <c r="K308" s="33">
        <v>166</v>
      </c>
      <c r="L308" s="37"/>
    </row>
    <row r="309" spans="1:12" x14ac:dyDescent="0.25">
      <c r="A309" s="109">
        <v>115409</v>
      </c>
      <c r="B309" s="110" t="s">
        <v>484</v>
      </c>
      <c r="C309" s="110" t="s">
        <v>21</v>
      </c>
      <c r="D309" s="110" t="s">
        <v>22</v>
      </c>
      <c r="E309" s="111" t="s">
        <v>158</v>
      </c>
      <c r="F309" s="112">
        <v>0</v>
      </c>
      <c r="G309" s="113" t="s">
        <v>71</v>
      </c>
      <c r="H309" s="114" t="s">
        <v>71</v>
      </c>
      <c r="I309" s="114">
        <f t="shared" si="10"/>
        <v>0</v>
      </c>
      <c r="J309" s="115">
        <f t="shared" si="11"/>
        <v>0</v>
      </c>
      <c r="K309" s="112">
        <v>0</v>
      </c>
      <c r="L309" s="116" t="s">
        <v>29</v>
      </c>
    </row>
    <row r="310" spans="1:12" x14ac:dyDescent="0.25">
      <c r="A310" s="30">
        <v>108332</v>
      </c>
      <c r="B310" s="31" t="s">
        <v>485</v>
      </c>
      <c r="C310" s="31" t="s">
        <v>486</v>
      </c>
      <c r="D310" s="31" t="s">
        <v>22</v>
      </c>
      <c r="E310" s="32" t="s">
        <v>39</v>
      </c>
      <c r="F310" s="33">
        <v>7</v>
      </c>
      <c r="G310" s="34">
        <v>5</v>
      </c>
      <c r="H310" s="35">
        <v>0</v>
      </c>
      <c r="I310" s="35">
        <f t="shared" si="10"/>
        <v>5</v>
      </c>
      <c r="J310" s="36">
        <f t="shared" si="11"/>
        <v>-2</v>
      </c>
      <c r="K310" s="33">
        <v>7</v>
      </c>
      <c r="L310" s="37"/>
    </row>
    <row r="311" spans="1:12" x14ac:dyDescent="0.25">
      <c r="A311" s="30">
        <v>114839</v>
      </c>
      <c r="B311" s="31" t="s">
        <v>487</v>
      </c>
      <c r="C311" s="31" t="s">
        <v>218</v>
      </c>
      <c r="D311" s="31" t="s">
        <v>218</v>
      </c>
      <c r="E311" s="32" t="s">
        <v>49</v>
      </c>
      <c r="F311" s="33">
        <v>16</v>
      </c>
      <c r="G311" s="34">
        <v>0</v>
      </c>
      <c r="H311" s="35">
        <v>15</v>
      </c>
      <c r="I311" s="35">
        <f t="shared" si="10"/>
        <v>15</v>
      </c>
      <c r="J311" s="36">
        <f t="shared" si="11"/>
        <v>-1</v>
      </c>
      <c r="K311" s="33">
        <v>16</v>
      </c>
      <c r="L311" s="37"/>
    </row>
    <row r="312" spans="1:12" x14ac:dyDescent="0.25">
      <c r="A312" s="30">
        <v>114870</v>
      </c>
      <c r="B312" s="31" t="s">
        <v>488</v>
      </c>
      <c r="C312" s="31" t="s">
        <v>443</v>
      </c>
      <c r="D312" s="31" t="s">
        <v>32</v>
      </c>
      <c r="E312" s="32" t="s">
        <v>49</v>
      </c>
      <c r="F312" s="33">
        <v>28</v>
      </c>
      <c r="G312" s="34">
        <v>7</v>
      </c>
      <c r="H312" s="35">
        <v>27</v>
      </c>
      <c r="I312" s="35">
        <f t="shared" si="10"/>
        <v>34</v>
      </c>
      <c r="J312" s="36">
        <f t="shared" si="11"/>
        <v>6</v>
      </c>
      <c r="K312" s="33">
        <v>29</v>
      </c>
      <c r="L312" s="37"/>
    </row>
    <row r="313" spans="1:12" x14ac:dyDescent="0.25">
      <c r="A313" s="30">
        <v>108405</v>
      </c>
      <c r="B313" s="31" t="s">
        <v>489</v>
      </c>
      <c r="C313" s="31" t="s">
        <v>38</v>
      </c>
      <c r="D313" s="31" t="s">
        <v>22</v>
      </c>
      <c r="E313" s="32" t="s">
        <v>39</v>
      </c>
      <c r="F313" s="33">
        <v>18</v>
      </c>
      <c r="G313" s="34">
        <v>10</v>
      </c>
      <c r="H313" s="35">
        <v>0</v>
      </c>
      <c r="I313" s="35">
        <f t="shared" si="10"/>
        <v>10</v>
      </c>
      <c r="J313" s="36">
        <f t="shared" si="11"/>
        <v>-8</v>
      </c>
      <c r="K313" s="33">
        <v>18</v>
      </c>
      <c r="L313" s="37"/>
    </row>
    <row r="314" spans="1:12" x14ac:dyDescent="0.25">
      <c r="A314" s="30">
        <v>112456</v>
      </c>
      <c r="B314" s="31" t="s">
        <v>490</v>
      </c>
      <c r="C314" s="31" t="s">
        <v>491</v>
      </c>
      <c r="D314" s="31" t="s">
        <v>22</v>
      </c>
      <c r="E314" s="32" t="s">
        <v>95</v>
      </c>
      <c r="F314" s="33">
        <v>33</v>
      </c>
      <c r="G314" s="34">
        <v>14</v>
      </c>
      <c r="H314" s="35">
        <v>2</v>
      </c>
      <c r="I314" s="35">
        <f t="shared" si="10"/>
        <v>16</v>
      </c>
      <c r="J314" s="36">
        <f t="shared" si="11"/>
        <v>-17</v>
      </c>
      <c r="K314" s="33">
        <v>33</v>
      </c>
      <c r="L314" s="37"/>
    </row>
    <row r="315" spans="1:12" x14ac:dyDescent="0.25">
      <c r="A315" s="30">
        <v>106409</v>
      </c>
      <c r="B315" s="31" t="s">
        <v>492</v>
      </c>
      <c r="C315" s="31" t="s">
        <v>491</v>
      </c>
      <c r="D315" s="31" t="s">
        <v>22</v>
      </c>
      <c r="E315" s="32" t="s">
        <v>23</v>
      </c>
      <c r="F315" s="33">
        <v>83</v>
      </c>
      <c r="G315" s="34">
        <v>59</v>
      </c>
      <c r="H315" s="35">
        <v>16</v>
      </c>
      <c r="I315" s="35">
        <f t="shared" si="10"/>
        <v>75</v>
      </c>
      <c r="J315" s="36">
        <f t="shared" si="11"/>
        <v>-8</v>
      </c>
      <c r="K315" s="33">
        <v>83</v>
      </c>
      <c r="L315" s="37"/>
    </row>
    <row r="316" spans="1:12" x14ac:dyDescent="0.25">
      <c r="A316" s="30">
        <v>106509</v>
      </c>
      <c r="B316" s="31" t="s">
        <v>493</v>
      </c>
      <c r="C316" s="31" t="s">
        <v>97</v>
      </c>
      <c r="D316" s="31" t="s">
        <v>26</v>
      </c>
      <c r="E316" s="32" t="s">
        <v>23</v>
      </c>
      <c r="F316" s="33">
        <v>131</v>
      </c>
      <c r="G316" s="34">
        <v>106</v>
      </c>
      <c r="H316" s="35">
        <v>48</v>
      </c>
      <c r="I316" s="35">
        <f t="shared" si="10"/>
        <v>154</v>
      </c>
      <c r="J316" s="36">
        <f t="shared" si="11"/>
        <v>23</v>
      </c>
      <c r="K316" s="33">
        <v>139</v>
      </c>
      <c r="L316" s="37"/>
    </row>
    <row r="317" spans="1:12" x14ac:dyDescent="0.25">
      <c r="A317" s="30">
        <v>114869</v>
      </c>
      <c r="B317" s="31" t="s">
        <v>494</v>
      </c>
      <c r="C317" s="31" t="s">
        <v>97</v>
      </c>
      <c r="D317" s="31" t="s">
        <v>26</v>
      </c>
      <c r="E317" s="32" t="s">
        <v>49</v>
      </c>
      <c r="F317" s="33">
        <v>55</v>
      </c>
      <c r="G317" s="34">
        <v>16</v>
      </c>
      <c r="H317" s="35">
        <v>23</v>
      </c>
      <c r="I317" s="35">
        <f t="shared" si="10"/>
        <v>39</v>
      </c>
      <c r="J317" s="36">
        <f t="shared" si="11"/>
        <v>-16</v>
      </c>
      <c r="K317" s="33">
        <v>55</v>
      </c>
      <c r="L317" s="37"/>
    </row>
    <row r="318" spans="1:12" x14ac:dyDescent="0.25">
      <c r="A318" s="30">
        <v>107525</v>
      </c>
      <c r="B318" s="31" t="s">
        <v>495</v>
      </c>
      <c r="C318" s="31" t="s">
        <v>91</v>
      </c>
      <c r="D318" s="31" t="s">
        <v>22</v>
      </c>
      <c r="E318" s="32" t="s">
        <v>54</v>
      </c>
      <c r="F318" s="33">
        <v>26</v>
      </c>
      <c r="G318" s="34">
        <v>36</v>
      </c>
      <c r="H318" s="35">
        <v>13</v>
      </c>
      <c r="I318" s="35">
        <f t="shared" si="10"/>
        <v>49</v>
      </c>
      <c r="J318" s="36">
        <f t="shared" si="11"/>
        <v>23</v>
      </c>
      <c r="K318" s="33">
        <v>45</v>
      </c>
      <c r="L318" s="37"/>
    </row>
    <row r="319" spans="1:12" x14ac:dyDescent="0.25">
      <c r="A319" s="30">
        <v>106513</v>
      </c>
      <c r="B319" s="31" t="s">
        <v>496</v>
      </c>
      <c r="C319" s="31" t="s">
        <v>201</v>
      </c>
      <c r="D319" s="31" t="s">
        <v>26</v>
      </c>
      <c r="E319" s="32" t="s">
        <v>215</v>
      </c>
      <c r="F319" s="33">
        <v>6</v>
      </c>
      <c r="G319" s="34">
        <v>4</v>
      </c>
      <c r="H319" s="35">
        <v>4</v>
      </c>
      <c r="I319" s="35">
        <f t="shared" si="10"/>
        <v>8</v>
      </c>
      <c r="J319" s="36">
        <f t="shared" si="11"/>
        <v>2</v>
      </c>
      <c r="K319" s="33">
        <v>6</v>
      </c>
      <c r="L319" s="37"/>
    </row>
    <row r="320" spans="1:12" x14ac:dyDescent="0.25">
      <c r="A320" s="30">
        <v>108022</v>
      </c>
      <c r="B320" s="31" t="s">
        <v>497</v>
      </c>
      <c r="C320" s="31" t="s">
        <v>498</v>
      </c>
      <c r="D320" s="31" t="s">
        <v>26</v>
      </c>
      <c r="E320" s="32" t="s">
        <v>95</v>
      </c>
      <c r="F320" s="33">
        <v>2</v>
      </c>
      <c r="G320" s="34" t="s">
        <v>71</v>
      </c>
      <c r="H320" s="35" t="s">
        <v>71</v>
      </c>
      <c r="I320" s="35">
        <f t="shared" si="10"/>
        <v>0</v>
      </c>
      <c r="J320" s="36">
        <f t="shared" si="11"/>
        <v>-2</v>
      </c>
      <c r="K320" s="33">
        <v>2</v>
      </c>
      <c r="L320" s="37"/>
    </row>
    <row r="321" spans="1:12" x14ac:dyDescent="0.25">
      <c r="A321" s="30">
        <v>114871</v>
      </c>
      <c r="B321" s="31" t="s">
        <v>499</v>
      </c>
      <c r="C321" s="31" t="s">
        <v>181</v>
      </c>
      <c r="D321" s="31" t="s">
        <v>26</v>
      </c>
      <c r="E321" s="32" t="s">
        <v>49</v>
      </c>
      <c r="F321" s="33">
        <v>131</v>
      </c>
      <c r="G321" s="34">
        <v>39</v>
      </c>
      <c r="H321" s="35">
        <v>111</v>
      </c>
      <c r="I321" s="35">
        <f t="shared" si="10"/>
        <v>150</v>
      </c>
      <c r="J321" s="36">
        <f t="shared" si="11"/>
        <v>19</v>
      </c>
      <c r="K321" s="33">
        <v>131</v>
      </c>
      <c r="L321" s="37"/>
    </row>
    <row r="322" spans="1:12" x14ac:dyDescent="0.25">
      <c r="A322" s="30">
        <v>108402</v>
      </c>
      <c r="B322" s="31" t="s">
        <v>500</v>
      </c>
      <c r="C322" s="31" t="s">
        <v>178</v>
      </c>
      <c r="D322" s="31" t="s">
        <v>22</v>
      </c>
      <c r="E322" s="32" t="s">
        <v>39</v>
      </c>
      <c r="F322" s="33">
        <v>25</v>
      </c>
      <c r="G322" s="34">
        <v>22</v>
      </c>
      <c r="H322" s="35">
        <v>7</v>
      </c>
      <c r="I322" s="35">
        <f t="shared" ref="I322:I385" si="12">SUM(G322:H322)</f>
        <v>29</v>
      </c>
      <c r="J322" s="36">
        <f t="shared" ref="J322:J385" si="13">I322-F322</f>
        <v>4</v>
      </c>
      <c r="K322" s="33">
        <v>25</v>
      </c>
      <c r="L322" s="37"/>
    </row>
    <row r="323" spans="1:12" x14ac:dyDescent="0.25">
      <c r="A323" s="30">
        <v>108623</v>
      </c>
      <c r="B323" s="31" t="s">
        <v>501</v>
      </c>
      <c r="C323" s="31" t="s">
        <v>31</v>
      </c>
      <c r="D323" s="31" t="s">
        <v>32</v>
      </c>
      <c r="E323" s="32" t="s">
        <v>23</v>
      </c>
      <c r="F323" s="33">
        <v>63</v>
      </c>
      <c r="G323" s="34">
        <v>47</v>
      </c>
      <c r="H323" s="35">
        <v>16</v>
      </c>
      <c r="I323" s="35">
        <f t="shared" si="12"/>
        <v>63</v>
      </c>
      <c r="J323" s="36">
        <f t="shared" si="13"/>
        <v>0</v>
      </c>
      <c r="K323" s="33">
        <v>63</v>
      </c>
      <c r="L323" s="37"/>
    </row>
    <row r="324" spans="1:12" x14ac:dyDescent="0.25">
      <c r="A324" s="30">
        <v>108404</v>
      </c>
      <c r="B324" s="31" t="s">
        <v>502</v>
      </c>
      <c r="C324" s="31" t="s">
        <v>503</v>
      </c>
      <c r="D324" s="31" t="s">
        <v>32</v>
      </c>
      <c r="E324" s="32" t="s">
        <v>39</v>
      </c>
      <c r="F324" s="33">
        <v>26</v>
      </c>
      <c r="G324" s="34">
        <v>30</v>
      </c>
      <c r="H324" s="35">
        <v>1</v>
      </c>
      <c r="I324" s="35">
        <f t="shared" si="12"/>
        <v>31</v>
      </c>
      <c r="J324" s="36">
        <f t="shared" si="13"/>
        <v>5</v>
      </c>
      <c r="K324" s="33">
        <v>31</v>
      </c>
      <c r="L324" s="37"/>
    </row>
    <row r="325" spans="1:12" x14ac:dyDescent="0.25">
      <c r="A325" s="30">
        <v>108403</v>
      </c>
      <c r="B325" s="31" t="s">
        <v>504</v>
      </c>
      <c r="C325" s="31" t="s">
        <v>505</v>
      </c>
      <c r="D325" s="31" t="s">
        <v>32</v>
      </c>
      <c r="E325" s="32" t="s">
        <v>39</v>
      </c>
      <c r="F325" s="33">
        <v>16</v>
      </c>
      <c r="G325" s="34">
        <v>13</v>
      </c>
      <c r="H325" s="35">
        <v>5</v>
      </c>
      <c r="I325" s="35">
        <f t="shared" si="12"/>
        <v>18</v>
      </c>
      <c r="J325" s="36">
        <f t="shared" si="13"/>
        <v>2</v>
      </c>
      <c r="K325" s="33">
        <v>16</v>
      </c>
      <c r="L325" s="37"/>
    </row>
    <row r="326" spans="1:12" x14ac:dyDescent="0.25">
      <c r="A326" s="30">
        <v>117235</v>
      </c>
      <c r="B326" s="31" t="s">
        <v>506</v>
      </c>
      <c r="C326" s="31" t="s">
        <v>450</v>
      </c>
      <c r="D326" s="31" t="s">
        <v>26</v>
      </c>
      <c r="E326" s="32" t="s">
        <v>49</v>
      </c>
      <c r="F326" s="33">
        <v>36</v>
      </c>
      <c r="G326" s="34">
        <v>29</v>
      </c>
      <c r="H326" s="35">
        <v>5</v>
      </c>
      <c r="I326" s="35">
        <f t="shared" si="12"/>
        <v>34</v>
      </c>
      <c r="J326" s="36">
        <f t="shared" si="13"/>
        <v>-2</v>
      </c>
      <c r="K326" s="33">
        <v>36</v>
      </c>
      <c r="L326" s="37"/>
    </row>
    <row r="327" spans="1:12" x14ac:dyDescent="0.25">
      <c r="A327" s="30">
        <v>118451</v>
      </c>
      <c r="B327" s="31" t="s">
        <v>507</v>
      </c>
      <c r="C327" s="31" t="s">
        <v>508</v>
      </c>
      <c r="D327" s="31" t="s">
        <v>32</v>
      </c>
      <c r="E327" s="32" t="s">
        <v>27</v>
      </c>
      <c r="F327" s="33">
        <v>1</v>
      </c>
      <c r="G327" s="34">
        <v>6</v>
      </c>
      <c r="H327" s="35">
        <v>1</v>
      </c>
      <c r="I327" s="35">
        <f t="shared" si="12"/>
        <v>7</v>
      </c>
      <c r="J327" s="36">
        <f t="shared" si="13"/>
        <v>6</v>
      </c>
      <c r="K327" s="33">
        <v>1</v>
      </c>
      <c r="L327" s="37"/>
    </row>
    <row r="328" spans="1:12" x14ac:dyDescent="0.25">
      <c r="A328" s="30">
        <v>105509</v>
      </c>
      <c r="B328" s="31" t="s">
        <v>509</v>
      </c>
      <c r="C328" s="31" t="s">
        <v>136</v>
      </c>
      <c r="D328" s="31" t="s">
        <v>26</v>
      </c>
      <c r="E328" s="32" t="s">
        <v>27</v>
      </c>
      <c r="F328" s="33">
        <v>3</v>
      </c>
      <c r="G328" s="34" t="s">
        <v>71</v>
      </c>
      <c r="H328" s="35" t="s">
        <v>71</v>
      </c>
      <c r="I328" s="35">
        <f t="shared" si="12"/>
        <v>0</v>
      </c>
      <c r="J328" s="36">
        <f t="shared" si="13"/>
        <v>-3</v>
      </c>
      <c r="K328" s="33">
        <v>3</v>
      </c>
      <c r="L328" s="37"/>
    </row>
    <row r="329" spans="1:12" x14ac:dyDescent="0.25">
      <c r="A329" s="72">
        <v>131032</v>
      </c>
      <c r="B329" s="73" t="s">
        <v>510</v>
      </c>
      <c r="C329" s="73" t="s">
        <v>187</v>
      </c>
      <c r="D329" s="73" t="s">
        <v>22</v>
      </c>
      <c r="E329" s="74" t="s">
        <v>27</v>
      </c>
      <c r="F329" s="75">
        <v>2</v>
      </c>
      <c r="G329" s="68" t="s">
        <v>71</v>
      </c>
      <c r="H329" s="69" t="s">
        <v>71</v>
      </c>
      <c r="I329" s="69">
        <f t="shared" si="12"/>
        <v>0</v>
      </c>
      <c r="J329" s="70">
        <f t="shared" si="13"/>
        <v>-2</v>
      </c>
      <c r="K329" s="75">
        <v>2</v>
      </c>
      <c r="L329" s="76" t="s">
        <v>511</v>
      </c>
    </row>
    <row r="330" spans="1:12" x14ac:dyDescent="0.25">
      <c r="A330" s="30">
        <v>114872</v>
      </c>
      <c r="B330" s="31" t="s">
        <v>512</v>
      </c>
      <c r="C330" s="31" t="s">
        <v>45</v>
      </c>
      <c r="D330" s="31" t="s">
        <v>26</v>
      </c>
      <c r="E330" s="32" t="s">
        <v>49</v>
      </c>
      <c r="F330" s="33">
        <v>172</v>
      </c>
      <c r="G330" s="34">
        <v>52</v>
      </c>
      <c r="H330" s="35">
        <v>119</v>
      </c>
      <c r="I330" s="35">
        <f t="shared" si="12"/>
        <v>171</v>
      </c>
      <c r="J330" s="36">
        <f t="shared" si="13"/>
        <v>-1</v>
      </c>
      <c r="K330" s="33">
        <v>172</v>
      </c>
      <c r="L330" s="37"/>
    </row>
    <row r="331" spans="1:12" x14ac:dyDescent="0.25">
      <c r="A331" s="30">
        <v>108400</v>
      </c>
      <c r="B331" s="31" t="s">
        <v>513</v>
      </c>
      <c r="C331" s="31" t="s">
        <v>235</v>
      </c>
      <c r="D331" s="31" t="s">
        <v>32</v>
      </c>
      <c r="E331" s="32" t="s">
        <v>39</v>
      </c>
      <c r="F331" s="33">
        <v>4</v>
      </c>
      <c r="G331" s="34">
        <v>3</v>
      </c>
      <c r="H331" s="35">
        <v>0</v>
      </c>
      <c r="I331" s="35">
        <f t="shared" si="12"/>
        <v>3</v>
      </c>
      <c r="J331" s="36">
        <f t="shared" si="13"/>
        <v>-1</v>
      </c>
      <c r="K331" s="33">
        <v>4</v>
      </c>
      <c r="L331" s="37"/>
    </row>
    <row r="332" spans="1:12" x14ac:dyDescent="0.25">
      <c r="A332" s="30">
        <v>108399</v>
      </c>
      <c r="B332" s="31" t="s">
        <v>514</v>
      </c>
      <c r="C332" s="31" t="s">
        <v>38</v>
      </c>
      <c r="D332" s="31" t="s">
        <v>22</v>
      </c>
      <c r="E332" s="32" t="s">
        <v>39</v>
      </c>
      <c r="F332" s="33">
        <v>62</v>
      </c>
      <c r="G332" s="34">
        <v>61</v>
      </c>
      <c r="H332" s="35">
        <v>1</v>
      </c>
      <c r="I332" s="35">
        <f t="shared" si="12"/>
        <v>62</v>
      </c>
      <c r="J332" s="36">
        <f t="shared" si="13"/>
        <v>0</v>
      </c>
      <c r="K332" s="33">
        <v>62</v>
      </c>
      <c r="L332" s="37"/>
    </row>
    <row r="333" spans="1:12" x14ac:dyDescent="0.25">
      <c r="A333" s="30">
        <v>105301</v>
      </c>
      <c r="B333" s="31" t="s">
        <v>515</v>
      </c>
      <c r="C333" s="31" t="s">
        <v>414</v>
      </c>
      <c r="D333" s="31" t="s">
        <v>32</v>
      </c>
      <c r="E333" s="32" t="s">
        <v>54</v>
      </c>
      <c r="F333" s="33">
        <v>58</v>
      </c>
      <c r="G333" s="34">
        <v>43</v>
      </c>
      <c r="H333" s="35">
        <v>5</v>
      </c>
      <c r="I333" s="35">
        <f t="shared" si="12"/>
        <v>48</v>
      </c>
      <c r="J333" s="36">
        <f t="shared" si="13"/>
        <v>-10</v>
      </c>
      <c r="K333" s="33">
        <v>58</v>
      </c>
      <c r="L333" s="37"/>
    </row>
    <row r="334" spans="1:12" x14ac:dyDescent="0.25">
      <c r="A334" s="30">
        <v>108495</v>
      </c>
      <c r="B334" s="31" t="s">
        <v>516</v>
      </c>
      <c r="C334" s="31" t="s">
        <v>517</v>
      </c>
      <c r="D334" s="31" t="s">
        <v>22</v>
      </c>
      <c r="E334" s="32" t="s">
        <v>23</v>
      </c>
      <c r="F334" s="33">
        <v>19</v>
      </c>
      <c r="G334" s="34">
        <v>12</v>
      </c>
      <c r="H334" s="35">
        <v>7</v>
      </c>
      <c r="I334" s="35">
        <f t="shared" si="12"/>
        <v>19</v>
      </c>
      <c r="J334" s="36">
        <f t="shared" si="13"/>
        <v>0</v>
      </c>
      <c r="K334" s="33">
        <v>19</v>
      </c>
      <c r="L334" s="37"/>
    </row>
    <row r="335" spans="1:12" x14ac:dyDescent="0.25">
      <c r="A335" s="30">
        <v>107078</v>
      </c>
      <c r="B335" s="31" t="s">
        <v>518</v>
      </c>
      <c r="C335" s="31" t="s">
        <v>505</v>
      </c>
      <c r="D335" s="31" t="s">
        <v>32</v>
      </c>
      <c r="E335" s="32" t="s">
        <v>95</v>
      </c>
      <c r="F335" s="33">
        <v>2</v>
      </c>
      <c r="G335" s="34">
        <v>1</v>
      </c>
      <c r="H335" s="35">
        <v>0</v>
      </c>
      <c r="I335" s="35">
        <f t="shared" si="12"/>
        <v>1</v>
      </c>
      <c r="J335" s="36">
        <f t="shared" si="13"/>
        <v>-1</v>
      </c>
      <c r="K335" s="33">
        <v>2</v>
      </c>
      <c r="L335" s="37"/>
    </row>
    <row r="336" spans="1:12" x14ac:dyDescent="0.25">
      <c r="A336" s="30">
        <v>107079</v>
      </c>
      <c r="B336" s="31" t="s">
        <v>519</v>
      </c>
      <c r="C336" s="31" t="s">
        <v>505</v>
      </c>
      <c r="D336" s="31" t="s">
        <v>32</v>
      </c>
      <c r="E336" s="32" t="s">
        <v>23</v>
      </c>
      <c r="F336" s="33">
        <v>3</v>
      </c>
      <c r="G336" s="34" t="s">
        <v>71</v>
      </c>
      <c r="H336" s="35" t="s">
        <v>71</v>
      </c>
      <c r="I336" s="35">
        <f t="shared" si="12"/>
        <v>0</v>
      </c>
      <c r="J336" s="36">
        <f t="shared" si="13"/>
        <v>-3</v>
      </c>
      <c r="K336" s="33">
        <v>3</v>
      </c>
      <c r="L336" s="37"/>
    </row>
    <row r="337" spans="1:12" x14ac:dyDescent="0.25">
      <c r="A337" s="30">
        <v>108327</v>
      </c>
      <c r="B337" s="31" t="s">
        <v>520</v>
      </c>
      <c r="C337" s="31" t="s">
        <v>25</v>
      </c>
      <c r="D337" s="31" t="s">
        <v>26</v>
      </c>
      <c r="E337" s="32" t="s">
        <v>39</v>
      </c>
      <c r="F337" s="33">
        <v>5</v>
      </c>
      <c r="G337" s="34">
        <v>3</v>
      </c>
      <c r="H337" s="35">
        <v>2</v>
      </c>
      <c r="I337" s="35">
        <f t="shared" si="12"/>
        <v>5</v>
      </c>
      <c r="J337" s="36">
        <f t="shared" si="13"/>
        <v>0</v>
      </c>
      <c r="K337" s="33">
        <v>5</v>
      </c>
      <c r="L337" s="37"/>
    </row>
    <row r="338" spans="1:12" x14ac:dyDescent="0.25">
      <c r="A338" s="30">
        <v>117594</v>
      </c>
      <c r="B338" s="31" t="s">
        <v>521</v>
      </c>
      <c r="C338" s="31" t="s">
        <v>522</v>
      </c>
      <c r="D338" s="31" t="s">
        <v>26</v>
      </c>
      <c r="E338" s="32" t="s">
        <v>49</v>
      </c>
      <c r="F338" s="33">
        <v>28</v>
      </c>
      <c r="G338" s="34">
        <v>1</v>
      </c>
      <c r="H338" s="35">
        <v>31</v>
      </c>
      <c r="I338" s="35">
        <f t="shared" si="12"/>
        <v>32</v>
      </c>
      <c r="J338" s="36">
        <f t="shared" si="13"/>
        <v>4</v>
      </c>
      <c r="K338" s="33">
        <v>28</v>
      </c>
      <c r="L338" s="37"/>
    </row>
    <row r="339" spans="1:12" x14ac:dyDescent="0.25">
      <c r="A339" s="30">
        <v>108398</v>
      </c>
      <c r="B339" s="31" t="s">
        <v>523</v>
      </c>
      <c r="C339" s="31" t="s">
        <v>149</v>
      </c>
      <c r="D339" s="31" t="s">
        <v>22</v>
      </c>
      <c r="E339" s="32" t="s">
        <v>39</v>
      </c>
      <c r="F339" s="33">
        <v>7</v>
      </c>
      <c r="G339" s="34">
        <v>12</v>
      </c>
      <c r="H339" s="35">
        <v>0</v>
      </c>
      <c r="I339" s="35">
        <f t="shared" si="12"/>
        <v>12</v>
      </c>
      <c r="J339" s="36">
        <f t="shared" si="13"/>
        <v>5</v>
      </c>
      <c r="K339" s="33">
        <v>10</v>
      </c>
      <c r="L339" s="37"/>
    </row>
    <row r="340" spans="1:12" x14ac:dyDescent="0.25">
      <c r="A340" s="30">
        <v>107537</v>
      </c>
      <c r="B340" s="31" t="s">
        <v>524</v>
      </c>
      <c r="C340" s="31" t="s">
        <v>138</v>
      </c>
      <c r="D340" s="31" t="s">
        <v>26</v>
      </c>
      <c r="E340" s="32" t="s">
        <v>39</v>
      </c>
      <c r="F340" s="33">
        <v>7</v>
      </c>
      <c r="G340" s="34">
        <v>8</v>
      </c>
      <c r="H340" s="35">
        <v>0</v>
      </c>
      <c r="I340" s="35">
        <f t="shared" si="12"/>
        <v>8</v>
      </c>
      <c r="J340" s="36">
        <f t="shared" si="13"/>
        <v>1</v>
      </c>
      <c r="K340" s="33">
        <v>7</v>
      </c>
      <c r="L340" s="37"/>
    </row>
    <row r="341" spans="1:12" x14ac:dyDescent="0.25">
      <c r="A341" s="30">
        <v>108384</v>
      </c>
      <c r="B341" s="31" t="s">
        <v>525</v>
      </c>
      <c r="C341" s="31" t="s">
        <v>366</v>
      </c>
      <c r="D341" s="31" t="s">
        <v>22</v>
      </c>
      <c r="E341" s="32" t="s">
        <v>39</v>
      </c>
      <c r="F341" s="33">
        <v>24</v>
      </c>
      <c r="G341" s="34">
        <v>22</v>
      </c>
      <c r="H341" s="35">
        <v>2</v>
      </c>
      <c r="I341" s="35">
        <f t="shared" si="12"/>
        <v>24</v>
      </c>
      <c r="J341" s="36">
        <f t="shared" si="13"/>
        <v>0</v>
      </c>
      <c r="K341" s="33">
        <v>24</v>
      </c>
      <c r="L341" s="37"/>
    </row>
    <row r="342" spans="1:12" x14ac:dyDescent="0.25">
      <c r="A342" s="30">
        <v>108330</v>
      </c>
      <c r="B342" s="31" t="s">
        <v>526</v>
      </c>
      <c r="C342" s="31" t="s">
        <v>527</v>
      </c>
      <c r="D342" s="31" t="s">
        <v>22</v>
      </c>
      <c r="E342" s="32" t="s">
        <v>23</v>
      </c>
      <c r="F342" s="33">
        <v>4</v>
      </c>
      <c r="G342" s="34">
        <v>0</v>
      </c>
      <c r="H342" s="35">
        <v>1</v>
      </c>
      <c r="I342" s="35">
        <f t="shared" si="12"/>
        <v>1</v>
      </c>
      <c r="J342" s="36">
        <f t="shared" si="13"/>
        <v>-3</v>
      </c>
      <c r="K342" s="33">
        <v>4</v>
      </c>
      <c r="L342" s="37"/>
    </row>
    <row r="343" spans="1:12" x14ac:dyDescent="0.25">
      <c r="A343" s="30">
        <v>108449</v>
      </c>
      <c r="B343" s="31" t="s">
        <v>528</v>
      </c>
      <c r="C343" s="31" t="s">
        <v>527</v>
      </c>
      <c r="D343" s="31" t="s">
        <v>22</v>
      </c>
      <c r="E343" s="32" t="s">
        <v>23</v>
      </c>
      <c r="F343" s="33">
        <v>49</v>
      </c>
      <c r="G343" s="34">
        <v>54</v>
      </c>
      <c r="H343" s="35">
        <v>24</v>
      </c>
      <c r="I343" s="35">
        <f t="shared" si="12"/>
        <v>78</v>
      </c>
      <c r="J343" s="36">
        <f t="shared" si="13"/>
        <v>29</v>
      </c>
      <c r="K343" s="33">
        <v>79</v>
      </c>
      <c r="L343" s="37"/>
    </row>
    <row r="344" spans="1:12" x14ac:dyDescent="0.25">
      <c r="A344" s="30">
        <v>106896</v>
      </c>
      <c r="B344" s="31" t="s">
        <v>529</v>
      </c>
      <c r="C344" s="31" t="s">
        <v>530</v>
      </c>
      <c r="D344" s="31" t="s">
        <v>32</v>
      </c>
      <c r="E344" s="32" t="s">
        <v>23</v>
      </c>
      <c r="F344" s="33">
        <v>49</v>
      </c>
      <c r="G344" s="34">
        <v>50</v>
      </c>
      <c r="H344" s="35">
        <v>18</v>
      </c>
      <c r="I344" s="35">
        <f t="shared" si="12"/>
        <v>68</v>
      </c>
      <c r="J344" s="36">
        <f t="shared" si="13"/>
        <v>19</v>
      </c>
      <c r="K344" s="33">
        <v>74</v>
      </c>
      <c r="L344" s="37"/>
    </row>
    <row r="345" spans="1:12" x14ac:dyDescent="0.25">
      <c r="A345" s="30">
        <v>109725</v>
      </c>
      <c r="B345" s="31" t="s">
        <v>531</v>
      </c>
      <c r="C345" s="31" t="s">
        <v>151</v>
      </c>
      <c r="D345" s="31" t="s">
        <v>26</v>
      </c>
      <c r="E345" s="32" t="s">
        <v>49</v>
      </c>
      <c r="F345" s="33">
        <v>55</v>
      </c>
      <c r="G345" s="34">
        <v>8</v>
      </c>
      <c r="H345" s="35">
        <v>41</v>
      </c>
      <c r="I345" s="35">
        <f t="shared" si="12"/>
        <v>49</v>
      </c>
      <c r="J345" s="36">
        <f t="shared" si="13"/>
        <v>-6</v>
      </c>
      <c r="K345" s="33">
        <v>55</v>
      </c>
      <c r="L345" s="37"/>
    </row>
    <row r="346" spans="1:12" x14ac:dyDescent="0.25">
      <c r="A346" s="30">
        <v>122926</v>
      </c>
      <c r="B346" s="31" t="s">
        <v>532</v>
      </c>
      <c r="C346" s="31" t="s">
        <v>97</v>
      </c>
      <c r="D346" s="31" t="s">
        <v>26</v>
      </c>
      <c r="E346" s="32" t="s">
        <v>49</v>
      </c>
      <c r="F346" s="33">
        <v>3</v>
      </c>
      <c r="G346" s="34" t="s">
        <v>71</v>
      </c>
      <c r="H346" s="35" t="s">
        <v>71</v>
      </c>
      <c r="I346" s="35">
        <f t="shared" si="12"/>
        <v>0</v>
      </c>
      <c r="J346" s="36">
        <f t="shared" si="13"/>
        <v>-3</v>
      </c>
      <c r="K346" s="33">
        <v>3</v>
      </c>
      <c r="L346" s="37"/>
    </row>
    <row r="347" spans="1:12" x14ac:dyDescent="0.25">
      <c r="A347" s="30">
        <v>118701</v>
      </c>
      <c r="B347" s="31" t="s">
        <v>533</v>
      </c>
      <c r="C347" s="31" t="s">
        <v>347</v>
      </c>
      <c r="D347" s="31" t="s">
        <v>32</v>
      </c>
      <c r="E347" s="32" t="s">
        <v>39</v>
      </c>
      <c r="F347" s="33">
        <v>7</v>
      </c>
      <c r="G347" s="34">
        <v>5</v>
      </c>
      <c r="H347" s="35">
        <v>0</v>
      </c>
      <c r="I347" s="35">
        <f t="shared" si="12"/>
        <v>5</v>
      </c>
      <c r="J347" s="36">
        <f t="shared" si="13"/>
        <v>-2</v>
      </c>
      <c r="K347" s="33">
        <v>7</v>
      </c>
      <c r="L347" s="37"/>
    </row>
    <row r="348" spans="1:12" x14ac:dyDescent="0.25">
      <c r="A348" s="109">
        <v>106929</v>
      </c>
      <c r="B348" s="110" t="s">
        <v>534</v>
      </c>
      <c r="C348" s="110" t="s">
        <v>140</v>
      </c>
      <c r="D348" s="110" t="s">
        <v>32</v>
      </c>
      <c r="E348" s="111" t="s">
        <v>87</v>
      </c>
      <c r="F348" s="112">
        <v>0</v>
      </c>
      <c r="G348" s="113" t="s">
        <v>71</v>
      </c>
      <c r="H348" s="114" t="s">
        <v>71</v>
      </c>
      <c r="I348" s="114">
        <f t="shared" si="12"/>
        <v>0</v>
      </c>
      <c r="J348" s="115">
        <f t="shared" si="13"/>
        <v>0</v>
      </c>
      <c r="K348" s="112">
        <v>0</v>
      </c>
      <c r="L348" s="116" t="s">
        <v>29</v>
      </c>
    </row>
    <row r="349" spans="1:12" x14ac:dyDescent="0.25">
      <c r="A349" s="30">
        <v>106794</v>
      </c>
      <c r="B349" s="31" t="s">
        <v>535</v>
      </c>
      <c r="C349" s="31" t="s">
        <v>390</v>
      </c>
      <c r="D349" s="31" t="s">
        <v>22</v>
      </c>
      <c r="E349" s="32" t="s">
        <v>27</v>
      </c>
      <c r="F349" s="33">
        <v>11</v>
      </c>
      <c r="G349" s="34">
        <v>10</v>
      </c>
      <c r="H349" s="35">
        <v>6</v>
      </c>
      <c r="I349" s="35">
        <f t="shared" si="12"/>
        <v>16</v>
      </c>
      <c r="J349" s="36">
        <f t="shared" si="13"/>
        <v>5</v>
      </c>
      <c r="K349" s="33">
        <v>11</v>
      </c>
      <c r="L349" s="37"/>
    </row>
    <row r="350" spans="1:12" x14ac:dyDescent="0.25">
      <c r="A350" s="30">
        <v>108493</v>
      </c>
      <c r="B350" s="31" t="s">
        <v>536</v>
      </c>
      <c r="C350" s="31" t="s">
        <v>238</v>
      </c>
      <c r="D350" s="31" t="s">
        <v>32</v>
      </c>
      <c r="E350" s="32" t="s">
        <v>23</v>
      </c>
      <c r="F350" s="33">
        <v>129</v>
      </c>
      <c r="G350" s="34">
        <v>66</v>
      </c>
      <c r="H350" s="35">
        <v>54</v>
      </c>
      <c r="I350" s="35">
        <f t="shared" si="12"/>
        <v>120</v>
      </c>
      <c r="J350" s="36">
        <f t="shared" si="13"/>
        <v>-9</v>
      </c>
      <c r="K350" s="33">
        <v>129</v>
      </c>
      <c r="L350" s="37"/>
    </row>
    <row r="351" spans="1:12" x14ac:dyDescent="0.25">
      <c r="A351" s="30">
        <v>114874</v>
      </c>
      <c r="B351" s="31" t="s">
        <v>537</v>
      </c>
      <c r="C351" s="31" t="s">
        <v>329</v>
      </c>
      <c r="D351" s="31" t="s">
        <v>26</v>
      </c>
      <c r="E351" s="32" t="s">
        <v>49</v>
      </c>
      <c r="F351" s="33">
        <v>59</v>
      </c>
      <c r="G351" s="34">
        <v>35</v>
      </c>
      <c r="H351" s="35">
        <v>29</v>
      </c>
      <c r="I351" s="35">
        <f t="shared" si="12"/>
        <v>64</v>
      </c>
      <c r="J351" s="36">
        <f t="shared" si="13"/>
        <v>5</v>
      </c>
      <c r="K351" s="33">
        <v>59</v>
      </c>
      <c r="L351" s="37"/>
    </row>
    <row r="352" spans="1:12" x14ac:dyDescent="0.25">
      <c r="A352" s="30">
        <v>108625</v>
      </c>
      <c r="B352" s="31" t="s">
        <v>538</v>
      </c>
      <c r="C352" s="31" t="s">
        <v>31</v>
      </c>
      <c r="D352" s="31" t="s">
        <v>32</v>
      </c>
      <c r="E352" s="32" t="s">
        <v>23</v>
      </c>
      <c r="F352" s="33">
        <v>57</v>
      </c>
      <c r="G352" s="34">
        <v>55</v>
      </c>
      <c r="H352" s="35">
        <v>3</v>
      </c>
      <c r="I352" s="35">
        <f t="shared" si="12"/>
        <v>58</v>
      </c>
      <c r="J352" s="36">
        <f t="shared" si="13"/>
        <v>1</v>
      </c>
      <c r="K352" s="33">
        <v>57</v>
      </c>
      <c r="L352" s="37"/>
    </row>
    <row r="353" spans="1:12" x14ac:dyDescent="0.25">
      <c r="A353" s="30">
        <v>114875</v>
      </c>
      <c r="B353" s="31" t="s">
        <v>539</v>
      </c>
      <c r="C353" s="31" t="s">
        <v>136</v>
      </c>
      <c r="D353" s="31" t="s">
        <v>26</v>
      </c>
      <c r="E353" s="32" t="s">
        <v>49</v>
      </c>
      <c r="F353" s="33">
        <v>82</v>
      </c>
      <c r="G353" s="34">
        <v>45</v>
      </c>
      <c r="H353" s="35">
        <v>29</v>
      </c>
      <c r="I353" s="35">
        <f t="shared" si="12"/>
        <v>74</v>
      </c>
      <c r="J353" s="36">
        <f t="shared" si="13"/>
        <v>-8</v>
      </c>
      <c r="K353" s="33">
        <v>82</v>
      </c>
      <c r="L353" s="37"/>
    </row>
    <row r="354" spans="1:12" x14ac:dyDescent="0.25">
      <c r="A354" s="30">
        <v>108406</v>
      </c>
      <c r="B354" s="31" t="s">
        <v>540</v>
      </c>
      <c r="C354" s="31" t="s">
        <v>394</v>
      </c>
      <c r="D354" s="31" t="s">
        <v>32</v>
      </c>
      <c r="E354" s="32" t="s">
        <v>23</v>
      </c>
      <c r="F354" s="33">
        <v>59</v>
      </c>
      <c r="G354" s="34">
        <v>22</v>
      </c>
      <c r="H354" s="35">
        <v>31</v>
      </c>
      <c r="I354" s="35">
        <f t="shared" si="12"/>
        <v>53</v>
      </c>
      <c r="J354" s="36">
        <f t="shared" si="13"/>
        <v>-6</v>
      </c>
      <c r="K354" s="33">
        <v>59</v>
      </c>
      <c r="L354" s="37"/>
    </row>
    <row r="355" spans="1:12" x14ac:dyDescent="0.25">
      <c r="A355" s="30">
        <v>105110</v>
      </c>
      <c r="B355" s="31" t="s">
        <v>541</v>
      </c>
      <c r="C355" s="31" t="s">
        <v>78</v>
      </c>
      <c r="D355" s="31" t="s">
        <v>26</v>
      </c>
      <c r="E355" s="32" t="s">
        <v>23</v>
      </c>
      <c r="F355" s="33">
        <v>32</v>
      </c>
      <c r="G355" s="34">
        <v>15</v>
      </c>
      <c r="H355" s="35">
        <v>15</v>
      </c>
      <c r="I355" s="35">
        <f t="shared" si="12"/>
        <v>30</v>
      </c>
      <c r="J355" s="36">
        <f t="shared" si="13"/>
        <v>-2</v>
      </c>
      <c r="K355" s="33">
        <v>32</v>
      </c>
      <c r="L355" s="37"/>
    </row>
    <row r="356" spans="1:12" x14ac:dyDescent="0.25">
      <c r="A356" s="30">
        <v>108396</v>
      </c>
      <c r="B356" s="31" t="s">
        <v>542</v>
      </c>
      <c r="C356" s="31" t="s">
        <v>53</v>
      </c>
      <c r="D356" s="31" t="s">
        <v>32</v>
      </c>
      <c r="E356" s="32" t="s">
        <v>39</v>
      </c>
      <c r="F356" s="33">
        <v>14</v>
      </c>
      <c r="G356" s="34">
        <v>10</v>
      </c>
      <c r="H356" s="35">
        <v>0</v>
      </c>
      <c r="I356" s="35">
        <f t="shared" si="12"/>
        <v>10</v>
      </c>
      <c r="J356" s="36">
        <f t="shared" si="13"/>
        <v>-4</v>
      </c>
      <c r="K356" s="33">
        <v>14</v>
      </c>
      <c r="L356" s="37"/>
    </row>
    <row r="357" spans="1:12" x14ac:dyDescent="0.25">
      <c r="A357" s="30">
        <v>118858</v>
      </c>
      <c r="B357" s="31" t="s">
        <v>543</v>
      </c>
      <c r="C357" s="31" t="s">
        <v>43</v>
      </c>
      <c r="D357" s="31" t="s">
        <v>32</v>
      </c>
      <c r="E357" s="32" t="s">
        <v>49</v>
      </c>
      <c r="F357" s="33">
        <v>64</v>
      </c>
      <c r="G357" s="34">
        <v>0</v>
      </c>
      <c r="H357" s="35">
        <v>68</v>
      </c>
      <c r="I357" s="35">
        <f t="shared" si="12"/>
        <v>68</v>
      </c>
      <c r="J357" s="36">
        <f t="shared" si="13"/>
        <v>4</v>
      </c>
      <c r="K357" s="33">
        <v>64</v>
      </c>
      <c r="L357" s="37"/>
    </row>
    <row r="358" spans="1:12" x14ac:dyDescent="0.25">
      <c r="A358" s="30">
        <v>108340</v>
      </c>
      <c r="B358" s="31" t="s">
        <v>544</v>
      </c>
      <c r="C358" s="31" t="s">
        <v>187</v>
      </c>
      <c r="D358" s="31" t="s">
        <v>22</v>
      </c>
      <c r="E358" s="32" t="s">
        <v>23</v>
      </c>
      <c r="F358" s="33">
        <v>28</v>
      </c>
      <c r="G358" s="34">
        <v>28</v>
      </c>
      <c r="H358" s="35">
        <v>10</v>
      </c>
      <c r="I358" s="35">
        <f t="shared" si="12"/>
        <v>38</v>
      </c>
      <c r="J358" s="36">
        <f t="shared" si="13"/>
        <v>10</v>
      </c>
      <c r="K358" s="33">
        <v>28</v>
      </c>
      <c r="L358" s="37"/>
    </row>
    <row r="359" spans="1:12" x14ac:dyDescent="0.25">
      <c r="A359" s="30">
        <v>105583</v>
      </c>
      <c r="B359" s="31" t="s">
        <v>545</v>
      </c>
      <c r="C359" s="31" t="s">
        <v>53</v>
      </c>
      <c r="D359" s="31" t="s">
        <v>32</v>
      </c>
      <c r="E359" s="32" t="s">
        <v>23</v>
      </c>
      <c r="F359" s="33">
        <v>3</v>
      </c>
      <c r="G359" s="34">
        <v>3</v>
      </c>
      <c r="H359" s="35">
        <v>0</v>
      </c>
      <c r="I359" s="35">
        <f t="shared" si="12"/>
        <v>3</v>
      </c>
      <c r="J359" s="36">
        <f t="shared" si="13"/>
        <v>0</v>
      </c>
      <c r="K359" s="33">
        <v>3</v>
      </c>
      <c r="L359" s="37"/>
    </row>
    <row r="360" spans="1:12" x14ac:dyDescent="0.25">
      <c r="A360" s="30">
        <v>114876</v>
      </c>
      <c r="B360" s="31" t="s">
        <v>546</v>
      </c>
      <c r="C360" s="31" t="s">
        <v>491</v>
      </c>
      <c r="D360" s="31" t="s">
        <v>22</v>
      </c>
      <c r="E360" s="32" t="s">
        <v>49</v>
      </c>
      <c r="F360" s="33">
        <v>26</v>
      </c>
      <c r="G360" s="34">
        <v>3</v>
      </c>
      <c r="H360" s="35">
        <v>28</v>
      </c>
      <c r="I360" s="35">
        <f t="shared" si="12"/>
        <v>31</v>
      </c>
      <c r="J360" s="36">
        <f t="shared" si="13"/>
        <v>5</v>
      </c>
      <c r="K360" s="33">
        <v>26</v>
      </c>
      <c r="L360" s="37"/>
    </row>
    <row r="361" spans="1:12" x14ac:dyDescent="0.25">
      <c r="A361" s="109">
        <v>107646</v>
      </c>
      <c r="B361" s="110" t="s">
        <v>547</v>
      </c>
      <c r="C361" s="110" t="s">
        <v>214</v>
      </c>
      <c r="D361" s="110" t="s">
        <v>32</v>
      </c>
      <c r="E361" s="111" t="s">
        <v>62</v>
      </c>
      <c r="F361" s="112">
        <v>0</v>
      </c>
      <c r="G361" s="113" t="s">
        <v>71</v>
      </c>
      <c r="H361" s="114" t="s">
        <v>71</v>
      </c>
      <c r="I361" s="114">
        <f t="shared" si="12"/>
        <v>0</v>
      </c>
      <c r="J361" s="115">
        <f t="shared" si="13"/>
        <v>0</v>
      </c>
      <c r="K361" s="112">
        <v>0</v>
      </c>
      <c r="L361" s="116" t="s">
        <v>29</v>
      </c>
    </row>
    <row r="362" spans="1:12" x14ac:dyDescent="0.25">
      <c r="A362" s="30">
        <v>112753</v>
      </c>
      <c r="B362" s="31" t="s">
        <v>548</v>
      </c>
      <c r="C362" s="31" t="s">
        <v>286</v>
      </c>
      <c r="D362" s="31" t="s">
        <v>32</v>
      </c>
      <c r="E362" s="32" t="s">
        <v>95</v>
      </c>
      <c r="F362" s="33">
        <v>62</v>
      </c>
      <c r="G362" s="34">
        <v>47</v>
      </c>
      <c r="H362" s="35">
        <v>16</v>
      </c>
      <c r="I362" s="35">
        <f t="shared" si="12"/>
        <v>63</v>
      </c>
      <c r="J362" s="36">
        <f t="shared" si="13"/>
        <v>1</v>
      </c>
      <c r="K362" s="33">
        <v>62</v>
      </c>
      <c r="L362" s="37"/>
    </row>
    <row r="363" spans="1:12" x14ac:dyDescent="0.25">
      <c r="A363" s="109">
        <v>117935</v>
      </c>
      <c r="B363" s="110" t="s">
        <v>549</v>
      </c>
      <c r="C363" s="110" t="s">
        <v>286</v>
      </c>
      <c r="D363" s="110" t="s">
        <v>32</v>
      </c>
      <c r="E363" s="111" t="s">
        <v>62</v>
      </c>
      <c r="F363" s="112">
        <v>0</v>
      </c>
      <c r="G363" s="113" t="s">
        <v>71</v>
      </c>
      <c r="H363" s="114" t="s">
        <v>71</v>
      </c>
      <c r="I363" s="114">
        <f t="shared" si="12"/>
        <v>0</v>
      </c>
      <c r="J363" s="115">
        <f t="shared" si="13"/>
        <v>0</v>
      </c>
      <c r="K363" s="112">
        <v>0</v>
      </c>
      <c r="L363" s="116" t="s">
        <v>29</v>
      </c>
    </row>
    <row r="364" spans="1:12" x14ac:dyDescent="0.25">
      <c r="A364" s="30">
        <v>124210</v>
      </c>
      <c r="B364" s="31" t="s">
        <v>550</v>
      </c>
      <c r="C364" s="31" t="s">
        <v>383</v>
      </c>
      <c r="D364" s="31" t="s">
        <v>26</v>
      </c>
      <c r="E364" s="32" t="s">
        <v>49</v>
      </c>
      <c r="F364" s="33">
        <v>16</v>
      </c>
      <c r="G364" s="34">
        <v>0</v>
      </c>
      <c r="H364" s="35">
        <v>1</v>
      </c>
      <c r="I364" s="35">
        <f t="shared" si="12"/>
        <v>1</v>
      </c>
      <c r="J364" s="36">
        <f t="shared" si="13"/>
        <v>-15</v>
      </c>
      <c r="K364" s="33">
        <v>16</v>
      </c>
      <c r="L364" s="37"/>
    </row>
    <row r="365" spans="1:12" x14ac:dyDescent="0.25">
      <c r="A365" s="30">
        <v>107170</v>
      </c>
      <c r="B365" s="31" t="s">
        <v>551</v>
      </c>
      <c r="C365" s="31" t="s">
        <v>130</v>
      </c>
      <c r="D365" s="31" t="s">
        <v>32</v>
      </c>
      <c r="E365" s="32" t="s">
        <v>23</v>
      </c>
      <c r="F365" s="33">
        <v>32</v>
      </c>
      <c r="G365" s="34">
        <v>52</v>
      </c>
      <c r="H365" s="35">
        <v>27</v>
      </c>
      <c r="I365" s="35">
        <f t="shared" si="12"/>
        <v>79</v>
      </c>
      <c r="J365" s="36">
        <f t="shared" si="13"/>
        <v>47</v>
      </c>
      <c r="K365" s="33">
        <v>44</v>
      </c>
      <c r="L365" s="37"/>
    </row>
    <row r="366" spans="1:12" x14ac:dyDescent="0.25">
      <c r="A366" s="109">
        <v>122727</v>
      </c>
      <c r="B366" s="110" t="s">
        <v>552</v>
      </c>
      <c r="C366" s="110" t="s">
        <v>302</v>
      </c>
      <c r="D366" s="110" t="s">
        <v>22</v>
      </c>
      <c r="E366" s="111" t="s">
        <v>313</v>
      </c>
      <c r="F366" s="112">
        <v>0</v>
      </c>
      <c r="G366" s="113">
        <v>161</v>
      </c>
      <c r="H366" s="114">
        <v>6</v>
      </c>
      <c r="I366" s="114">
        <f t="shared" si="12"/>
        <v>167</v>
      </c>
      <c r="J366" s="115">
        <f t="shared" si="13"/>
        <v>167</v>
      </c>
      <c r="K366" s="112">
        <v>0</v>
      </c>
      <c r="L366" s="116" t="s">
        <v>29</v>
      </c>
    </row>
    <row r="367" spans="1:12" x14ac:dyDescent="0.25">
      <c r="A367" s="30">
        <v>107008</v>
      </c>
      <c r="B367" s="31" t="s">
        <v>553</v>
      </c>
      <c r="C367" s="31" t="s">
        <v>221</v>
      </c>
      <c r="D367" s="31" t="s">
        <v>26</v>
      </c>
      <c r="E367" s="32" t="s">
        <v>23</v>
      </c>
      <c r="F367" s="33">
        <v>24</v>
      </c>
      <c r="G367" s="34">
        <v>12</v>
      </c>
      <c r="H367" s="35">
        <v>9</v>
      </c>
      <c r="I367" s="35">
        <f t="shared" si="12"/>
        <v>21</v>
      </c>
      <c r="J367" s="36">
        <f t="shared" si="13"/>
        <v>-3</v>
      </c>
      <c r="K367" s="33">
        <v>24</v>
      </c>
      <c r="L367" s="37"/>
    </row>
    <row r="368" spans="1:12" x14ac:dyDescent="0.25">
      <c r="A368" s="30">
        <v>108391</v>
      </c>
      <c r="B368" s="31" t="s">
        <v>554</v>
      </c>
      <c r="C368" s="31" t="s">
        <v>221</v>
      </c>
      <c r="D368" s="31" t="s">
        <v>26</v>
      </c>
      <c r="E368" s="32" t="s">
        <v>39</v>
      </c>
      <c r="F368" s="33">
        <v>14</v>
      </c>
      <c r="G368" s="34">
        <v>15</v>
      </c>
      <c r="H368" s="35">
        <v>0</v>
      </c>
      <c r="I368" s="35">
        <f t="shared" si="12"/>
        <v>15</v>
      </c>
      <c r="J368" s="36">
        <f t="shared" si="13"/>
        <v>1</v>
      </c>
      <c r="K368" s="33">
        <v>14</v>
      </c>
      <c r="L368" s="37"/>
    </row>
    <row r="369" spans="1:12" x14ac:dyDescent="0.25">
      <c r="A369" s="30">
        <v>108393</v>
      </c>
      <c r="B369" s="31" t="s">
        <v>555</v>
      </c>
      <c r="C369" s="31" t="s">
        <v>100</v>
      </c>
      <c r="D369" s="31" t="s">
        <v>22</v>
      </c>
      <c r="E369" s="32" t="s">
        <v>39</v>
      </c>
      <c r="F369" s="33">
        <v>6</v>
      </c>
      <c r="G369" s="34" t="s">
        <v>71</v>
      </c>
      <c r="H369" s="35" t="s">
        <v>71</v>
      </c>
      <c r="I369" s="35">
        <f t="shared" si="12"/>
        <v>0</v>
      </c>
      <c r="J369" s="36">
        <f t="shared" si="13"/>
        <v>-6</v>
      </c>
      <c r="K369" s="33">
        <v>6</v>
      </c>
      <c r="L369" s="37"/>
    </row>
    <row r="370" spans="1:12" x14ac:dyDescent="0.25">
      <c r="A370" s="30">
        <v>108390</v>
      </c>
      <c r="B370" s="31" t="s">
        <v>556</v>
      </c>
      <c r="C370" s="31" t="s">
        <v>420</v>
      </c>
      <c r="D370" s="31" t="s">
        <v>32</v>
      </c>
      <c r="E370" s="32" t="s">
        <v>39</v>
      </c>
      <c r="F370" s="33">
        <v>4</v>
      </c>
      <c r="G370" s="34">
        <v>3</v>
      </c>
      <c r="H370" s="35">
        <v>0</v>
      </c>
      <c r="I370" s="35">
        <f t="shared" si="12"/>
        <v>3</v>
      </c>
      <c r="J370" s="36">
        <f t="shared" si="13"/>
        <v>-1</v>
      </c>
      <c r="K370" s="33">
        <v>4</v>
      </c>
      <c r="L370" s="37"/>
    </row>
    <row r="371" spans="1:12" x14ac:dyDescent="0.25">
      <c r="A371" s="109">
        <v>106516</v>
      </c>
      <c r="B371" s="110" t="s">
        <v>557</v>
      </c>
      <c r="C371" s="110" t="s">
        <v>97</v>
      </c>
      <c r="D371" s="110" t="s">
        <v>26</v>
      </c>
      <c r="E371" s="111" t="s">
        <v>27</v>
      </c>
      <c r="F371" s="112">
        <v>0</v>
      </c>
      <c r="G371" s="113" t="s">
        <v>71</v>
      </c>
      <c r="H371" s="114" t="s">
        <v>71</v>
      </c>
      <c r="I371" s="114">
        <f t="shared" si="12"/>
        <v>0</v>
      </c>
      <c r="J371" s="115">
        <f t="shared" si="13"/>
        <v>0</v>
      </c>
      <c r="K371" s="112">
        <v>0</v>
      </c>
      <c r="L371" s="116" t="s">
        <v>29</v>
      </c>
    </row>
    <row r="372" spans="1:12" x14ac:dyDescent="0.25">
      <c r="A372" s="109">
        <v>117077</v>
      </c>
      <c r="B372" s="110" t="s">
        <v>558</v>
      </c>
      <c r="C372" s="110" t="s">
        <v>258</v>
      </c>
      <c r="D372" s="110" t="s">
        <v>22</v>
      </c>
      <c r="E372" s="111" t="s">
        <v>27</v>
      </c>
      <c r="F372" s="112">
        <v>0</v>
      </c>
      <c r="G372" s="113">
        <v>3</v>
      </c>
      <c r="H372" s="114">
        <v>2</v>
      </c>
      <c r="I372" s="114">
        <f t="shared" si="12"/>
        <v>5</v>
      </c>
      <c r="J372" s="115">
        <f t="shared" si="13"/>
        <v>5</v>
      </c>
      <c r="K372" s="112">
        <v>0</v>
      </c>
      <c r="L372" s="116" t="s">
        <v>29</v>
      </c>
    </row>
    <row r="373" spans="1:12" x14ac:dyDescent="0.25">
      <c r="A373" s="30">
        <v>106366</v>
      </c>
      <c r="B373" s="31" t="s">
        <v>559</v>
      </c>
      <c r="C373" s="31" t="s">
        <v>231</v>
      </c>
      <c r="D373" s="31" t="s">
        <v>26</v>
      </c>
      <c r="E373" s="32" t="s">
        <v>23</v>
      </c>
      <c r="F373" s="33">
        <v>57</v>
      </c>
      <c r="G373" s="34">
        <v>33</v>
      </c>
      <c r="H373" s="35">
        <v>13</v>
      </c>
      <c r="I373" s="35">
        <f t="shared" si="12"/>
        <v>46</v>
      </c>
      <c r="J373" s="36">
        <f t="shared" si="13"/>
        <v>-11</v>
      </c>
      <c r="K373" s="33">
        <v>57</v>
      </c>
      <c r="L373" s="37"/>
    </row>
    <row r="374" spans="1:12" x14ac:dyDescent="0.25">
      <c r="A374" s="30">
        <v>107538</v>
      </c>
      <c r="B374" s="31" t="s">
        <v>560</v>
      </c>
      <c r="C374" s="31" t="s">
        <v>138</v>
      </c>
      <c r="D374" s="31" t="s">
        <v>26</v>
      </c>
      <c r="E374" s="32" t="s">
        <v>23</v>
      </c>
      <c r="F374" s="33">
        <v>46</v>
      </c>
      <c r="G374" s="34">
        <v>36</v>
      </c>
      <c r="H374" s="35">
        <v>15</v>
      </c>
      <c r="I374" s="35">
        <f t="shared" si="12"/>
        <v>51</v>
      </c>
      <c r="J374" s="36">
        <f t="shared" si="13"/>
        <v>5</v>
      </c>
      <c r="K374" s="33">
        <v>46</v>
      </c>
      <c r="L374" s="37"/>
    </row>
    <row r="375" spans="1:12" x14ac:dyDescent="0.25">
      <c r="A375" s="30">
        <v>105074</v>
      </c>
      <c r="B375" s="31" t="s">
        <v>561</v>
      </c>
      <c r="C375" s="31" t="s">
        <v>45</v>
      </c>
      <c r="D375" s="31" t="s">
        <v>26</v>
      </c>
      <c r="E375" s="32" t="s">
        <v>23</v>
      </c>
      <c r="F375" s="33">
        <v>70</v>
      </c>
      <c r="G375" s="34">
        <v>22</v>
      </c>
      <c r="H375" s="35">
        <v>22</v>
      </c>
      <c r="I375" s="35">
        <f t="shared" si="12"/>
        <v>44</v>
      </c>
      <c r="J375" s="36">
        <f t="shared" si="13"/>
        <v>-26</v>
      </c>
      <c r="K375" s="33">
        <v>70</v>
      </c>
      <c r="L375" s="37"/>
    </row>
    <row r="376" spans="1:12" x14ac:dyDescent="0.25">
      <c r="A376" s="30">
        <v>108444</v>
      </c>
      <c r="B376" s="31" t="s">
        <v>562</v>
      </c>
      <c r="C376" s="31" t="s">
        <v>414</v>
      </c>
      <c r="D376" s="31" t="s">
        <v>32</v>
      </c>
      <c r="E376" s="32" t="s">
        <v>23</v>
      </c>
      <c r="F376" s="33">
        <v>131</v>
      </c>
      <c r="G376" s="34">
        <v>66</v>
      </c>
      <c r="H376" s="35">
        <v>71</v>
      </c>
      <c r="I376" s="35">
        <f t="shared" si="12"/>
        <v>137</v>
      </c>
      <c r="J376" s="36">
        <f t="shared" si="13"/>
        <v>6</v>
      </c>
      <c r="K376" s="33">
        <v>131</v>
      </c>
      <c r="L376" s="37"/>
    </row>
    <row r="377" spans="1:12" x14ac:dyDescent="0.25">
      <c r="A377" s="30">
        <v>108487</v>
      </c>
      <c r="B377" s="31" t="s">
        <v>563</v>
      </c>
      <c r="C377" s="31" t="s">
        <v>564</v>
      </c>
      <c r="D377" s="31" t="s">
        <v>26</v>
      </c>
      <c r="E377" s="32" t="s">
        <v>23</v>
      </c>
      <c r="F377" s="33">
        <v>162</v>
      </c>
      <c r="G377" s="34">
        <v>132</v>
      </c>
      <c r="H377" s="35">
        <v>34</v>
      </c>
      <c r="I377" s="35">
        <f t="shared" si="12"/>
        <v>166</v>
      </c>
      <c r="J377" s="36">
        <f t="shared" si="13"/>
        <v>4</v>
      </c>
      <c r="K377" s="33">
        <v>162</v>
      </c>
      <c r="L377" s="37"/>
    </row>
    <row r="378" spans="1:12" x14ac:dyDescent="0.25">
      <c r="A378" s="30">
        <v>108488</v>
      </c>
      <c r="B378" s="31" t="s">
        <v>565</v>
      </c>
      <c r="C378" s="31" t="s">
        <v>38</v>
      </c>
      <c r="D378" s="31" t="s">
        <v>22</v>
      </c>
      <c r="E378" s="32" t="s">
        <v>23</v>
      </c>
      <c r="F378" s="33">
        <v>65</v>
      </c>
      <c r="G378" s="34">
        <v>61</v>
      </c>
      <c r="H378" s="35">
        <v>4</v>
      </c>
      <c r="I378" s="35">
        <f t="shared" si="12"/>
        <v>65</v>
      </c>
      <c r="J378" s="36">
        <f t="shared" si="13"/>
        <v>0</v>
      </c>
      <c r="K378" s="33">
        <v>65</v>
      </c>
      <c r="L378" s="37"/>
    </row>
    <row r="379" spans="1:12" x14ac:dyDescent="0.25">
      <c r="A379" s="30">
        <v>106569</v>
      </c>
      <c r="B379" s="31" t="s">
        <v>566</v>
      </c>
      <c r="C379" s="31" t="s">
        <v>567</v>
      </c>
      <c r="D379" s="31" t="s">
        <v>22</v>
      </c>
      <c r="E379" s="32" t="s">
        <v>23</v>
      </c>
      <c r="F379" s="33">
        <v>70</v>
      </c>
      <c r="G379" s="34">
        <v>46</v>
      </c>
      <c r="H379" s="35">
        <v>13</v>
      </c>
      <c r="I379" s="35">
        <f t="shared" si="12"/>
        <v>59</v>
      </c>
      <c r="J379" s="36">
        <f t="shared" si="13"/>
        <v>-11</v>
      </c>
      <c r="K379" s="33">
        <v>70</v>
      </c>
      <c r="L379" s="37"/>
    </row>
    <row r="380" spans="1:12" x14ac:dyDescent="0.25">
      <c r="A380" s="30">
        <v>121223</v>
      </c>
      <c r="B380" s="31" t="s">
        <v>568</v>
      </c>
      <c r="C380" s="31" t="s">
        <v>136</v>
      </c>
      <c r="D380" s="31" t="s">
        <v>26</v>
      </c>
      <c r="E380" s="32" t="s">
        <v>23</v>
      </c>
      <c r="F380" s="33">
        <v>192</v>
      </c>
      <c r="G380" s="34">
        <v>143</v>
      </c>
      <c r="H380" s="35">
        <v>63</v>
      </c>
      <c r="I380" s="35">
        <f t="shared" si="12"/>
        <v>206</v>
      </c>
      <c r="J380" s="36">
        <f t="shared" si="13"/>
        <v>14</v>
      </c>
      <c r="K380" s="33">
        <v>192</v>
      </c>
      <c r="L380" s="37"/>
    </row>
    <row r="381" spans="1:12" x14ac:dyDescent="0.25">
      <c r="A381" s="30">
        <v>106775</v>
      </c>
      <c r="B381" s="31" t="s">
        <v>569</v>
      </c>
      <c r="C381" s="31" t="s">
        <v>151</v>
      </c>
      <c r="D381" s="31" t="s">
        <v>26</v>
      </c>
      <c r="E381" s="32" t="s">
        <v>23</v>
      </c>
      <c r="F381" s="33">
        <v>21</v>
      </c>
      <c r="G381" s="34">
        <v>3</v>
      </c>
      <c r="H381" s="35">
        <v>2</v>
      </c>
      <c r="I381" s="35">
        <f t="shared" si="12"/>
        <v>5</v>
      </c>
      <c r="J381" s="36">
        <f t="shared" si="13"/>
        <v>-16</v>
      </c>
      <c r="K381" s="33">
        <v>21</v>
      </c>
      <c r="L381" s="37"/>
    </row>
    <row r="382" spans="1:12" x14ac:dyDescent="0.25">
      <c r="A382" s="30">
        <v>118791</v>
      </c>
      <c r="B382" s="31" t="s">
        <v>570</v>
      </c>
      <c r="C382" s="31" t="s">
        <v>154</v>
      </c>
      <c r="D382" s="31" t="s">
        <v>26</v>
      </c>
      <c r="E382" s="32" t="s">
        <v>23</v>
      </c>
      <c r="F382" s="33">
        <v>78</v>
      </c>
      <c r="G382" s="34">
        <v>24</v>
      </c>
      <c r="H382" s="35">
        <v>29</v>
      </c>
      <c r="I382" s="35">
        <f t="shared" si="12"/>
        <v>53</v>
      </c>
      <c r="J382" s="36">
        <f t="shared" si="13"/>
        <v>-25</v>
      </c>
      <c r="K382" s="33">
        <v>78</v>
      </c>
      <c r="L382" s="37"/>
    </row>
    <row r="383" spans="1:12" x14ac:dyDescent="0.25">
      <c r="A383" s="30">
        <v>108483</v>
      </c>
      <c r="B383" s="31" t="s">
        <v>571</v>
      </c>
      <c r="C383" s="31" t="s">
        <v>572</v>
      </c>
      <c r="D383" s="31" t="s">
        <v>22</v>
      </c>
      <c r="E383" s="32" t="s">
        <v>23</v>
      </c>
      <c r="F383" s="33">
        <v>79</v>
      </c>
      <c r="G383" s="34">
        <v>40</v>
      </c>
      <c r="H383" s="35">
        <v>54</v>
      </c>
      <c r="I383" s="35">
        <f t="shared" si="12"/>
        <v>94</v>
      </c>
      <c r="J383" s="36">
        <f t="shared" si="13"/>
        <v>15</v>
      </c>
      <c r="K383" s="33">
        <v>91</v>
      </c>
      <c r="L383" s="37"/>
    </row>
    <row r="384" spans="1:12" x14ac:dyDescent="0.25">
      <c r="A384" s="30">
        <v>107121</v>
      </c>
      <c r="B384" s="31" t="s">
        <v>573</v>
      </c>
      <c r="C384" s="31" t="s">
        <v>305</v>
      </c>
      <c r="D384" s="31" t="s">
        <v>32</v>
      </c>
      <c r="E384" s="32" t="s">
        <v>23</v>
      </c>
      <c r="F384" s="33">
        <v>77</v>
      </c>
      <c r="G384" s="34">
        <v>24</v>
      </c>
      <c r="H384" s="35">
        <v>30</v>
      </c>
      <c r="I384" s="35">
        <f t="shared" si="12"/>
        <v>54</v>
      </c>
      <c r="J384" s="36">
        <f t="shared" si="13"/>
        <v>-23</v>
      </c>
      <c r="K384" s="33">
        <v>77</v>
      </c>
      <c r="L384" s="37"/>
    </row>
    <row r="385" spans="1:12" x14ac:dyDescent="0.25">
      <c r="A385" s="109">
        <v>107989</v>
      </c>
      <c r="B385" s="110" t="s">
        <v>574</v>
      </c>
      <c r="C385" s="110" t="s">
        <v>305</v>
      </c>
      <c r="D385" s="110" t="s">
        <v>32</v>
      </c>
      <c r="E385" s="111" t="s">
        <v>158</v>
      </c>
      <c r="F385" s="112">
        <v>0</v>
      </c>
      <c r="G385" s="113" t="s">
        <v>71</v>
      </c>
      <c r="H385" s="114" t="s">
        <v>71</v>
      </c>
      <c r="I385" s="114">
        <f t="shared" si="12"/>
        <v>0</v>
      </c>
      <c r="J385" s="115">
        <f t="shared" si="13"/>
        <v>0</v>
      </c>
      <c r="K385" s="112">
        <v>0</v>
      </c>
      <c r="L385" s="116" t="s">
        <v>29</v>
      </c>
    </row>
    <row r="386" spans="1:12" x14ac:dyDescent="0.25">
      <c r="A386" s="30">
        <v>109884</v>
      </c>
      <c r="B386" s="31" t="s">
        <v>575</v>
      </c>
      <c r="C386" s="31" t="s">
        <v>80</v>
      </c>
      <c r="D386" s="31" t="s">
        <v>26</v>
      </c>
      <c r="E386" s="32" t="s">
        <v>23</v>
      </c>
      <c r="F386" s="33">
        <v>22</v>
      </c>
      <c r="G386" s="34">
        <v>11</v>
      </c>
      <c r="H386" s="35">
        <v>11</v>
      </c>
      <c r="I386" s="35">
        <f t="shared" ref="I386:I449" si="14">SUM(G386:H386)</f>
        <v>22</v>
      </c>
      <c r="J386" s="36">
        <f t="shared" ref="J386:J449" si="15">I386-F386</f>
        <v>0</v>
      </c>
      <c r="K386" s="33">
        <v>22</v>
      </c>
      <c r="L386" s="37"/>
    </row>
    <row r="387" spans="1:12" x14ac:dyDescent="0.25">
      <c r="A387" s="30">
        <v>106614</v>
      </c>
      <c r="B387" s="31" t="s">
        <v>576</v>
      </c>
      <c r="C387" s="31" t="s">
        <v>366</v>
      </c>
      <c r="D387" s="31" t="s">
        <v>22</v>
      </c>
      <c r="E387" s="32" t="s">
        <v>23</v>
      </c>
      <c r="F387" s="33">
        <v>30</v>
      </c>
      <c r="G387" s="34">
        <v>25</v>
      </c>
      <c r="H387" s="35">
        <v>3</v>
      </c>
      <c r="I387" s="35">
        <f t="shared" si="14"/>
        <v>28</v>
      </c>
      <c r="J387" s="36">
        <f t="shared" si="15"/>
        <v>-2</v>
      </c>
      <c r="K387" s="33">
        <v>30</v>
      </c>
      <c r="L387" s="37"/>
    </row>
    <row r="388" spans="1:12" x14ac:dyDescent="0.25">
      <c r="A388" s="30">
        <v>110149</v>
      </c>
      <c r="B388" s="31" t="s">
        <v>577</v>
      </c>
      <c r="C388" s="31" t="s">
        <v>567</v>
      </c>
      <c r="D388" s="31" t="s">
        <v>22</v>
      </c>
      <c r="E388" s="32" t="s">
        <v>95</v>
      </c>
      <c r="F388" s="33">
        <v>24</v>
      </c>
      <c r="G388" s="34">
        <v>0</v>
      </c>
      <c r="H388" s="35">
        <v>26</v>
      </c>
      <c r="I388" s="35">
        <f t="shared" si="14"/>
        <v>26</v>
      </c>
      <c r="J388" s="36">
        <f t="shared" si="15"/>
        <v>2</v>
      </c>
      <c r="K388" s="33">
        <v>24</v>
      </c>
      <c r="L388" s="37"/>
    </row>
    <row r="389" spans="1:12" x14ac:dyDescent="0.25">
      <c r="A389" s="30">
        <v>106934</v>
      </c>
      <c r="B389" s="31" t="s">
        <v>578</v>
      </c>
      <c r="C389" s="31" t="s">
        <v>352</v>
      </c>
      <c r="D389" s="31" t="s">
        <v>32</v>
      </c>
      <c r="E389" s="32" t="s">
        <v>23</v>
      </c>
      <c r="F389" s="33">
        <v>23</v>
      </c>
      <c r="G389" s="34">
        <v>12</v>
      </c>
      <c r="H389" s="35">
        <v>7</v>
      </c>
      <c r="I389" s="35">
        <f t="shared" si="14"/>
        <v>19</v>
      </c>
      <c r="J389" s="36">
        <f t="shared" si="15"/>
        <v>-4</v>
      </c>
      <c r="K389" s="33">
        <v>23</v>
      </c>
      <c r="L389" s="37"/>
    </row>
    <row r="390" spans="1:12" x14ac:dyDescent="0.25">
      <c r="A390" s="30">
        <v>106618</v>
      </c>
      <c r="B390" s="31" t="s">
        <v>579</v>
      </c>
      <c r="C390" s="31" t="s">
        <v>38</v>
      </c>
      <c r="D390" s="31" t="s">
        <v>22</v>
      </c>
      <c r="E390" s="32" t="s">
        <v>54</v>
      </c>
      <c r="F390" s="33">
        <v>21</v>
      </c>
      <c r="G390" s="34">
        <v>12</v>
      </c>
      <c r="H390" s="35">
        <v>2</v>
      </c>
      <c r="I390" s="35">
        <f t="shared" si="14"/>
        <v>14</v>
      </c>
      <c r="J390" s="36">
        <f t="shared" si="15"/>
        <v>-7</v>
      </c>
      <c r="K390" s="33">
        <v>21</v>
      </c>
      <c r="L390" s="37"/>
    </row>
    <row r="391" spans="1:12" x14ac:dyDescent="0.25">
      <c r="A391" s="30">
        <v>114840</v>
      </c>
      <c r="B391" s="43" t="s">
        <v>580</v>
      </c>
      <c r="C391" s="31" t="s">
        <v>352</v>
      </c>
      <c r="D391" s="31" t="s">
        <v>32</v>
      </c>
      <c r="E391" s="32" t="s">
        <v>49</v>
      </c>
      <c r="F391" s="33">
        <v>31</v>
      </c>
      <c r="G391" s="34">
        <v>2</v>
      </c>
      <c r="H391" s="35">
        <v>30</v>
      </c>
      <c r="I391" s="35">
        <f t="shared" si="14"/>
        <v>32</v>
      </c>
      <c r="J391" s="36">
        <f t="shared" si="15"/>
        <v>1</v>
      </c>
      <c r="K391" s="33">
        <v>31</v>
      </c>
      <c r="L391" s="37"/>
    </row>
    <row r="392" spans="1:12" x14ac:dyDescent="0.25">
      <c r="A392" s="30">
        <v>106195</v>
      </c>
      <c r="B392" s="31" t="s">
        <v>581</v>
      </c>
      <c r="C392" s="31" t="s">
        <v>267</v>
      </c>
      <c r="D392" s="31" t="s">
        <v>32</v>
      </c>
      <c r="E392" s="32" t="s">
        <v>27</v>
      </c>
      <c r="F392" s="33">
        <v>15</v>
      </c>
      <c r="G392" s="34">
        <v>9</v>
      </c>
      <c r="H392" s="35">
        <v>10</v>
      </c>
      <c r="I392" s="35">
        <f t="shared" si="14"/>
        <v>19</v>
      </c>
      <c r="J392" s="36">
        <f t="shared" si="15"/>
        <v>4</v>
      </c>
      <c r="K392" s="33">
        <v>15</v>
      </c>
      <c r="L392" s="37"/>
    </row>
    <row r="393" spans="1:12" x14ac:dyDescent="0.25">
      <c r="A393" s="30">
        <v>108361</v>
      </c>
      <c r="B393" s="31" t="s">
        <v>582</v>
      </c>
      <c r="C393" s="31" t="s">
        <v>207</v>
      </c>
      <c r="D393" s="31" t="s">
        <v>26</v>
      </c>
      <c r="E393" s="32" t="s">
        <v>39</v>
      </c>
      <c r="F393" s="33">
        <v>81</v>
      </c>
      <c r="G393" s="34">
        <v>17</v>
      </c>
      <c r="H393" s="35">
        <v>1</v>
      </c>
      <c r="I393" s="35">
        <f t="shared" si="14"/>
        <v>18</v>
      </c>
      <c r="J393" s="36">
        <f t="shared" si="15"/>
        <v>-63</v>
      </c>
      <c r="K393" s="33">
        <v>81</v>
      </c>
      <c r="L393" s="37"/>
    </row>
    <row r="394" spans="1:12" x14ac:dyDescent="0.25">
      <c r="A394" s="109">
        <v>108360</v>
      </c>
      <c r="B394" s="110" t="s">
        <v>583</v>
      </c>
      <c r="C394" s="110" t="s">
        <v>376</v>
      </c>
      <c r="D394" s="110" t="s">
        <v>22</v>
      </c>
      <c r="E394" s="111" t="s">
        <v>39</v>
      </c>
      <c r="F394" s="112">
        <v>0</v>
      </c>
      <c r="G394" s="113">
        <v>4</v>
      </c>
      <c r="H394" s="114">
        <v>0</v>
      </c>
      <c r="I394" s="114">
        <f t="shared" si="14"/>
        <v>4</v>
      </c>
      <c r="J394" s="115">
        <f t="shared" si="15"/>
        <v>4</v>
      </c>
      <c r="K394" s="112">
        <v>0</v>
      </c>
      <c r="L394" s="116" t="s">
        <v>29</v>
      </c>
    </row>
    <row r="395" spans="1:12" x14ac:dyDescent="0.25">
      <c r="A395" s="30">
        <v>108359</v>
      </c>
      <c r="B395" s="31" t="s">
        <v>584</v>
      </c>
      <c r="C395" s="31" t="s">
        <v>192</v>
      </c>
      <c r="D395" s="31" t="s">
        <v>22</v>
      </c>
      <c r="E395" s="32" t="s">
        <v>39</v>
      </c>
      <c r="F395" s="33">
        <v>1</v>
      </c>
      <c r="G395" s="34">
        <v>1</v>
      </c>
      <c r="H395" s="35">
        <v>0</v>
      </c>
      <c r="I395" s="35">
        <f t="shared" si="14"/>
        <v>1</v>
      </c>
      <c r="J395" s="36">
        <f t="shared" si="15"/>
        <v>0</v>
      </c>
      <c r="K395" s="33">
        <v>1</v>
      </c>
      <c r="L395" s="37"/>
    </row>
    <row r="396" spans="1:12" x14ac:dyDescent="0.25">
      <c r="A396" s="30">
        <v>108358</v>
      </c>
      <c r="B396" s="31" t="s">
        <v>585</v>
      </c>
      <c r="C396" s="31" t="s">
        <v>572</v>
      </c>
      <c r="D396" s="31" t="s">
        <v>22</v>
      </c>
      <c r="E396" s="32" t="s">
        <v>39</v>
      </c>
      <c r="F396" s="33">
        <v>7</v>
      </c>
      <c r="G396" s="34">
        <v>12</v>
      </c>
      <c r="H396" s="35">
        <v>1</v>
      </c>
      <c r="I396" s="35">
        <f t="shared" si="14"/>
        <v>13</v>
      </c>
      <c r="J396" s="36">
        <f t="shared" si="15"/>
        <v>6</v>
      </c>
      <c r="K396" s="33">
        <v>7</v>
      </c>
      <c r="L396" s="37"/>
    </row>
    <row r="397" spans="1:12" x14ac:dyDescent="0.25">
      <c r="A397" s="30">
        <v>105907</v>
      </c>
      <c r="B397" s="31" t="s">
        <v>586</v>
      </c>
      <c r="C397" s="31" t="s">
        <v>174</v>
      </c>
      <c r="D397" s="31" t="s">
        <v>32</v>
      </c>
      <c r="E397" s="32" t="s">
        <v>23</v>
      </c>
      <c r="F397" s="33">
        <v>10</v>
      </c>
      <c r="G397" s="34">
        <v>3</v>
      </c>
      <c r="H397" s="35">
        <v>2</v>
      </c>
      <c r="I397" s="35">
        <f t="shared" si="14"/>
        <v>5</v>
      </c>
      <c r="J397" s="36">
        <f t="shared" si="15"/>
        <v>-5</v>
      </c>
      <c r="K397" s="33">
        <v>10</v>
      </c>
      <c r="L397" s="37"/>
    </row>
    <row r="398" spans="1:12" x14ac:dyDescent="0.25">
      <c r="A398" s="30">
        <v>108328</v>
      </c>
      <c r="B398" s="31" t="s">
        <v>587</v>
      </c>
      <c r="C398" s="31" t="s">
        <v>508</v>
      </c>
      <c r="D398" s="31" t="s">
        <v>32</v>
      </c>
      <c r="E398" s="32" t="s">
        <v>39</v>
      </c>
      <c r="F398" s="33">
        <v>42</v>
      </c>
      <c r="G398" s="34">
        <v>36</v>
      </c>
      <c r="H398" s="35">
        <v>5</v>
      </c>
      <c r="I398" s="35">
        <f t="shared" si="14"/>
        <v>41</v>
      </c>
      <c r="J398" s="36">
        <f t="shared" si="15"/>
        <v>-1</v>
      </c>
      <c r="K398" s="33">
        <v>42</v>
      </c>
      <c r="L398" s="37"/>
    </row>
    <row r="399" spans="1:12" x14ac:dyDescent="0.25">
      <c r="A399" s="30">
        <v>116895</v>
      </c>
      <c r="B399" s="31" t="s">
        <v>588</v>
      </c>
      <c r="C399" s="31" t="s">
        <v>142</v>
      </c>
      <c r="D399" s="31" t="s">
        <v>22</v>
      </c>
      <c r="E399" s="32" t="s">
        <v>49</v>
      </c>
      <c r="F399" s="33">
        <v>58</v>
      </c>
      <c r="G399" s="34">
        <v>3</v>
      </c>
      <c r="H399" s="35">
        <v>65</v>
      </c>
      <c r="I399" s="35">
        <f t="shared" si="14"/>
        <v>68</v>
      </c>
      <c r="J399" s="36">
        <f t="shared" si="15"/>
        <v>10</v>
      </c>
      <c r="K399" s="33">
        <v>58</v>
      </c>
      <c r="L399" s="37"/>
    </row>
    <row r="400" spans="1:12" x14ac:dyDescent="0.25">
      <c r="A400" s="30">
        <v>124201</v>
      </c>
      <c r="B400" s="31" t="s">
        <v>589</v>
      </c>
      <c r="C400" s="31" t="s">
        <v>136</v>
      </c>
      <c r="D400" s="31" t="s">
        <v>26</v>
      </c>
      <c r="E400" s="32" t="s">
        <v>49</v>
      </c>
      <c r="F400" s="33">
        <v>9</v>
      </c>
      <c r="G400" s="34">
        <v>0</v>
      </c>
      <c r="H400" s="35">
        <v>9</v>
      </c>
      <c r="I400" s="35">
        <f t="shared" si="14"/>
        <v>9</v>
      </c>
      <c r="J400" s="36">
        <f t="shared" si="15"/>
        <v>0</v>
      </c>
      <c r="K400" s="33">
        <v>9</v>
      </c>
      <c r="L400" s="37"/>
    </row>
    <row r="401" spans="1:12" x14ac:dyDescent="0.25">
      <c r="A401" s="30">
        <v>108339</v>
      </c>
      <c r="B401" s="31" t="s">
        <v>590</v>
      </c>
      <c r="C401" s="31" t="s">
        <v>113</v>
      </c>
      <c r="D401" s="31" t="s">
        <v>32</v>
      </c>
      <c r="E401" s="32" t="s">
        <v>39</v>
      </c>
      <c r="F401" s="33">
        <v>13</v>
      </c>
      <c r="G401" s="34">
        <v>10</v>
      </c>
      <c r="H401" s="35">
        <v>0</v>
      </c>
      <c r="I401" s="35">
        <f t="shared" si="14"/>
        <v>10</v>
      </c>
      <c r="J401" s="36">
        <f t="shared" si="15"/>
        <v>-3</v>
      </c>
      <c r="K401" s="33">
        <v>13</v>
      </c>
      <c r="L401" s="37"/>
    </row>
    <row r="402" spans="1:12" x14ac:dyDescent="0.25">
      <c r="A402" s="30">
        <v>108387</v>
      </c>
      <c r="B402" s="31" t="s">
        <v>591</v>
      </c>
      <c r="C402" s="31" t="s">
        <v>38</v>
      </c>
      <c r="D402" s="31" t="s">
        <v>22</v>
      </c>
      <c r="E402" s="32" t="s">
        <v>39</v>
      </c>
      <c r="F402" s="33">
        <v>119</v>
      </c>
      <c r="G402" s="34">
        <v>110</v>
      </c>
      <c r="H402" s="35">
        <v>35</v>
      </c>
      <c r="I402" s="35">
        <f t="shared" si="14"/>
        <v>145</v>
      </c>
      <c r="J402" s="36">
        <f t="shared" si="15"/>
        <v>26</v>
      </c>
      <c r="K402" s="33">
        <v>124</v>
      </c>
      <c r="L402" s="37"/>
    </row>
    <row r="403" spans="1:12" x14ac:dyDescent="0.25">
      <c r="A403" s="30">
        <v>118847</v>
      </c>
      <c r="B403" s="31" t="s">
        <v>592</v>
      </c>
      <c r="C403" s="31" t="s">
        <v>593</v>
      </c>
      <c r="D403" s="31" t="s">
        <v>26</v>
      </c>
      <c r="E403" s="32" t="s">
        <v>27</v>
      </c>
      <c r="F403" s="33">
        <v>3</v>
      </c>
      <c r="G403" s="34">
        <v>4</v>
      </c>
      <c r="H403" s="35">
        <v>8</v>
      </c>
      <c r="I403" s="35">
        <f t="shared" si="14"/>
        <v>12</v>
      </c>
      <c r="J403" s="36">
        <f t="shared" si="15"/>
        <v>9</v>
      </c>
      <c r="K403" s="33">
        <v>3</v>
      </c>
      <c r="L403" s="37"/>
    </row>
    <row r="404" spans="1:12" x14ac:dyDescent="0.25">
      <c r="A404" s="30">
        <v>105114</v>
      </c>
      <c r="B404" s="31" t="s">
        <v>594</v>
      </c>
      <c r="C404" s="31" t="s">
        <v>154</v>
      </c>
      <c r="D404" s="31" t="s">
        <v>26</v>
      </c>
      <c r="E404" s="32" t="s">
        <v>23</v>
      </c>
      <c r="F404" s="33">
        <v>12</v>
      </c>
      <c r="G404" s="34">
        <v>25</v>
      </c>
      <c r="H404" s="35">
        <v>6</v>
      </c>
      <c r="I404" s="35">
        <f t="shared" si="14"/>
        <v>31</v>
      </c>
      <c r="J404" s="36">
        <f t="shared" si="15"/>
        <v>19</v>
      </c>
      <c r="K404" s="33">
        <v>30</v>
      </c>
      <c r="L404" s="37"/>
    </row>
    <row r="405" spans="1:12" x14ac:dyDescent="0.25">
      <c r="A405" s="30">
        <v>108462</v>
      </c>
      <c r="B405" s="31" t="s">
        <v>595</v>
      </c>
      <c r="C405" s="31" t="s">
        <v>192</v>
      </c>
      <c r="D405" s="31" t="s">
        <v>22</v>
      </c>
      <c r="E405" s="32" t="s">
        <v>23</v>
      </c>
      <c r="F405" s="33">
        <v>24</v>
      </c>
      <c r="G405" s="34">
        <v>10</v>
      </c>
      <c r="H405" s="35">
        <v>0</v>
      </c>
      <c r="I405" s="35">
        <f t="shared" si="14"/>
        <v>10</v>
      </c>
      <c r="J405" s="36">
        <f t="shared" si="15"/>
        <v>-14</v>
      </c>
      <c r="K405" s="33">
        <v>24</v>
      </c>
      <c r="L405" s="37"/>
    </row>
    <row r="406" spans="1:12" x14ac:dyDescent="0.25">
      <c r="A406" s="30">
        <v>105420</v>
      </c>
      <c r="B406" s="31" t="s">
        <v>596</v>
      </c>
      <c r="C406" s="31" t="s">
        <v>151</v>
      </c>
      <c r="D406" s="31" t="s">
        <v>26</v>
      </c>
      <c r="E406" s="32" t="s">
        <v>23</v>
      </c>
      <c r="F406" s="33">
        <v>2</v>
      </c>
      <c r="G406" s="34">
        <v>2</v>
      </c>
      <c r="H406" s="35">
        <v>3</v>
      </c>
      <c r="I406" s="35">
        <f t="shared" si="14"/>
        <v>5</v>
      </c>
      <c r="J406" s="36">
        <f t="shared" si="15"/>
        <v>3</v>
      </c>
      <c r="K406" s="33">
        <v>2</v>
      </c>
      <c r="L406" s="37"/>
    </row>
    <row r="407" spans="1:12" x14ac:dyDescent="0.25">
      <c r="A407" s="30">
        <v>106863</v>
      </c>
      <c r="B407" s="31" t="s">
        <v>597</v>
      </c>
      <c r="C407" s="31" t="s">
        <v>43</v>
      </c>
      <c r="D407" s="31" t="s">
        <v>32</v>
      </c>
      <c r="E407" s="32" t="s">
        <v>23</v>
      </c>
      <c r="F407" s="33">
        <v>3</v>
      </c>
      <c r="G407" s="34">
        <v>3</v>
      </c>
      <c r="H407" s="35">
        <v>0</v>
      </c>
      <c r="I407" s="35">
        <f t="shared" si="14"/>
        <v>3</v>
      </c>
      <c r="J407" s="36">
        <f t="shared" si="15"/>
        <v>0</v>
      </c>
      <c r="K407" s="33">
        <v>3</v>
      </c>
      <c r="L407" s="37"/>
    </row>
    <row r="408" spans="1:12" x14ac:dyDescent="0.25">
      <c r="A408" s="30">
        <v>107083</v>
      </c>
      <c r="B408" s="31" t="s">
        <v>598</v>
      </c>
      <c r="C408" s="31" t="s">
        <v>599</v>
      </c>
      <c r="D408" s="31" t="s">
        <v>32</v>
      </c>
      <c r="E408" s="32" t="s">
        <v>23</v>
      </c>
      <c r="F408" s="33">
        <v>126</v>
      </c>
      <c r="G408" s="34">
        <v>58</v>
      </c>
      <c r="H408" s="35">
        <v>49</v>
      </c>
      <c r="I408" s="35">
        <f t="shared" si="14"/>
        <v>107</v>
      </c>
      <c r="J408" s="36">
        <f t="shared" si="15"/>
        <v>-19</v>
      </c>
      <c r="K408" s="33">
        <v>126</v>
      </c>
      <c r="L408" s="37"/>
    </row>
    <row r="409" spans="1:12" x14ac:dyDescent="0.25">
      <c r="A409" s="30">
        <v>108386</v>
      </c>
      <c r="B409" s="31" t="s">
        <v>600</v>
      </c>
      <c r="C409" s="31" t="s">
        <v>599</v>
      </c>
      <c r="D409" s="31" t="s">
        <v>32</v>
      </c>
      <c r="E409" s="32" t="s">
        <v>39</v>
      </c>
      <c r="F409" s="33">
        <v>1</v>
      </c>
      <c r="G409" s="34">
        <v>1</v>
      </c>
      <c r="H409" s="35">
        <v>0</v>
      </c>
      <c r="I409" s="35">
        <f t="shared" si="14"/>
        <v>1</v>
      </c>
      <c r="J409" s="36">
        <f t="shared" si="15"/>
        <v>0</v>
      </c>
      <c r="K409" s="33">
        <v>1</v>
      </c>
      <c r="L409" s="37"/>
    </row>
    <row r="410" spans="1:12" x14ac:dyDescent="0.25">
      <c r="A410" s="30">
        <v>107084</v>
      </c>
      <c r="B410" s="31" t="s">
        <v>601</v>
      </c>
      <c r="C410" s="31" t="s">
        <v>599</v>
      </c>
      <c r="D410" s="31" t="s">
        <v>32</v>
      </c>
      <c r="E410" s="32" t="s">
        <v>95</v>
      </c>
      <c r="F410" s="33">
        <v>3</v>
      </c>
      <c r="G410" s="34" t="s">
        <v>71</v>
      </c>
      <c r="H410" s="35" t="s">
        <v>71</v>
      </c>
      <c r="I410" s="35">
        <f t="shared" si="14"/>
        <v>0</v>
      </c>
      <c r="J410" s="36">
        <f t="shared" si="15"/>
        <v>-3</v>
      </c>
      <c r="K410" s="33">
        <v>3</v>
      </c>
      <c r="L410" s="37"/>
    </row>
    <row r="411" spans="1:12" x14ac:dyDescent="0.25">
      <c r="A411" s="30">
        <v>107044</v>
      </c>
      <c r="B411" s="31" t="s">
        <v>602</v>
      </c>
      <c r="C411" s="31" t="s">
        <v>522</v>
      </c>
      <c r="D411" s="31" t="s">
        <v>26</v>
      </c>
      <c r="E411" s="32" t="s">
        <v>23</v>
      </c>
      <c r="F411" s="33">
        <v>61</v>
      </c>
      <c r="G411" s="34">
        <v>38</v>
      </c>
      <c r="H411" s="35">
        <v>33</v>
      </c>
      <c r="I411" s="35">
        <f t="shared" si="14"/>
        <v>71</v>
      </c>
      <c r="J411" s="36">
        <f t="shared" si="15"/>
        <v>10</v>
      </c>
      <c r="K411" s="33">
        <v>61</v>
      </c>
      <c r="L411" s="37"/>
    </row>
    <row r="412" spans="1:12" x14ac:dyDescent="0.25">
      <c r="A412" s="109">
        <v>107957</v>
      </c>
      <c r="B412" s="110" t="s">
        <v>603</v>
      </c>
      <c r="C412" s="110" t="s">
        <v>181</v>
      </c>
      <c r="D412" s="110" t="s">
        <v>26</v>
      </c>
      <c r="E412" s="111" t="s">
        <v>87</v>
      </c>
      <c r="F412" s="112">
        <v>0</v>
      </c>
      <c r="G412" s="113" t="s">
        <v>71</v>
      </c>
      <c r="H412" s="114" t="s">
        <v>71</v>
      </c>
      <c r="I412" s="114">
        <f t="shared" si="14"/>
        <v>0</v>
      </c>
      <c r="J412" s="115">
        <f t="shared" si="15"/>
        <v>0</v>
      </c>
      <c r="K412" s="112">
        <v>0</v>
      </c>
      <c r="L412" s="116" t="s">
        <v>29</v>
      </c>
    </row>
    <row r="413" spans="1:12" x14ac:dyDescent="0.25">
      <c r="A413" s="30">
        <v>106445</v>
      </c>
      <c r="B413" s="31" t="s">
        <v>604</v>
      </c>
      <c r="C413" s="31" t="s">
        <v>468</v>
      </c>
      <c r="D413" s="31" t="s">
        <v>26</v>
      </c>
      <c r="E413" s="32" t="s">
        <v>23</v>
      </c>
      <c r="F413" s="33">
        <v>5</v>
      </c>
      <c r="G413" s="34">
        <v>2</v>
      </c>
      <c r="H413" s="35">
        <v>0</v>
      </c>
      <c r="I413" s="35">
        <f t="shared" si="14"/>
        <v>2</v>
      </c>
      <c r="J413" s="36">
        <f t="shared" si="15"/>
        <v>-3</v>
      </c>
      <c r="K413" s="33">
        <v>5</v>
      </c>
      <c r="L413" s="37"/>
    </row>
    <row r="414" spans="1:12" x14ac:dyDescent="0.25">
      <c r="A414" s="30">
        <v>114880</v>
      </c>
      <c r="B414" s="31" t="s">
        <v>605</v>
      </c>
      <c r="C414" s="31" t="s">
        <v>522</v>
      </c>
      <c r="D414" s="31" t="s">
        <v>26</v>
      </c>
      <c r="E414" s="32" t="s">
        <v>49</v>
      </c>
      <c r="F414" s="33">
        <v>34</v>
      </c>
      <c r="G414" s="34">
        <v>11</v>
      </c>
      <c r="H414" s="35">
        <v>24</v>
      </c>
      <c r="I414" s="35">
        <f t="shared" si="14"/>
        <v>35</v>
      </c>
      <c r="J414" s="36">
        <f t="shared" si="15"/>
        <v>1</v>
      </c>
      <c r="K414" s="33">
        <v>34</v>
      </c>
      <c r="L414" s="37"/>
    </row>
    <row r="415" spans="1:12" x14ac:dyDescent="0.25">
      <c r="A415" s="109">
        <v>118502</v>
      </c>
      <c r="B415" s="110" t="s">
        <v>606</v>
      </c>
      <c r="C415" s="110" t="s">
        <v>302</v>
      </c>
      <c r="D415" s="110" t="s">
        <v>22</v>
      </c>
      <c r="E415" s="111" t="s">
        <v>27</v>
      </c>
      <c r="F415" s="112">
        <v>0</v>
      </c>
      <c r="G415" s="113">
        <v>1</v>
      </c>
      <c r="H415" s="114">
        <v>0</v>
      </c>
      <c r="I415" s="114">
        <f t="shared" si="14"/>
        <v>1</v>
      </c>
      <c r="J415" s="115">
        <f t="shared" si="15"/>
        <v>1</v>
      </c>
      <c r="K415" s="112">
        <v>0</v>
      </c>
      <c r="L415" s="116" t="s">
        <v>29</v>
      </c>
    </row>
    <row r="416" spans="1:12" x14ac:dyDescent="0.25">
      <c r="A416" s="30">
        <v>107542</v>
      </c>
      <c r="B416" s="31" t="s">
        <v>607</v>
      </c>
      <c r="C416" s="31" t="s">
        <v>138</v>
      </c>
      <c r="D416" s="31" t="s">
        <v>26</v>
      </c>
      <c r="E416" s="32" t="s">
        <v>23</v>
      </c>
      <c r="F416" s="33">
        <v>24</v>
      </c>
      <c r="G416" s="34">
        <v>19</v>
      </c>
      <c r="H416" s="35">
        <v>7</v>
      </c>
      <c r="I416" s="35">
        <f t="shared" si="14"/>
        <v>26</v>
      </c>
      <c r="J416" s="36">
        <f t="shared" si="15"/>
        <v>2</v>
      </c>
      <c r="K416" s="33">
        <v>24</v>
      </c>
      <c r="L416" s="37"/>
    </row>
    <row r="417" spans="1:12" x14ac:dyDescent="0.25">
      <c r="A417" s="109">
        <v>105444</v>
      </c>
      <c r="B417" s="110" t="s">
        <v>608</v>
      </c>
      <c r="C417" s="110" t="s">
        <v>189</v>
      </c>
      <c r="D417" s="110" t="s">
        <v>26</v>
      </c>
      <c r="E417" s="111" t="s">
        <v>87</v>
      </c>
      <c r="F417" s="112">
        <v>0</v>
      </c>
      <c r="G417" s="113" t="s">
        <v>71</v>
      </c>
      <c r="H417" s="114" t="s">
        <v>71</v>
      </c>
      <c r="I417" s="114">
        <f t="shared" si="14"/>
        <v>0</v>
      </c>
      <c r="J417" s="115">
        <f t="shared" si="15"/>
        <v>0</v>
      </c>
      <c r="K417" s="112">
        <v>0</v>
      </c>
      <c r="L417" s="116" t="s">
        <v>29</v>
      </c>
    </row>
    <row r="418" spans="1:12" x14ac:dyDescent="0.25">
      <c r="A418" s="30">
        <v>107059</v>
      </c>
      <c r="B418" s="31" t="s">
        <v>609</v>
      </c>
      <c r="C418" s="31" t="s">
        <v>361</v>
      </c>
      <c r="D418" s="31" t="s">
        <v>22</v>
      </c>
      <c r="E418" s="32" t="s">
        <v>23</v>
      </c>
      <c r="F418" s="33">
        <v>66</v>
      </c>
      <c r="G418" s="34">
        <v>64</v>
      </c>
      <c r="H418" s="35">
        <v>21</v>
      </c>
      <c r="I418" s="35">
        <f t="shared" si="14"/>
        <v>85</v>
      </c>
      <c r="J418" s="36">
        <f t="shared" si="15"/>
        <v>19</v>
      </c>
      <c r="K418" s="33">
        <v>89</v>
      </c>
      <c r="L418" s="37"/>
    </row>
    <row r="419" spans="1:12" x14ac:dyDescent="0.25">
      <c r="A419" s="30">
        <v>107096</v>
      </c>
      <c r="B419" s="31" t="s">
        <v>610</v>
      </c>
      <c r="C419" s="31" t="s">
        <v>267</v>
      </c>
      <c r="D419" s="31" t="s">
        <v>32</v>
      </c>
      <c r="E419" s="32" t="s">
        <v>23</v>
      </c>
      <c r="F419" s="33">
        <v>92</v>
      </c>
      <c r="G419" s="34">
        <v>49</v>
      </c>
      <c r="H419" s="35">
        <v>34</v>
      </c>
      <c r="I419" s="35">
        <f t="shared" si="14"/>
        <v>83</v>
      </c>
      <c r="J419" s="36">
        <f t="shared" si="15"/>
        <v>-9</v>
      </c>
      <c r="K419" s="33">
        <v>92</v>
      </c>
      <c r="L419" s="37"/>
    </row>
    <row r="420" spans="1:12" x14ac:dyDescent="0.25">
      <c r="A420" s="30">
        <v>107520</v>
      </c>
      <c r="B420" s="31" t="s">
        <v>611</v>
      </c>
      <c r="C420" s="31" t="s">
        <v>91</v>
      </c>
      <c r="D420" s="31" t="s">
        <v>22</v>
      </c>
      <c r="E420" s="32" t="s">
        <v>23</v>
      </c>
      <c r="F420" s="33">
        <v>35</v>
      </c>
      <c r="G420" s="34">
        <v>22</v>
      </c>
      <c r="H420" s="35">
        <v>13</v>
      </c>
      <c r="I420" s="35">
        <f t="shared" si="14"/>
        <v>35</v>
      </c>
      <c r="J420" s="36">
        <f t="shared" si="15"/>
        <v>0</v>
      </c>
      <c r="K420" s="33">
        <v>35</v>
      </c>
      <c r="L420" s="37"/>
    </row>
    <row r="421" spans="1:12" x14ac:dyDescent="0.25">
      <c r="A421" s="30">
        <v>111809</v>
      </c>
      <c r="B421" s="31" t="s">
        <v>612</v>
      </c>
      <c r="C421" s="31" t="s">
        <v>91</v>
      </c>
      <c r="D421" s="31" t="s">
        <v>22</v>
      </c>
      <c r="E421" s="32" t="s">
        <v>23</v>
      </c>
      <c r="F421" s="33">
        <v>75</v>
      </c>
      <c r="G421" s="34">
        <v>16</v>
      </c>
      <c r="H421" s="35">
        <v>19</v>
      </c>
      <c r="I421" s="35">
        <f t="shared" si="14"/>
        <v>35</v>
      </c>
      <c r="J421" s="36">
        <f t="shared" si="15"/>
        <v>-40</v>
      </c>
      <c r="K421" s="33">
        <v>75</v>
      </c>
      <c r="L421" s="37"/>
    </row>
    <row r="422" spans="1:12" x14ac:dyDescent="0.25">
      <c r="A422" s="109">
        <v>109318</v>
      </c>
      <c r="B422" s="110" t="s">
        <v>613</v>
      </c>
      <c r="C422" s="110" t="s">
        <v>176</v>
      </c>
      <c r="D422" s="110" t="s">
        <v>22</v>
      </c>
      <c r="E422" s="111" t="s">
        <v>87</v>
      </c>
      <c r="F422" s="112">
        <v>0</v>
      </c>
      <c r="G422" s="113" t="s">
        <v>71</v>
      </c>
      <c r="H422" s="114" t="s">
        <v>71</v>
      </c>
      <c r="I422" s="114">
        <f t="shared" si="14"/>
        <v>0</v>
      </c>
      <c r="J422" s="115">
        <f t="shared" si="15"/>
        <v>0</v>
      </c>
      <c r="K422" s="112">
        <v>0</v>
      </c>
      <c r="L422" s="116" t="s">
        <v>29</v>
      </c>
    </row>
    <row r="423" spans="1:12" x14ac:dyDescent="0.25">
      <c r="A423" s="30">
        <v>107996</v>
      </c>
      <c r="B423" s="31" t="s">
        <v>614</v>
      </c>
      <c r="C423" s="31" t="s">
        <v>358</v>
      </c>
      <c r="D423" s="31" t="s">
        <v>32</v>
      </c>
      <c r="E423" s="32" t="s">
        <v>27</v>
      </c>
      <c r="F423" s="33">
        <v>17</v>
      </c>
      <c r="G423" s="34">
        <v>13</v>
      </c>
      <c r="H423" s="35">
        <v>26</v>
      </c>
      <c r="I423" s="35">
        <f t="shared" si="14"/>
        <v>39</v>
      </c>
      <c r="J423" s="36">
        <f t="shared" si="15"/>
        <v>22</v>
      </c>
      <c r="K423" s="33">
        <v>27</v>
      </c>
      <c r="L423" s="37"/>
    </row>
    <row r="424" spans="1:12" x14ac:dyDescent="0.25">
      <c r="A424" s="30">
        <v>109044</v>
      </c>
      <c r="B424" s="31" t="s">
        <v>615</v>
      </c>
      <c r="C424" s="31" t="s">
        <v>450</v>
      </c>
      <c r="D424" s="31" t="s">
        <v>26</v>
      </c>
      <c r="E424" s="32" t="s">
        <v>23</v>
      </c>
      <c r="F424" s="33">
        <v>180</v>
      </c>
      <c r="G424" s="34">
        <v>101</v>
      </c>
      <c r="H424" s="35">
        <v>9</v>
      </c>
      <c r="I424" s="35">
        <f t="shared" si="14"/>
        <v>110</v>
      </c>
      <c r="J424" s="36">
        <f t="shared" si="15"/>
        <v>-70</v>
      </c>
      <c r="K424" s="33">
        <v>180</v>
      </c>
      <c r="L424" s="37"/>
    </row>
    <row r="425" spans="1:12" x14ac:dyDescent="0.25">
      <c r="A425" s="30">
        <v>106868</v>
      </c>
      <c r="B425" s="31" t="s">
        <v>616</v>
      </c>
      <c r="C425" s="31" t="s">
        <v>51</v>
      </c>
      <c r="D425" s="31" t="s">
        <v>32</v>
      </c>
      <c r="E425" s="32" t="s">
        <v>23</v>
      </c>
      <c r="F425" s="33">
        <v>94</v>
      </c>
      <c r="G425" s="34">
        <v>79</v>
      </c>
      <c r="H425" s="35">
        <v>48</v>
      </c>
      <c r="I425" s="35">
        <f t="shared" si="14"/>
        <v>127</v>
      </c>
      <c r="J425" s="36">
        <f t="shared" si="15"/>
        <v>33</v>
      </c>
      <c r="K425" s="33">
        <v>94</v>
      </c>
      <c r="L425" s="37"/>
    </row>
    <row r="426" spans="1:12" x14ac:dyDescent="0.25">
      <c r="A426" s="30">
        <v>107010</v>
      </c>
      <c r="B426" s="31" t="s">
        <v>617</v>
      </c>
      <c r="C426" s="31" t="s">
        <v>446</v>
      </c>
      <c r="D426" s="31" t="s">
        <v>26</v>
      </c>
      <c r="E426" s="32" t="s">
        <v>23</v>
      </c>
      <c r="F426" s="33">
        <v>55</v>
      </c>
      <c r="G426" s="34">
        <v>47</v>
      </c>
      <c r="H426" s="35">
        <v>7</v>
      </c>
      <c r="I426" s="35">
        <f t="shared" si="14"/>
        <v>54</v>
      </c>
      <c r="J426" s="36">
        <f t="shared" si="15"/>
        <v>-1</v>
      </c>
      <c r="K426" s="33">
        <v>80</v>
      </c>
      <c r="L426" s="37"/>
    </row>
    <row r="427" spans="1:12" x14ac:dyDescent="0.25">
      <c r="A427" s="30">
        <v>108433</v>
      </c>
      <c r="B427" s="31" t="s">
        <v>618</v>
      </c>
      <c r="C427" s="31" t="s">
        <v>115</v>
      </c>
      <c r="D427" s="31" t="s">
        <v>32</v>
      </c>
      <c r="E427" s="32" t="s">
        <v>39</v>
      </c>
      <c r="F427" s="33">
        <v>20</v>
      </c>
      <c r="G427" s="34">
        <v>9</v>
      </c>
      <c r="H427" s="35">
        <v>0</v>
      </c>
      <c r="I427" s="35">
        <f t="shared" si="14"/>
        <v>9</v>
      </c>
      <c r="J427" s="36">
        <f t="shared" si="15"/>
        <v>-11</v>
      </c>
      <c r="K427" s="33">
        <v>20</v>
      </c>
      <c r="L427" s="37"/>
    </row>
    <row r="428" spans="1:12" x14ac:dyDescent="0.25">
      <c r="A428" s="30">
        <v>106532</v>
      </c>
      <c r="B428" s="31" t="s">
        <v>619</v>
      </c>
      <c r="C428" s="31" t="s">
        <v>498</v>
      </c>
      <c r="D428" s="31" t="s">
        <v>26</v>
      </c>
      <c r="E428" s="32" t="s">
        <v>23</v>
      </c>
      <c r="F428" s="33">
        <v>36</v>
      </c>
      <c r="G428" s="34">
        <v>8</v>
      </c>
      <c r="H428" s="35">
        <v>11</v>
      </c>
      <c r="I428" s="35">
        <f t="shared" si="14"/>
        <v>19</v>
      </c>
      <c r="J428" s="36">
        <f t="shared" si="15"/>
        <v>-17</v>
      </c>
      <c r="K428" s="33">
        <v>36</v>
      </c>
      <c r="L428" s="37"/>
    </row>
    <row r="429" spans="1:12" x14ac:dyDescent="0.25">
      <c r="A429" s="30">
        <v>112729</v>
      </c>
      <c r="B429" s="31" t="s">
        <v>620</v>
      </c>
      <c r="C429" s="31" t="s">
        <v>308</v>
      </c>
      <c r="D429" s="31" t="s">
        <v>22</v>
      </c>
      <c r="E429" s="32" t="s">
        <v>39</v>
      </c>
      <c r="F429" s="33">
        <v>18</v>
      </c>
      <c r="G429" s="34">
        <v>10</v>
      </c>
      <c r="H429" s="35">
        <v>3</v>
      </c>
      <c r="I429" s="35">
        <f t="shared" si="14"/>
        <v>13</v>
      </c>
      <c r="J429" s="36">
        <f t="shared" si="15"/>
        <v>-5</v>
      </c>
      <c r="K429" s="33">
        <v>18</v>
      </c>
      <c r="L429" s="37"/>
    </row>
    <row r="430" spans="1:12" x14ac:dyDescent="0.25">
      <c r="A430" s="30">
        <v>106915</v>
      </c>
      <c r="B430" s="31" t="s">
        <v>621</v>
      </c>
      <c r="C430" s="31" t="s">
        <v>140</v>
      </c>
      <c r="D430" s="31" t="s">
        <v>32</v>
      </c>
      <c r="E430" s="32" t="s">
        <v>23</v>
      </c>
      <c r="F430" s="33">
        <v>58</v>
      </c>
      <c r="G430" s="34">
        <v>40</v>
      </c>
      <c r="H430" s="35">
        <v>36</v>
      </c>
      <c r="I430" s="35">
        <f t="shared" si="14"/>
        <v>76</v>
      </c>
      <c r="J430" s="36">
        <f t="shared" si="15"/>
        <v>18</v>
      </c>
      <c r="K430" s="33">
        <v>58</v>
      </c>
      <c r="L430" s="37"/>
    </row>
    <row r="431" spans="1:12" x14ac:dyDescent="0.25">
      <c r="A431" s="30">
        <v>107479</v>
      </c>
      <c r="B431" s="31" t="s">
        <v>622</v>
      </c>
      <c r="C431" s="31" t="s">
        <v>48</v>
      </c>
      <c r="D431" s="31" t="s">
        <v>22</v>
      </c>
      <c r="E431" s="32" t="s">
        <v>23</v>
      </c>
      <c r="F431" s="33">
        <v>107</v>
      </c>
      <c r="G431" s="34">
        <v>67</v>
      </c>
      <c r="H431" s="35">
        <v>52</v>
      </c>
      <c r="I431" s="35">
        <f t="shared" si="14"/>
        <v>119</v>
      </c>
      <c r="J431" s="36">
        <f t="shared" si="15"/>
        <v>12</v>
      </c>
      <c r="K431" s="33">
        <v>107</v>
      </c>
      <c r="L431" s="37"/>
    </row>
    <row r="432" spans="1:12" x14ac:dyDescent="0.25">
      <c r="A432" s="30">
        <v>108368</v>
      </c>
      <c r="B432" s="31" t="s">
        <v>623</v>
      </c>
      <c r="C432" s="31" t="s">
        <v>183</v>
      </c>
      <c r="D432" s="31" t="s">
        <v>22</v>
      </c>
      <c r="E432" s="32" t="s">
        <v>39</v>
      </c>
      <c r="F432" s="33">
        <v>1</v>
      </c>
      <c r="G432" s="34">
        <v>0</v>
      </c>
      <c r="H432" s="35">
        <v>6</v>
      </c>
      <c r="I432" s="35">
        <f t="shared" si="14"/>
        <v>6</v>
      </c>
      <c r="J432" s="36">
        <f t="shared" si="15"/>
        <v>5</v>
      </c>
      <c r="K432" s="33">
        <v>2</v>
      </c>
      <c r="L432" s="37"/>
    </row>
    <row r="433" spans="1:12" x14ac:dyDescent="0.25">
      <c r="A433" s="30">
        <v>105939</v>
      </c>
      <c r="B433" s="31" t="s">
        <v>624</v>
      </c>
      <c r="C433" s="31" t="s">
        <v>144</v>
      </c>
      <c r="D433" s="31" t="s">
        <v>22</v>
      </c>
      <c r="E433" s="32" t="s">
        <v>23</v>
      </c>
      <c r="F433" s="33">
        <v>128</v>
      </c>
      <c r="G433" s="34">
        <v>88</v>
      </c>
      <c r="H433" s="35">
        <v>31</v>
      </c>
      <c r="I433" s="35">
        <f t="shared" si="14"/>
        <v>119</v>
      </c>
      <c r="J433" s="36">
        <f t="shared" si="15"/>
        <v>-9</v>
      </c>
      <c r="K433" s="33">
        <v>128</v>
      </c>
      <c r="L433" s="37"/>
    </row>
    <row r="434" spans="1:12" x14ac:dyDescent="0.25">
      <c r="A434" s="30">
        <v>115859</v>
      </c>
      <c r="B434" s="31" t="s">
        <v>625</v>
      </c>
      <c r="C434" s="31" t="s">
        <v>334</v>
      </c>
      <c r="D434" s="31" t="s">
        <v>22</v>
      </c>
      <c r="E434" s="32" t="s">
        <v>49</v>
      </c>
      <c r="F434" s="33">
        <v>35</v>
      </c>
      <c r="G434" s="34">
        <v>6</v>
      </c>
      <c r="H434" s="35">
        <v>26</v>
      </c>
      <c r="I434" s="35">
        <f t="shared" si="14"/>
        <v>32</v>
      </c>
      <c r="J434" s="36">
        <f t="shared" si="15"/>
        <v>-3</v>
      </c>
      <c r="K434" s="33">
        <v>35</v>
      </c>
      <c r="L434" s="37"/>
    </row>
    <row r="435" spans="1:12" x14ac:dyDescent="0.25">
      <c r="A435" s="30">
        <v>111827</v>
      </c>
      <c r="B435" s="31" t="s">
        <v>626</v>
      </c>
      <c r="C435" s="31" t="s">
        <v>414</v>
      </c>
      <c r="D435" s="31" t="s">
        <v>32</v>
      </c>
      <c r="E435" s="32" t="s">
        <v>49</v>
      </c>
      <c r="F435" s="33">
        <v>57</v>
      </c>
      <c r="G435" s="34">
        <v>4</v>
      </c>
      <c r="H435" s="35">
        <v>50</v>
      </c>
      <c r="I435" s="35">
        <f t="shared" si="14"/>
        <v>54</v>
      </c>
      <c r="J435" s="36">
        <f t="shared" si="15"/>
        <v>-3</v>
      </c>
      <c r="K435" s="33">
        <v>57</v>
      </c>
      <c r="L435" s="37"/>
    </row>
    <row r="436" spans="1:12" x14ac:dyDescent="0.25">
      <c r="A436" s="30">
        <v>114854</v>
      </c>
      <c r="B436" s="31" t="s">
        <v>627</v>
      </c>
      <c r="C436" s="31" t="s">
        <v>38</v>
      </c>
      <c r="D436" s="31" t="s">
        <v>22</v>
      </c>
      <c r="E436" s="32" t="s">
        <v>49</v>
      </c>
      <c r="F436" s="33">
        <v>28</v>
      </c>
      <c r="G436" s="34">
        <v>9</v>
      </c>
      <c r="H436" s="35">
        <v>17</v>
      </c>
      <c r="I436" s="35">
        <f t="shared" si="14"/>
        <v>26</v>
      </c>
      <c r="J436" s="36">
        <f t="shared" si="15"/>
        <v>-2</v>
      </c>
      <c r="K436" s="33">
        <v>28</v>
      </c>
      <c r="L436" s="37"/>
    </row>
    <row r="437" spans="1:12" x14ac:dyDescent="0.25">
      <c r="A437" s="30">
        <v>107481</v>
      </c>
      <c r="B437" s="31" t="s">
        <v>628</v>
      </c>
      <c r="C437" s="31" t="s">
        <v>48</v>
      </c>
      <c r="D437" s="31" t="s">
        <v>22</v>
      </c>
      <c r="E437" s="32" t="s">
        <v>27</v>
      </c>
      <c r="F437" s="33">
        <v>28</v>
      </c>
      <c r="G437" s="34">
        <v>7</v>
      </c>
      <c r="H437" s="35">
        <v>36</v>
      </c>
      <c r="I437" s="35">
        <f t="shared" si="14"/>
        <v>43</v>
      </c>
      <c r="J437" s="36">
        <f t="shared" si="15"/>
        <v>15</v>
      </c>
      <c r="K437" s="33">
        <v>28</v>
      </c>
      <c r="L437" s="37"/>
    </row>
    <row r="438" spans="1:12" x14ac:dyDescent="0.25">
      <c r="A438" s="30">
        <v>105028</v>
      </c>
      <c r="B438" s="31" t="s">
        <v>629</v>
      </c>
      <c r="C438" s="31" t="s">
        <v>21</v>
      </c>
      <c r="D438" s="31" t="s">
        <v>22</v>
      </c>
      <c r="E438" s="32" t="s">
        <v>39</v>
      </c>
      <c r="F438" s="33">
        <v>31</v>
      </c>
      <c r="G438" s="34">
        <v>14</v>
      </c>
      <c r="H438" s="35">
        <v>3</v>
      </c>
      <c r="I438" s="35">
        <f t="shared" si="14"/>
        <v>17</v>
      </c>
      <c r="J438" s="36">
        <f t="shared" si="15"/>
        <v>-14</v>
      </c>
      <c r="K438" s="33">
        <v>31</v>
      </c>
      <c r="L438" s="37"/>
    </row>
    <row r="439" spans="1:12" x14ac:dyDescent="0.25">
      <c r="A439" s="109">
        <v>111901</v>
      </c>
      <c r="B439" s="110" t="s">
        <v>630</v>
      </c>
      <c r="C439" s="110" t="s">
        <v>278</v>
      </c>
      <c r="D439" s="110" t="s">
        <v>26</v>
      </c>
      <c r="E439" s="111" t="s">
        <v>337</v>
      </c>
      <c r="F439" s="112">
        <v>0</v>
      </c>
      <c r="G439" s="113" t="s">
        <v>71</v>
      </c>
      <c r="H439" s="114" t="s">
        <v>71</v>
      </c>
      <c r="I439" s="114">
        <f t="shared" si="14"/>
        <v>0</v>
      </c>
      <c r="J439" s="115">
        <f t="shared" si="15"/>
        <v>0</v>
      </c>
      <c r="K439" s="112">
        <v>0</v>
      </c>
      <c r="L439" s="116" t="s">
        <v>29</v>
      </c>
    </row>
    <row r="440" spans="1:12" x14ac:dyDescent="0.25">
      <c r="A440" s="30">
        <v>112691</v>
      </c>
      <c r="B440" s="31" t="s">
        <v>631</v>
      </c>
      <c r="C440" s="31" t="s">
        <v>117</v>
      </c>
      <c r="D440" s="31" t="s">
        <v>22</v>
      </c>
      <c r="E440" s="32" t="s">
        <v>27</v>
      </c>
      <c r="F440" s="33">
        <v>1</v>
      </c>
      <c r="G440" s="34" t="s">
        <v>71</v>
      </c>
      <c r="H440" s="35" t="s">
        <v>71</v>
      </c>
      <c r="I440" s="35">
        <f t="shared" si="14"/>
        <v>0</v>
      </c>
      <c r="J440" s="36">
        <f t="shared" si="15"/>
        <v>-1</v>
      </c>
      <c r="K440" s="33">
        <v>1</v>
      </c>
      <c r="L440" s="37"/>
    </row>
    <row r="441" spans="1:12" x14ac:dyDescent="0.25">
      <c r="A441" s="30">
        <v>118446</v>
      </c>
      <c r="B441" s="31" t="s">
        <v>632</v>
      </c>
      <c r="C441" s="31" t="s">
        <v>134</v>
      </c>
      <c r="D441" s="31" t="s">
        <v>32</v>
      </c>
      <c r="E441" s="32" t="s">
        <v>23</v>
      </c>
      <c r="F441" s="33">
        <v>166</v>
      </c>
      <c r="G441" s="34">
        <v>103</v>
      </c>
      <c r="H441" s="35">
        <v>55</v>
      </c>
      <c r="I441" s="35">
        <f t="shared" si="14"/>
        <v>158</v>
      </c>
      <c r="J441" s="36">
        <f t="shared" si="15"/>
        <v>-8</v>
      </c>
      <c r="K441" s="33">
        <v>166</v>
      </c>
      <c r="L441" s="37"/>
    </row>
    <row r="442" spans="1:12" x14ac:dyDescent="0.25">
      <c r="A442" s="30">
        <v>114890</v>
      </c>
      <c r="B442" s="31" t="s">
        <v>633</v>
      </c>
      <c r="C442" s="31" t="s">
        <v>91</v>
      </c>
      <c r="D442" s="31" t="s">
        <v>22</v>
      </c>
      <c r="E442" s="32" t="s">
        <v>49</v>
      </c>
      <c r="F442" s="33">
        <v>23</v>
      </c>
      <c r="G442" s="34">
        <v>5</v>
      </c>
      <c r="H442" s="35">
        <v>17</v>
      </c>
      <c r="I442" s="35">
        <f t="shared" si="14"/>
        <v>22</v>
      </c>
      <c r="J442" s="36">
        <f t="shared" si="15"/>
        <v>-1</v>
      </c>
      <c r="K442" s="33">
        <v>23</v>
      </c>
      <c r="L442" s="37"/>
    </row>
    <row r="443" spans="1:12" x14ac:dyDescent="0.25">
      <c r="A443" s="30">
        <v>114831</v>
      </c>
      <c r="B443" s="31" t="s">
        <v>634</v>
      </c>
      <c r="C443" s="31" t="s">
        <v>149</v>
      </c>
      <c r="D443" s="31" t="s">
        <v>22</v>
      </c>
      <c r="E443" s="32" t="s">
        <v>49</v>
      </c>
      <c r="F443" s="33">
        <v>125</v>
      </c>
      <c r="G443" s="34">
        <v>1</v>
      </c>
      <c r="H443" s="35">
        <v>120</v>
      </c>
      <c r="I443" s="35">
        <f t="shared" si="14"/>
        <v>121</v>
      </c>
      <c r="J443" s="36">
        <f t="shared" si="15"/>
        <v>-4</v>
      </c>
      <c r="K443" s="33">
        <v>125</v>
      </c>
      <c r="L443" s="37"/>
    </row>
    <row r="444" spans="1:12" x14ac:dyDescent="0.25">
      <c r="A444" s="30">
        <v>110734</v>
      </c>
      <c r="B444" s="31" t="s">
        <v>635</v>
      </c>
      <c r="C444" s="31" t="s">
        <v>482</v>
      </c>
      <c r="D444" s="31" t="s">
        <v>32</v>
      </c>
      <c r="E444" s="32" t="s">
        <v>23</v>
      </c>
      <c r="F444" s="33">
        <v>101</v>
      </c>
      <c r="G444" s="34">
        <v>28</v>
      </c>
      <c r="H444" s="35">
        <v>74</v>
      </c>
      <c r="I444" s="35">
        <f t="shared" si="14"/>
        <v>102</v>
      </c>
      <c r="J444" s="36">
        <f t="shared" si="15"/>
        <v>1</v>
      </c>
      <c r="K444" s="33">
        <v>101</v>
      </c>
      <c r="L444" s="37"/>
    </row>
    <row r="445" spans="1:12" x14ac:dyDescent="0.25">
      <c r="A445" s="30">
        <v>116088</v>
      </c>
      <c r="B445" s="31" t="s">
        <v>636</v>
      </c>
      <c r="C445" s="31" t="s">
        <v>149</v>
      </c>
      <c r="D445" s="31" t="s">
        <v>22</v>
      </c>
      <c r="E445" s="32" t="s">
        <v>49</v>
      </c>
      <c r="F445" s="33">
        <v>6</v>
      </c>
      <c r="G445" s="34">
        <v>2</v>
      </c>
      <c r="H445" s="35">
        <v>9</v>
      </c>
      <c r="I445" s="35">
        <f t="shared" si="14"/>
        <v>11</v>
      </c>
      <c r="J445" s="36">
        <f t="shared" si="15"/>
        <v>5</v>
      </c>
      <c r="K445" s="33">
        <v>7</v>
      </c>
      <c r="L445" s="37"/>
    </row>
    <row r="446" spans="1:12" x14ac:dyDescent="0.25">
      <c r="A446" s="30">
        <v>117630</v>
      </c>
      <c r="B446" s="31" t="s">
        <v>637</v>
      </c>
      <c r="C446" s="31" t="s">
        <v>363</v>
      </c>
      <c r="D446" s="31" t="s">
        <v>32</v>
      </c>
      <c r="E446" s="32" t="s">
        <v>49</v>
      </c>
      <c r="F446" s="33">
        <v>49</v>
      </c>
      <c r="G446" s="34">
        <v>3</v>
      </c>
      <c r="H446" s="35">
        <v>52</v>
      </c>
      <c r="I446" s="35">
        <f t="shared" si="14"/>
        <v>55</v>
      </c>
      <c r="J446" s="36">
        <f t="shared" si="15"/>
        <v>6</v>
      </c>
      <c r="K446" s="33">
        <v>49</v>
      </c>
      <c r="L446" s="37"/>
    </row>
    <row r="447" spans="1:12" x14ac:dyDescent="0.25">
      <c r="A447" s="30">
        <v>106996</v>
      </c>
      <c r="B447" s="31" t="s">
        <v>638</v>
      </c>
      <c r="C447" s="31" t="s">
        <v>286</v>
      </c>
      <c r="D447" s="31" t="s">
        <v>32</v>
      </c>
      <c r="E447" s="32" t="s">
        <v>23</v>
      </c>
      <c r="F447" s="33">
        <v>161</v>
      </c>
      <c r="G447" s="34">
        <v>116</v>
      </c>
      <c r="H447" s="35">
        <v>54</v>
      </c>
      <c r="I447" s="35">
        <f t="shared" si="14"/>
        <v>170</v>
      </c>
      <c r="J447" s="36">
        <f t="shared" si="15"/>
        <v>9</v>
      </c>
      <c r="K447" s="33">
        <v>161</v>
      </c>
      <c r="L447" s="37"/>
    </row>
    <row r="448" spans="1:12" x14ac:dyDescent="0.25">
      <c r="A448" s="109">
        <v>110136</v>
      </c>
      <c r="B448" s="110" t="s">
        <v>639</v>
      </c>
      <c r="C448" s="110" t="s">
        <v>221</v>
      </c>
      <c r="D448" s="110" t="s">
        <v>26</v>
      </c>
      <c r="E448" s="111" t="s">
        <v>158</v>
      </c>
      <c r="F448" s="112">
        <v>0</v>
      </c>
      <c r="G448" s="113" t="s">
        <v>71</v>
      </c>
      <c r="H448" s="114" t="s">
        <v>71</v>
      </c>
      <c r="I448" s="114">
        <f t="shared" si="14"/>
        <v>0</v>
      </c>
      <c r="J448" s="115">
        <f t="shared" si="15"/>
        <v>0</v>
      </c>
      <c r="K448" s="112">
        <v>0</v>
      </c>
      <c r="L448" s="116" t="s">
        <v>29</v>
      </c>
    </row>
    <row r="449" spans="1:12" x14ac:dyDescent="0.25">
      <c r="A449" s="109">
        <v>108395</v>
      </c>
      <c r="B449" s="110" t="s">
        <v>640</v>
      </c>
      <c r="C449" s="110" t="s">
        <v>187</v>
      </c>
      <c r="D449" s="110" t="s">
        <v>22</v>
      </c>
      <c r="E449" s="111" t="s">
        <v>39</v>
      </c>
      <c r="F449" s="112">
        <v>0</v>
      </c>
      <c r="G449" s="113">
        <v>1</v>
      </c>
      <c r="H449" s="114">
        <v>0</v>
      </c>
      <c r="I449" s="114">
        <f t="shared" si="14"/>
        <v>1</v>
      </c>
      <c r="J449" s="115">
        <f t="shared" si="15"/>
        <v>1</v>
      </c>
      <c r="K449" s="112">
        <v>0</v>
      </c>
      <c r="L449" s="116" t="s">
        <v>29</v>
      </c>
    </row>
    <row r="450" spans="1:12" x14ac:dyDescent="0.25">
      <c r="A450" s="30">
        <v>108394</v>
      </c>
      <c r="B450" s="31" t="s">
        <v>641</v>
      </c>
      <c r="C450" s="31" t="s">
        <v>38</v>
      </c>
      <c r="D450" s="31" t="s">
        <v>22</v>
      </c>
      <c r="E450" s="32" t="s">
        <v>39</v>
      </c>
      <c r="F450" s="33">
        <v>8</v>
      </c>
      <c r="G450" s="34">
        <v>6</v>
      </c>
      <c r="H450" s="35">
        <v>0</v>
      </c>
      <c r="I450" s="35">
        <f t="shared" ref="I450:I512" si="16">SUM(G450:H450)</f>
        <v>6</v>
      </c>
      <c r="J450" s="36">
        <f t="shared" ref="J450:J513" si="17">I450-F450</f>
        <v>-2</v>
      </c>
      <c r="K450" s="33">
        <v>8</v>
      </c>
      <c r="L450" s="37"/>
    </row>
    <row r="451" spans="1:12" x14ac:dyDescent="0.25">
      <c r="A451" s="30">
        <v>108389</v>
      </c>
      <c r="B451" s="31" t="s">
        <v>642</v>
      </c>
      <c r="C451" s="31" t="s">
        <v>231</v>
      </c>
      <c r="D451" s="31" t="s">
        <v>26</v>
      </c>
      <c r="E451" s="32" t="s">
        <v>39</v>
      </c>
      <c r="F451" s="33">
        <v>2</v>
      </c>
      <c r="G451" s="34" t="s">
        <v>71</v>
      </c>
      <c r="H451" s="35" t="s">
        <v>71</v>
      </c>
      <c r="I451" s="35">
        <f t="shared" si="16"/>
        <v>0</v>
      </c>
      <c r="J451" s="36">
        <f t="shared" si="17"/>
        <v>-2</v>
      </c>
      <c r="K451" s="33">
        <v>2</v>
      </c>
      <c r="L451" s="37"/>
    </row>
    <row r="452" spans="1:12" x14ac:dyDescent="0.25">
      <c r="A452" s="109">
        <v>108331</v>
      </c>
      <c r="B452" s="110" t="s">
        <v>643</v>
      </c>
      <c r="C452" s="110" t="s">
        <v>644</v>
      </c>
      <c r="D452" s="110" t="s">
        <v>22</v>
      </c>
      <c r="E452" s="111" t="s">
        <v>645</v>
      </c>
      <c r="F452" s="112">
        <v>0</v>
      </c>
      <c r="G452" s="113">
        <v>1</v>
      </c>
      <c r="H452" s="114">
        <v>0</v>
      </c>
      <c r="I452" s="114">
        <f t="shared" si="16"/>
        <v>1</v>
      </c>
      <c r="J452" s="115">
        <f t="shared" si="17"/>
        <v>1</v>
      </c>
      <c r="K452" s="112">
        <v>0</v>
      </c>
      <c r="L452" s="116" t="s">
        <v>29</v>
      </c>
    </row>
    <row r="453" spans="1:12" x14ac:dyDescent="0.25">
      <c r="A453" s="109">
        <v>107784</v>
      </c>
      <c r="B453" s="110" t="s">
        <v>646</v>
      </c>
      <c r="C453" s="110" t="s">
        <v>105</v>
      </c>
      <c r="D453" s="110" t="s">
        <v>32</v>
      </c>
      <c r="E453" s="111" t="s">
        <v>87</v>
      </c>
      <c r="F453" s="112">
        <v>0</v>
      </c>
      <c r="G453" s="113" t="s">
        <v>71</v>
      </c>
      <c r="H453" s="114" t="s">
        <v>71</v>
      </c>
      <c r="I453" s="114">
        <f t="shared" si="16"/>
        <v>0</v>
      </c>
      <c r="J453" s="115">
        <f t="shared" si="17"/>
        <v>0</v>
      </c>
      <c r="K453" s="112">
        <v>0</v>
      </c>
      <c r="L453" s="116" t="s">
        <v>29</v>
      </c>
    </row>
    <row r="454" spans="1:12" x14ac:dyDescent="0.25">
      <c r="A454" s="30">
        <v>108383</v>
      </c>
      <c r="B454" s="31" t="s">
        <v>647</v>
      </c>
      <c r="C454" s="31" t="s">
        <v>238</v>
      </c>
      <c r="D454" s="31" t="s">
        <v>32</v>
      </c>
      <c r="E454" s="32" t="s">
        <v>39</v>
      </c>
      <c r="F454" s="33">
        <v>4</v>
      </c>
      <c r="G454" s="34">
        <v>7</v>
      </c>
      <c r="H454" s="35">
        <v>0</v>
      </c>
      <c r="I454" s="35">
        <f t="shared" si="16"/>
        <v>7</v>
      </c>
      <c r="J454" s="36">
        <f t="shared" si="17"/>
        <v>3</v>
      </c>
      <c r="K454" s="33">
        <v>4</v>
      </c>
      <c r="L454" s="37"/>
    </row>
    <row r="455" spans="1:12" x14ac:dyDescent="0.25">
      <c r="A455" s="30">
        <v>114883</v>
      </c>
      <c r="B455" s="31" t="s">
        <v>648</v>
      </c>
      <c r="C455" s="31" t="s">
        <v>109</v>
      </c>
      <c r="D455" s="31" t="s">
        <v>32</v>
      </c>
      <c r="E455" s="32" t="s">
        <v>49</v>
      </c>
      <c r="F455" s="33">
        <v>23</v>
      </c>
      <c r="G455" s="34">
        <v>2</v>
      </c>
      <c r="H455" s="35">
        <v>11</v>
      </c>
      <c r="I455" s="35">
        <f t="shared" si="16"/>
        <v>13</v>
      </c>
      <c r="J455" s="36">
        <f t="shared" si="17"/>
        <v>-10</v>
      </c>
      <c r="K455" s="33">
        <v>23</v>
      </c>
      <c r="L455" s="37"/>
    </row>
    <row r="456" spans="1:12" x14ac:dyDescent="0.25">
      <c r="A456" s="30">
        <v>118214</v>
      </c>
      <c r="B456" s="31" t="s">
        <v>649</v>
      </c>
      <c r="C456" s="31" t="s">
        <v>414</v>
      </c>
      <c r="D456" s="31" t="s">
        <v>32</v>
      </c>
      <c r="E456" s="32" t="s">
        <v>27</v>
      </c>
      <c r="F456" s="33">
        <v>24</v>
      </c>
      <c r="G456" s="34">
        <v>21</v>
      </c>
      <c r="H456" s="35">
        <v>10</v>
      </c>
      <c r="I456" s="35">
        <f t="shared" si="16"/>
        <v>31</v>
      </c>
      <c r="J456" s="36">
        <f t="shared" si="17"/>
        <v>7</v>
      </c>
      <c r="K456" s="33">
        <v>26</v>
      </c>
      <c r="L456" s="37"/>
    </row>
    <row r="457" spans="1:12" x14ac:dyDescent="0.25">
      <c r="A457" s="30">
        <v>108382</v>
      </c>
      <c r="B457" s="31" t="s">
        <v>650</v>
      </c>
      <c r="C457" s="31" t="s">
        <v>38</v>
      </c>
      <c r="D457" s="31" t="s">
        <v>22</v>
      </c>
      <c r="E457" s="32" t="s">
        <v>39</v>
      </c>
      <c r="F457" s="33">
        <v>106</v>
      </c>
      <c r="G457" s="34">
        <v>60</v>
      </c>
      <c r="H457" s="35">
        <v>29</v>
      </c>
      <c r="I457" s="35">
        <f t="shared" si="16"/>
        <v>89</v>
      </c>
      <c r="J457" s="36">
        <f t="shared" si="17"/>
        <v>-17</v>
      </c>
      <c r="K457" s="33">
        <v>106</v>
      </c>
      <c r="L457" s="37"/>
    </row>
    <row r="458" spans="1:12" x14ac:dyDescent="0.25">
      <c r="A458" s="30">
        <v>106556</v>
      </c>
      <c r="B458" s="31" t="s">
        <v>651</v>
      </c>
      <c r="C458" s="31" t="s">
        <v>205</v>
      </c>
      <c r="D458" s="31" t="s">
        <v>22</v>
      </c>
      <c r="E458" s="32" t="s">
        <v>23</v>
      </c>
      <c r="F458" s="33">
        <v>116</v>
      </c>
      <c r="G458" s="34">
        <v>46</v>
      </c>
      <c r="H458" s="35">
        <v>65</v>
      </c>
      <c r="I458" s="35">
        <f t="shared" si="16"/>
        <v>111</v>
      </c>
      <c r="J458" s="36">
        <f t="shared" si="17"/>
        <v>-5</v>
      </c>
      <c r="K458" s="33">
        <v>116</v>
      </c>
      <c r="L458" s="37"/>
    </row>
    <row r="459" spans="1:12" x14ac:dyDescent="0.25">
      <c r="A459" s="30">
        <v>108484</v>
      </c>
      <c r="B459" s="31" t="s">
        <v>652</v>
      </c>
      <c r="C459" s="31" t="s">
        <v>653</v>
      </c>
      <c r="D459" s="31" t="s">
        <v>32</v>
      </c>
      <c r="E459" s="32" t="s">
        <v>23</v>
      </c>
      <c r="F459" s="33">
        <v>21</v>
      </c>
      <c r="G459" s="34">
        <v>3</v>
      </c>
      <c r="H459" s="35">
        <v>10</v>
      </c>
      <c r="I459" s="35">
        <f t="shared" si="16"/>
        <v>13</v>
      </c>
      <c r="J459" s="36">
        <f t="shared" si="17"/>
        <v>-8</v>
      </c>
      <c r="K459" s="33">
        <v>21</v>
      </c>
      <c r="L459" s="37"/>
    </row>
    <row r="460" spans="1:12" x14ac:dyDescent="0.25">
      <c r="A460" s="30">
        <v>114864</v>
      </c>
      <c r="B460" s="31" t="s">
        <v>654</v>
      </c>
      <c r="C460" s="31" t="s">
        <v>38</v>
      </c>
      <c r="D460" s="31" t="s">
        <v>22</v>
      </c>
      <c r="E460" s="32" t="s">
        <v>49</v>
      </c>
      <c r="F460" s="33">
        <v>58</v>
      </c>
      <c r="G460" s="34">
        <v>23</v>
      </c>
      <c r="H460" s="35">
        <v>31</v>
      </c>
      <c r="I460" s="35">
        <f t="shared" si="16"/>
        <v>54</v>
      </c>
      <c r="J460" s="36">
        <f t="shared" si="17"/>
        <v>-4</v>
      </c>
      <c r="K460" s="33">
        <v>58</v>
      </c>
      <c r="L460" s="37"/>
    </row>
    <row r="461" spans="1:12" x14ac:dyDescent="0.25">
      <c r="A461" s="30">
        <v>106972</v>
      </c>
      <c r="B461" s="31" t="s">
        <v>655</v>
      </c>
      <c r="C461" s="31" t="s">
        <v>168</v>
      </c>
      <c r="D461" s="31" t="s">
        <v>26</v>
      </c>
      <c r="E461" s="32" t="s">
        <v>23</v>
      </c>
      <c r="F461" s="33">
        <v>21</v>
      </c>
      <c r="G461" s="34">
        <v>22</v>
      </c>
      <c r="H461" s="35">
        <v>3</v>
      </c>
      <c r="I461" s="35">
        <f t="shared" si="16"/>
        <v>25</v>
      </c>
      <c r="J461" s="36">
        <f t="shared" si="17"/>
        <v>4</v>
      </c>
      <c r="K461" s="33">
        <v>21</v>
      </c>
      <c r="L461" s="37"/>
    </row>
    <row r="462" spans="1:12" x14ac:dyDescent="0.25">
      <c r="A462" s="30">
        <v>108441</v>
      </c>
      <c r="B462" s="31" t="s">
        <v>656</v>
      </c>
      <c r="C462" s="31" t="s">
        <v>223</v>
      </c>
      <c r="D462" s="31" t="s">
        <v>26</v>
      </c>
      <c r="E462" s="32" t="s">
        <v>23</v>
      </c>
      <c r="F462" s="33">
        <v>132</v>
      </c>
      <c r="G462" s="34">
        <v>98</v>
      </c>
      <c r="H462" s="35">
        <v>37</v>
      </c>
      <c r="I462" s="35">
        <f t="shared" si="16"/>
        <v>135</v>
      </c>
      <c r="J462" s="36">
        <f t="shared" si="17"/>
        <v>3</v>
      </c>
      <c r="K462" s="33">
        <v>132</v>
      </c>
      <c r="L462" s="37"/>
    </row>
    <row r="463" spans="1:12" x14ac:dyDescent="0.25">
      <c r="A463" s="30">
        <v>117297</v>
      </c>
      <c r="B463" s="31" t="s">
        <v>657</v>
      </c>
      <c r="C463" s="31" t="s">
        <v>658</v>
      </c>
      <c r="D463" s="31" t="s">
        <v>32</v>
      </c>
      <c r="E463" s="32" t="s">
        <v>23</v>
      </c>
      <c r="F463" s="33">
        <v>102</v>
      </c>
      <c r="G463" s="34">
        <v>21</v>
      </c>
      <c r="H463" s="35">
        <v>34</v>
      </c>
      <c r="I463" s="35">
        <f t="shared" si="16"/>
        <v>55</v>
      </c>
      <c r="J463" s="36">
        <f t="shared" si="17"/>
        <v>-47</v>
      </c>
      <c r="K463" s="33">
        <v>102</v>
      </c>
      <c r="L463" s="37"/>
    </row>
    <row r="464" spans="1:12" x14ac:dyDescent="0.25">
      <c r="A464" s="109">
        <v>106349</v>
      </c>
      <c r="B464" s="110" t="s">
        <v>659</v>
      </c>
      <c r="C464" s="110" t="s">
        <v>45</v>
      </c>
      <c r="D464" s="110" t="s">
        <v>26</v>
      </c>
      <c r="E464" s="111" t="s">
        <v>645</v>
      </c>
      <c r="F464" s="112">
        <v>0</v>
      </c>
      <c r="G464" s="113" t="s">
        <v>71</v>
      </c>
      <c r="H464" s="114" t="s">
        <v>71</v>
      </c>
      <c r="I464" s="114">
        <f t="shared" si="16"/>
        <v>0</v>
      </c>
      <c r="J464" s="115">
        <f t="shared" si="17"/>
        <v>0</v>
      </c>
      <c r="K464" s="112">
        <v>0</v>
      </c>
      <c r="L464" s="116" t="s">
        <v>29</v>
      </c>
    </row>
    <row r="465" spans="1:12" x14ac:dyDescent="0.25">
      <c r="A465" s="64">
        <v>108241</v>
      </c>
      <c r="B465" s="65" t="s">
        <v>660</v>
      </c>
      <c r="C465" s="65" t="s">
        <v>149</v>
      </c>
      <c r="D465" s="65" t="s">
        <v>22</v>
      </c>
      <c r="E465" s="66" t="s">
        <v>645</v>
      </c>
      <c r="F465" s="67">
        <v>9</v>
      </c>
      <c r="G465" s="68">
        <v>3</v>
      </c>
      <c r="H465" s="69">
        <v>5</v>
      </c>
      <c r="I465" s="69">
        <f t="shared" si="16"/>
        <v>8</v>
      </c>
      <c r="J465" s="70">
        <f t="shared" si="17"/>
        <v>-1</v>
      </c>
      <c r="K465" s="67">
        <v>9</v>
      </c>
      <c r="L465" s="71" t="s">
        <v>661</v>
      </c>
    </row>
    <row r="466" spans="1:12" x14ac:dyDescent="0.25">
      <c r="A466" s="77">
        <v>105452</v>
      </c>
      <c r="B466" s="78" t="s">
        <v>662</v>
      </c>
      <c r="C466" s="78" t="s">
        <v>189</v>
      </c>
      <c r="D466" s="78" t="s">
        <v>26</v>
      </c>
      <c r="E466" s="79" t="s">
        <v>645</v>
      </c>
      <c r="F466" s="80">
        <v>13</v>
      </c>
      <c r="G466" s="81">
        <v>5</v>
      </c>
      <c r="H466" s="82">
        <v>14</v>
      </c>
      <c r="I466" s="82">
        <f t="shared" si="16"/>
        <v>19</v>
      </c>
      <c r="J466" s="83">
        <f t="shared" si="17"/>
        <v>6</v>
      </c>
      <c r="K466" s="80">
        <v>13</v>
      </c>
      <c r="L466" s="84" t="s">
        <v>661</v>
      </c>
    </row>
    <row r="467" spans="1:12" x14ac:dyDescent="0.25">
      <c r="A467" s="44">
        <v>131288</v>
      </c>
      <c r="B467" s="45" t="s">
        <v>663</v>
      </c>
      <c r="C467" s="45" t="s">
        <v>450</v>
      </c>
      <c r="D467" s="45" t="s">
        <v>26</v>
      </c>
      <c r="E467" s="46" t="s">
        <v>49</v>
      </c>
      <c r="F467" s="47">
        <v>20</v>
      </c>
      <c r="G467" s="48">
        <v>0</v>
      </c>
      <c r="H467" s="49">
        <v>24</v>
      </c>
      <c r="I467" s="49">
        <f t="shared" si="16"/>
        <v>24</v>
      </c>
      <c r="J467" s="50">
        <f t="shared" si="17"/>
        <v>4</v>
      </c>
      <c r="K467" s="47">
        <v>20</v>
      </c>
      <c r="L467" s="51"/>
    </row>
    <row r="468" spans="1:12" x14ac:dyDescent="0.25">
      <c r="A468" s="44">
        <v>107770</v>
      </c>
      <c r="B468" s="45" t="s">
        <v>664</v>
      </c>
      <c r="C468" s="45" t="s">
        <v>339</v>
      </c>
      <c r="D468" s="45" t="s">
        <v>22</v>
      </c>
      <c r="E468" s="46" t="s">
        <v>23</v>
      </c>
      <c r="F468" s="47">
        <v>37</v>
      </c>
      <c r="G468" s="48">
        <v>16</v>
      </c>
      <c r="H468" s="49">
        <v>13</v>
      </c>
      <c r="I468" s="49">
        <f t="shared" si="16"/>
        <v>29</v>
      </c>
      <c r="J468" s="50">
        <f t="shared" si="17"/>
        <v>-8</v>
      </c>
      <c r="K468" s="47">
        <v>37</v>
      </c>
      <c r="L468" s="51"/>
    </row>
    <row r="469" spans="1:12" x14ac:dyDescent="0.25">
      <c r="A469" s="118">
        <v>115916</v>
      </c>
      <c r="B469" s="119" t="s">
        <v>665</v>
      </c>
      <c r="C469" s="119" t="s">
        <v>223</v>
      </c>
      <c r="D469" s="119" t="s">
        <v>26</v>
      </c>
      <c r="E469" s="120" t="s">
        <v>27</v>
      </c>
      <c r="F469" s="121">
        <v>0</v>
      </c>
      <c r="G469" s="122">
        <v>16</v>
      </c>
      <c r="H469" s="123">
        <v>0</v>
      </c>
      <c r="I469" s="123">
        <f t="shared" si="16"/>
        <v>16</v>
      </c>
      <c r="J469" s="124">
        <f t="shared" si="17"/>
        <v>16</v>
      </c>
      <c r="K469" s="121">
        <v>0</v>
      </c>
      <c r="L469" s="125" t="s">
        <v>29</v>
      </c>
    </row>
    <row r="470" spans="1:12" x14ac:dyDescent="0.25">
      <c r="A470" s="44">
        <v>108380</v>
      </c>
      <c r="B470" s="45" t="s">
        <v>666</v>
      </c>
      <c r="C470" s="45" t="s">
        <v>142</v>
      </c>
      <c r="D470" s="45" t="s">
        <v>22</v>
      </c>
      <c r="E470" s="46" t="s">
        <v>39</v>
      </c>
      <c r="F470" s="47">
        <v>9</v>
      </c>
      <c r="G470" s="48">
        <v>7</v>
      </c>
      <c r="H470" s="49">
        <v>0</v>
      </c>
      <c r="I470" s="49">
        <f t="shared" si="16"/>
        <v>7</v>
      </c>
      <c r="J470" s="50">
        <f t="shared" si="17"/>
        <v>-2</v>
      </c>
      <c r="K470" s="47">
        <v>9</v>
      </c>
      <c r="L470" s="51"/>
    </row>
    <row r="471" spans="1:12" x14ac:dyDescent="0.25">
      <c r="A471" s="44">
        <v>117656</v>
      </c>
      <c r="B471" s="45" t="s">
        <v>667</v>
      </c>
      <c r="C471" s="45" t="s">
        <v>361</v>
      </c>
      <c r="D471" s="45" t="s">
        <v>22</v>
      </c>
      <c r="E471" s="46" t="s">
        <v>27</v>
      </c>
      <c r="F471" s="47">
        <v>18</v>
      </c>
      <c r="G471" s="48">
        <v>13</v>
      </c>
      <c r="H471" s="49">
        <v>4</v>
      </c>
      <c r="I471" s="49">
        <f t="shared" si="16"/>
        <v>17</v>
      </c>
      <c r="J471" s="50">
        <f t="shared" si="17"/>
        <v>-1</v>
      </c>
      <c r="K471" s="47">
        <v>18</v>
      </c>
      <c r="L471" s="51"/>
    </row>
    <row r="472" spans="1:12" x14ac:dyDescent="0.25">
      <c r="A472" s="44">
        <v>108440</v>
      </c>
      <c r="B472" s="45" t="s">
        <v>668</v>
      </c>
      <c r="C472" s="45" t="s">
        <v>443</v>
      </c>
      <c r="D472" s="45" t="s">
        <v>32</v>
      </c>
      <c r="E472" s="46" t="s">
        <v>23</v>
      </c>
      <c r="F472" s="47">
        <v>149</v>
      </c>
      <c r="G472" s="48">
        <v>120</v>
      </c>
      <c r="H472" s="49">
        <v>27</v>
      </c>
      <c r="I472" s="49">
        <f t="shared" si="16"/>
        <v>147</v>
      </c>
      <c r="J472" s="50">
        <f t="shared" si="17"/>
        <v>-2</v>
      </c>
      <c r="K472" s="47">
        <v>149</v>
      </c>
      <c r="L472" s="51"/>
    </row>
    <row r="473" spans="1:12" x14ac:dyDescent="0.25">
      <c r="A473" s="44">
        <v>108452</v>
      </c>
      <c r="B473" s="45" t="s">
        <v>669</v>
      </c>
      <c r="C473" s="45" t="s">
        <v>221</v>
      </c>
      <c r="D473" s="45" t="s">
        <v>26</v>
      </c>
      <c r="E473" s="46" t="s">
        <v>23</v>
      </c>
      <c r="F473" s="47">
        <v>6</v>
      </c>
      <c r="G473" s="48">
        <v>11</v>
      </c>
      <c r="H473" s="49">
        <v>0</v>
      </c>
      <c r="I473" s="49">
        <f t="shared" si="16"/>
        <v>11</v>
      </c>
      <c r="J473" s="50">
        <f t="shared" si="17"/>
        <v>5</v>
      </c>
      <c r="K473" s="47">
        <v>6</v>
      </c>
      <c r="L473" s="51"/>
    </row>
    <row r="474" spans="1:12" x14ac:dyDescent="0.25">
      <c r="A474" s="44">
        <v>105118</v>
      </c>
      <c r="B474" s="45" t="s">
        <v>670</v>
      </c>
      <c r="C474" s="45" t="s">
        <v>593</v>
      </c>
      <c r="D474" s="45" t="s">
        <v>26</v>
      </c>
      <c r="E474" s="46" t="s">
        <v>23</v>
      </c>
      <c r="F474" s="47">
        <v>54</v>
      </c>
      <c r="G474" s="48">
        <v>23</v>
      </c>
      <c r="H474" s="49">
        <v>9</v>
      </c>
      <c r="I474" s="49">
        <f t="shared" si="16"/>
        <v>32</v>
      </c>
      <c r="J474" s="50">
        <f t="shared" si="17"/>
        <v>-22</v>
      </c>
      <c r="K474" s="47">
        <v>54</v>
      </c>
      <c r="L474" s="51"/>
    </row>
    <row r="475" spans="1:12" x14ac:dyDescent="0.25">
      <c r="A475" s="44">
        <v>108478</v>
      </c>
      <c r="B475" s="45" t="s">
        <v>671</v>
      </c>
      <c r="C475" s="45" t="s">
        <v>100</v>
      </c>
      <c r="D475" s="45" t="s">
        <v>22</v>
      </c>
      <c r="E475" s="46" t="s">
        <v>23</v>
      </c>
      <c r="F475" s="47">
        <v>48</v>
      </c>
      <c r="G475" s="48">
        <v>3</v>
      </c>
      <c r="H475" s="49">
        <v>25</v>
      </c>
      <c r="I475" s="49">
        <f t="shared" si="16"/>
        <v>28</v>
      </c>
      <c r="J475" s="50">
        <f t="shared" si="17"/>
        <v>-20</v>
      </c>
      <c r="K475" s="47">
        <v>48</v>
      </c>
      <c r="L475" s="51"/>
    </row>
    <row r="476" spans="1:12" x14ac:dyDescent="0.25">
      <c r="A476" s="44">
        <v>122208</v>
      </c>
      <c r="B476" s="45" t="s">
        <v>672</v>
      </c>
      <c r="C476" s="45" t="s">
        <v>174</v>
      </c>
      <c r="D476" s="45" t="s">
        <v>32</v>
      </c>
      <c r="E476" s="46" t="s">
        <v>49</v>
      </c>
      <c r="F476" s="47">
        <v>8</v>
      </c>
      <c r="G476" s="48">
        <v>0</v>
      </c>
      <c r="H476" s="49">
        <v>11</v>
      </c>
      <c r="I476" s="49">
        <f t="shared" si="16"/>
        <v>11</v>
      </c>
      <c r="J476" s="50">
        <f t="shared" si="17"/>
        <v>3</v>
      </c>
      <c r="K476" s="47">
        <v>8</v>
      </c>
      <c r="L476" s="51"/>
    </row>
    <row r="477" spans="1:12" x14ac:dyDescent="0.25">
      <c r="A477" s="44">
        <v>106427</v>
      </c>
      <c r="B477" s="45" t="s">
        <v>673</v>
      </c>
      <c r="C477" s="45" t="s">
        <v>503</v>
      </c>
      <c r="D477" s="45" t="s">
        <v>32</v>
      </c>
      <c r="E477" s="46" t="s">
        <v>23</v>
      </c>
      <c r="F477" s="47">
        <v>40</v>
      </c>
      <c r="G477" s="48">
        <v>31</v>
      </c>
      <c r="H477" s="49">
        <v>8</v>
      </c>
      <c r="I477" s="49">
        <f t="shared" si="16"/>
        <v>39</v>
      </c>
      <c r="J477" s="50">
        <f t="shared" si="17"/>
        <v>-1</v>
      </c>
      <c r="K477" s="47">
        <v>75</v>
      </c>
      <c r="L477" s="51"/>
    </row>
    <row r="478" spans="1:12" x14ac:dyDescent="0.25">
      <c r="A478" s="44">
        <v>106448</v>
      </c>
      <c r="B478" s="45" t="s">
        <v>674</v>
      </c>
      <c r="C478" s="45" t="s">
        <v>468</v>
      </c>
      <c r="D478" s="45" t="s">
        <v>26</v>
      </c>
      <c r="E478" s="46" t="s">
        <v>23</v>
      </c>
      <c r="F478" s="47">
        <v>24</v>
      </c>
      <c r="G478" s="48">
        <v>12</v>
      </c>
      <c r="H478" s="49">
        <v>7</v>
      </c>
      <c r="I478" s="49">
        <f t="shared" si="16"/>
        <v>19</v>
      </c>
      <c r="J478" s="50">
        <f t="shared" si="17"/>
        <v>-5</v>
      </c>
      <c r="K478" s="47">
        <v>24</v>
      </c>
      <c r="L478" s="51"/>
    </row>
    <row r="479" spans="1:12" x14ac:dyDescent="0.25">
      <c r="A479" s="118">
        <v>105529</v>
      </c>
      <c r="B479" s="119" t="s">
        <v>675</v>
      </c>
      <c r="C479" s="119" t="s">
        <v>149</v>
      </c>
      <c r="D479" s="119" t="s">
        <v>22</v>
      </c>
      <c r="E479" s="120" t="s">
        <v>676</v>
      </c>
      <c r="F479" s="121">
        <v>0</v>
      </c>
      <c r="G479" s="122" t="s">
        <v>71</v>
      </c>
      <c r="H479" s="123" t="s">
        <v>71</v>
      </c>
      <c r="I479" s="123">
        <f t="shared" si="16"/>
        <v>0</v>
      </c>
      <c r="J479" s="124">
        <f t="shared" si="17"/>
        <v>0</v>
      </c>
      <c r="K479" s="121">
        <v>0</v>
      </c>
      <c r="L479" s="125" t="s">
        <v>29</v>
      </c>
    </row>
    <row r="480" spans="1:12" x14ac:dyDescent="0.25">
      <c r="A480" s="44">
        <v>114827</v>
      </c>
      <c r="B480" s="45" t="s">
        <v>677</v>
      </c>
      <c r="C480" s="45" t="s">
        <v>97</v>
      </c>
      <c r="D480" s="45" t="s">
        <v>26</v>
      </c>
      <c r="E480" s="46" t="s">
        <v>49</v>
      </c>
      <c r="F480" s="47">
        <v>38</v>
      </c>
      <c r="G480" s="48">
        <v>13</v>
      </c>
      <c r="H480" s="49">
        <v>28</v>
      </c>
      <c r="I480" s="49">
        <f t="shared" si="16"/>
        <v>41</v>
      </c>
      <c r="J480" s="50">
        <f t="shared" si="17"/>
        <v>3</v>
      </c>
      <c r="K480" s="47">
        <v>38</v>
      </c>
      <c r="L480" s="51"/>
    </row>
    <row r="481" spans="1:12" x14ac:dyDescent="0.25">
      <c r="A481" s="44">
        <v>106429</v>
      </c>
      <c r="B481" s="45" t="s">
        <v>679</v>
      </c>
      <c r="C481" s="45" t="s">
        <v>420</v>
      </c>
      <c r="D481" s="45" t="s">
        <v>32</v>
      </c>
      <c r="E481" s="46" t="s">
        <v>23</v>
      </c>
      <c r="F481" s="47">
        <v>20</v>
      </c>
      <c r="G481" s="48">
        <v>17</v>
      </c>
      <c r="H481" s="49">
        <v>10</v>
      </c>
      <c r="I481" s="49">
        <f t="shared" si="16"/>
        <v>27</v>
      </c>
      <c r="J481" s="50">
        <f t="shared" si="17"/>
        <v>7</v>
      </c>
      <c r="K481" s="47">
        <v>25</v>
      </c>
      <c r="L481" s="51"/>
    </row>
    <row r="482" spans="1:12" x14ac:dyDescent="0.25">
      <c r="A482" s="44">
        <v>108477</v>
      </c>
      <c r="B482" s="45" t="s">
        <v>680</v>
      </c>
      <c r="C482" s="45" t="s">
        <v>334</v>
      </c>
      <c r="D482" s="45" t="s">
        <v>22</v>
      </c>
      <c r="E482" s="46" t="s">
        <v>23</v>
      </c>
      <c r="F482" s="47">
        <v>91</v>
      </c>
      <c r="G482" s="48">
        <v>71</v>
      </c>
      <c r="H482" s="49">
        <v>36</v>
      </c>
      <c r="I482" s="49">
        <f t="shared" si="16"/>
        <v>107</v>
      </c>
      <c r="J482" s="50">
        <f t="shared" si="17"/>
        <v>16</v>
      </c>
      <c r="K482" s="47">
        <v>96</v>
      </c>
      <c r="L482" s="51"/>
    </row>
    <row r="483" spans="1:12" x14ac:dyDescent="0.25">
      <c r="A483" s="44">
        <v>105603</v>
      </c>
      <c r="B483" s="45" t="s">
        <v>681</v>
      </c>
      <c r="C483" s="45" t="s">
        <v>166</v>
      </c>
      <c r="D483" s="45" t="s">
        <v>22</v>
      </c>
      <c r="E483" s="46" t="s">
        <v>23</v>
      </c>
      <c r="F483" s="47">
        <v>93</v>
      </c>
      <c r="G483" s="48">
        <v>54</v>
      </c>
      <c r="H483" s="49">
        <v>40</v>
      </c>
      <c r="I483" s="49">
        <f t="shared" si="16"/>
        <v>94</v>
      </c>
      <c r="J483" s="50">
        <f t="shared" si="17"/>
        <v>1</v>
      </c>
      <c r="K483" s="47">
        <v>93</v>
      </c>
      <c r="L483" s="51"/>
    </row>
    <row r="484" spans="1:12" x14ac:dyDescent="0.25">
      <c r="A484" s="44">
        <v>107960</v>
      </c>
      <c r="B484" s="45" t="s">
        <v>682</v>
      </c>
      <c r="C484" s="45" t="s">
        <v>181</v>
      </c>
      <c r="D484" s="45" t="s">
        <v>26</v>
      </c>
      <c r="E484" s="46" t="s">
        <v>23</v>
      </c>
      <c r="F484" s="47">
        <v>153</v>
      </c>
      <c r="G484" s="48">
        <v>117</v>
      </c>
      <c r="H484" s="49">
        <v>20</v>
      </c>
      <c r="I484" s="49">
        <f t="shared" si="16"/>
        <v>137</v>
      </c>
      <c r="J484" s="50">
        <f t="shared" si="17"/>
        <v>-16</v>
      </c>
      <c r="K484" s="47">
        <v>153</v>
      </c>
      <c r="L484" s="51"/>
    </row>
    <row r="485" spans="1:12" ht="30" x14ac:dyDescent="0.25">
      <c r="A485" s="77">
        <v>105936</v>
      </c>
      <c r="B485" s="78" t="s">
        <v>683</v>
      </c>
      <c r="C485" s="78" t="s">
        <v>361</v>
      </c>
      <c r="D485" s="78" t="s">
        <v>22</v>
      </c>
      <c r="E485" s="79" t="s">
        <v>23</v>
      </c>
      <c r="F485" s="80">
        <v>50</v>
      </c>
      <c r="G485" s="81">
        <v>37</v>
      </c>
      <c r="H485" s="82">
        <v>7</v>
      </c>
      <c r="I485" s="82">
        <f t="shared" si="16"/>
        <v>44</v>
      </c>
      <c r="J485" s="83">
        <f t="shared" si="17"/>
        <v>-6</v>
      </c>
      <c r="K485" s="80">
        <f>74+17</f>
        <v>91</v>
      </c>
      <c r="L485" s="71" t="s">
        <v>965</v>
      </c>
    </row>
    <row r="486" spans="1:12" x14ac:dyDescent="0.25">
      <c r="A486" s="118">
        <v>107962</v>
      </c>
      <c r="B486" s="119" t="s">
        <v>684</v>
      </c>
      <c r="C486" s="119" t="s">
        <v>183</v>
      </c>
      <c r="D486" s="119" t="s">
        <v>22</v>
      </c>
      <c r="E486" s="120" t="s">
        <v>158</v>
      </c>
      <c r="F486" s="121">
        <v>0</v>
      </c>
      <c r="G486" s="122" t="s">
        <v>71</v>
      </c>
      <c r="H486" s="123" t="s">
        <v>71</v>
      </c>
      <c r="I486" s="123">
        <f t="shared" si="16"/>
        <v>0</v>
      </c>
      <c r="J486" s="124">
        <f t="shared" si="17"/>
        <v>0</v>
      </c>
      <c r="K486" s="121">
        <v>0</v>
      </c>
      <c r="L486" s="125" t="s">
        <v>29</v>
      </c>
    </row>
    <row r="487" spans="1:12" x14ac:dyDescent="0.25">
      <c r="A487" s="44">
        <v>107143</v>
      </c>
      <c r="B487" s="45" t="s">
        <v>685</v>
      </c>
      <c r="C487" s="45" t="s">
        <v>686</v>
      </c>
      <c r="D487" s="45" t="s">
        <v>22</v>
      </c>
      <c r="E487" s="46" t="s">
        <v>23</v>
      </c>
      <c r="F487" s="47">
        <v>91</v>
      </c>
      <c r="G487" s="48">
        <v>54</v>
      </c>
      <c r="H487" s="49">
        <v>34</v>
      </c>
      <c r="I487" s="49">
        <f t="shared" si="16"/>
        <v>88</v>
      </c>
      <c r="J487" s="50">
        <f t="shared" si="17"/>
        <v>-3</v>
      </c>
      <c r="K487" s="47">
        <v>94</v>
      </c>
      <c r="L487" s="51"/>
    </row>
    <row r="488" spans="1:12" x14ac:dyDescent="0.25">
      <c r="A488" s="44">
        <v>114886</v>
      </c>
      <c r="B488" s="45" t="s">
        <v>687</v>
      </c>
      <c r="C488" s="45" t="s">
        <v>166</v>
      </c>
      <c r="D488" s="45" t="s">
        <v>22</v>
      </c>
      <c r="E488" s="46" t="s">
        <v>49</v>
      </c>
      <c r="F488" s="47">
        <v>36</v>
      </c>
      <c r="G488" s="48">
        <v>0</v>
      </c>
      <c r="H488" s="49">
        <v>20</v>
      </c>
      <c r="I488" s="49">
        <f t="shared" si="16"/>
        <v>20</v>
      </c>
      <c r="J488" s="50">
        <f t="shared" si="17"/>
        <v>-16</v>
      </c>
      <c r="K488" s="47">
        <v>36</v>
      </c>
      <c r="L488" s="51"/>
    </row>
    <row r="489" spans="1:12" x14ac:dyDescent="0.25">
      <c r="A489" s="44">
        <v>105653</v>
      </c>
      <c r="B489" s="45" t="s">
        <v>688</v>
      </c>
      <c r="C489" s="45" t="s">
        <v>269</v>
      </c>
      <c r="D489" s="45" t="s">
        <v>22</v>
      </c>
      <c r="E489" s="46" t="s">
        <v>23</v>
      </c>
      <c r="F489" s="47">
        <v>27</v>
      </c>
      <c r="G489" s="48">
        <v>21</v>
      </c>
      <c r="H489" s="49">
        <v>11</v>
      </c>
      <c r="I489" s="49">
        <f t="shared" si="16"/>
        <v>32</v>
      </c>
      <c r="J489" s="50">
        <f t="shared" si="17"/>
        <v>5</v>
      </c>
      <c r="K489" s="47">
        <v>27</v>
      </c>
      <c r="L489" s="51"/>
    </row>
    <row r="490" spans="1:12" x14ac:dyDescent="0.25">
      <c r="A490" s="44">
        <v>105242</v>
      </c>
      <c r="B490" s="45" t="s">
        <v>689</v>
      </c>
      <c r="C490" s="45" t="s">
        <v>690</v>
      </c>
      <c r="D490" s="45" t="s">
        <v>26</v>
      </c>
      <c r="E490" s="46" t="s">
        <v>23</v>
      </c>
      <c r="F490" s="47">
        <v>488</v>
      </c>
      <c r="G490" s="48">
        <v>422</v>
      </c>
      <c r="H490" s="49">
        <v>84</v>
      </c>
      <c r="I490" s="49">
        <f t="shared" si="16"/>
        <v>506</v>
      </c>
      <c r="J490" s="50">
        <f t="shared" si="17"/>
        <v>18</v>
      </c>
      <c r="K490" s="47">
        <v>473</v>
      </c>
      <c r="L490" s="51"/>
    </row>
    <row r="491" spans="1:12" x14ac:dyDescent="0.25">
      <c r="A491" s="44">
        <v>106540</v>
      </c>
      <c r="B491" s="45" t="s">
        <v>691</v>
      </c>
      <c r="C491" s="45" t="s">
        <v>383</v>
      </c>
      <c r="D491" s="45" t="s">
        <v>26</v>
      </c>
      <c r="E491" s="46" t="s">
        <v>23</v>
      </c>
      <c r="F491" s="47">
        <v>15</v>
      </c>
      <c r="G491" s="48">
        <v>12</v>
      </c>
      <c r="H491" s="49">
        <v>14</v>
      </c>
      <c r="I491" s="49">
        <f t="shared" si="16"/>
        <v>26</v>
      </c>
      <c r="J491" s="50">
        <f t="shared" si="17"/>
        <v>11</v>
      </c>
      <c r="K491" s="47">
        <v>15</v>
      </c>
      <c r="L491" s="51"/>
    </row>
    <row r="492" spans="1:12" x14ac:dyDescent="0.25">
      <c r="A492" s="44">
        <v>107785</v>
      </c>
      <c r="B492" s="45" t="s">
        <v>692</v>
      </c>
      <c r="C492" s="45" t="s">
        <v>508</v>
      </c>
      <c r="D492" s="45" t="s">
        <v>32</v>
      </c>
      <c r="E492" s="46" t="s">
        <v>23</v>
      </c>
      <c r="F492" s="47">
        <v>29</v>
      </c>
      <c r="G492" s="48">
        <v>13</v>
      </c>
      <c r="H492" s="49">
        <v>3</v>
      </c>
      <c r="I492" s="49">
        <f t="shared" si="16"/>
        <v>16</v>
      </c>
      <c r="J492" s="50">
        <f t="shared" si="17"/>
        <v>-13</v>
      </c>
      <c r="K492" s="47">
        <v>29</v>
      </c>
      <c r="L492" s="51"/>
    </row>
    <row r="493" spans="1:12" x14ac:dyDescent="0.25">
      <c r="A493" s="44">
        <v>114888</v>
      </c>
      <c r="B493" s="45" t="s">
        <v>693</v>
      </c>
      <c r="C493" s="45" t="s">
        <v>136</v>
      </c>
      <c r="D493" s="45" t="s">
        <v>26</v>
      </c>
      <c r="E493" s="46" t="s">
        <v>49</v>
      </c>
      <c r="F493" s="47">
        <v>20</v>
      </c>
      <c r="G493" s="48">
        <v>5</v>
      </c>
      <c r="H493" s="49">
        <v>13</v>
      </c>
      <c r="I493" s="49">
        <f t="shared" si="16"/>
        <v>18</v>
      </c>
      <c r="J493" s="50">
        <f t="shared" si="17"/>
        <v>-2</v>
      </c>
      <c r="K493" s="47">
        <v>20</v>
      </c>
      <c r="L493" s="51"/>
    </row>
    <row r="494" spans="1:12" x14ac:dyDescent="0.25">
      <c r="A494" s="44">
        <v>109912</v>
      </c>
      <c r="B494" s="45" t="s">
        <v>694</v>
      </c>
      <c r="C494" s="45" t="s">
        <v>278</v>
      </c>
      <c r="D494" s="45" t="s">
        <v>26</v>
      </c>
      <c r="E494" s="46" t="s">
        <v>23</v>
      </c>
      <c r="F494" s="47">
        <v>94</v>
      </c>
      <c r="G494" s="48">
        <v>138</v>
      </c>
      <c r="H494" s="49">
        <v>41</v>
      </c>
      <c r="I494" s="49">
        <f t="shared" si="16"/>
        <v>179</v>
      </c>
      <c r="J494" s="50">
        <f t="shared" si="17"/>
        <v>85</v>
      </c>
      <c r="K494" s="47">
        <v>196</v>
      </c>
      <c r="L494" s="51"/>
    </row>
    <row r="495" spans="1:12" x14ac:dyDescent="0.25">
      <c r="A495" s="44">
        <v>108378</v>
      </c>
      <c r="B495" s="45" t="s">
        <v>695</v>
      </c>
      <c r="C495" s="45" t="s">
        <v>508</v>
      </c>
      <c r="D495" s="45" t="s">
        <v>32</v>
      </c>
      <c r="E495" s="46" t="s">
        <v>39</v>
      </c>
      <c r="F495" s="47">
        <v>1</v>
      </c>
      <c r="G495" s="48" t="s">
        <v>71</v>
      </c>
      <c r="H495" s="49" t="s">
        <v>71</v>
      </c>
      <c r="I495" s="49">
        <f t="shared" si="16"/>
        <v>0</v>
      </c>
      <c r="J495" s="50">
        <f t="shared" si="17"/>
        <v>-1</v>
      </c>
      <c r="K495" s="47">
        <v>1</v>
      </c>
      <c r="L495" s="51"/>
    </row>
    <row r="496" spans="1:12" x14ac:dyDescent="0.25">
      <c r="A496" s="44">
        <v>108474</v>
      </c>
      <c r="B496" s="45" t="s">
        <v>696</v>
      </c>
      <c r="C496" s="45" t="s">
        <v>105</v>
      </c>
      <c r="D496" s="45" t="s">
        <v>32</v>
      </c>
      <c r="E496" s="46" t="s">
        <v>23</v>
      </c>
      <c r="F496" s="47">
        <v>62</v>
      </c>
      <c r="G496" s="48">
        <v>20</v>
      </c>
      <c r="H496" s="49">
        <v>43</v>
      </c>
      <c r="I496" s="49">
        <f t="shared" si="16"/>
        <v>63</v>
      </c>
      <c r="J496" s="50">
        <f t="shared" si="17"/>
        <v>1</v>
      </c>
      <c r="K496" s="47">
        <v>62</v>
      </c>
      <c r="L496" s="51"/>
    </row>
    <row r="497" spans="1:12" x14ac:dyDescent="0.25">
      <c r="A497" s="44">
        <v>107921</v>
      </c>
      <c r="B497" s="45" t="s">
        <v>697</v>
      </c>
      <c r="C497" s="45" t="s">
        <v>149</v>
      </c>
      <c r="D497" s="45" t="s">
        <v>22</v>
      </c>
      <c r="E497" s="46" t="s">
        <v>39</v>
      </c>
      <c r="F497" s="47">
        <v>19</v>
      </c>
      <c r="G497" s="48">
        <v>17</v>
      </c>
      <c r="H497" s="49">
        <v>2</v>
      </c>
      <c r="I497" s="49">
        <f t="shared" si="16"/>
        <v>19</v>
      </c>
      <c r="J497" s="50">
        <f t="shared" si="17"/>
        <v>0</v>
      </c>
      <c r="K497" s="47">
        <v>19</v>
      </c>
      <c r="L497" s="51"/>
    </row>
    <row r="498" spans="1:12" x14ac:dyDescent="0.25">
      <c r="A498" s="44">
        <v>108376</v>
      </c>
      <c r="B498" s="45" t="s">
        <v>698</v>
      </c>
      <c r="C498" s="45" t="s">
        <v>64</v>
      </c>
      <c r="D498" s="45" t="s">
        <v>22</v>
      </c>
      <c r="E498" s="46" t="s">
        <v>39</v>
      </c>
      <c r="F498" s="47">
        <v>1</v>
      </c>
      <c r="G498" s="48" t="s">
        <v>71</v>
      </c>
      <c r="H498" s="49" t="s">
        <v>71</v>
      </c>
      <c r="I498" s="49">
        <f t="shared" si="16"/>
        <v>0</v>
      </c>
      <c r="J498" s="50">
        <f t="shared" si="17"/>
        <v>-1</v>
      </c>
      <c r="K498" s="47">
        <v>1</v>
      </c>
      <c r="L498" s="51"/>
    </row>
    <row r="499" spans="1:12" x14ac:dyDescent="0.25">
      <c r="A499" s="44">
        <v>108377</v>
      </c>
      <c r="B499" s="45" t="s">
        <v>699</v>
      </c>
      <c r="C499" s="45" t="s">
        <v>80</v>
      </c>
      <c r="D499" s="45" t="s">
        <v>26</v>
      </c>
      <c r="E499" s="46" t="s">
        <v>39</v>
      </c>
      <c r="F499" s="47">
        <v>10</v>
      </c>
      <c r="G499" s="48">
        <v>5</v>
      </c>
      <c r="H499" s="49">
        <v>0</v>
      </c>
      <c r="I499" s="49">
        <f t="shared" si="16"/>
        <v>5</v>
      </c>
      <c r="J499" s="50">
        <f t="shared" si="17"/>
        <v>-5</v>
      </c>
      <c r="K499" s="47">
        <v>10</v>
      </c>
      <c r="L499" s="51"/>
    </row>
    <row r="500" spans="1:12" x14ac:dyDescent="0.25">
      <c r="A500" s="118">
        <v>114823</v>
      </c>
      <c r="B500" s="119" t="s">
        <v>700</v>
      </c>
      <c r="C500" s="119" t="s">
        <v>80</v>
      </c>
      <c r="D500" s="119" t="s">
        <v>26</v>
      </c>
      <c r="E500" s="120" t="s">
        <v>158</v>
      </c>
      <c r="F500" s="121">
        <v>0</v>
      </c>
      <c r="G500" s="122" t="s">
        <v>71</v>
      </c>
      <c r="H500" s="123" t="s">
        <v>71</v>
      </c>
      <c r="I500" s="123">
        <f t="shared" si="16"/>
        <v>0</v>
      </c>
      <c r="J500" s="124">
        <f t="shared" si="17"/>
        <v>0</v>
      </c>
      <c r="K500" s="121">
        <v>0</v>
      </c>
      <c r="L500" s="125" t="s">
        <v>29</v>
      </c>
    </row>
    <row r="501" spans="1:12" x14ac:dyDescent="0.25">
      <c r="A501" s="118">
        <v>108375</v>
      </c>
      <c r="B501" s="119" t="s">
        <v>701</v>
      </c>
      <c r="C501" s="119" t="s">
        <v>183</v>
      </c>
      <c r="D501" s="119" t="s">
        <v>22</v>
      </c>
      <c r="E501" s="120" t="s">
        <v>23</v>
      </c>
      <c r="F501" s="121">
        <v>0</v>
      </c>
      <c r="G501" s="122">
        <v>1</v>
      </c>
      <c r="H501" s="123">
        <v>0</v>
      </c>
      <c r="I501" s="123">
        <f t="shared" si="16"/>
        <v>1</v>
      </c>
      <c r="J501" s="124">
        <f t="shared" si="17"/>
        <v>1</v>
      </c>
      <c r="K501" s="121">
        <v>0</v>
      </c>
      <c r="L501" s="125" t="s">
        <v>29</v>
      </c>
    </row>
    <row r="502" spans="1:12" x14ac:dyDescent="0.25">
      <c r="A502" s="77">
        <v>105500</v>
      </c>
      <c r="B502" s="78" t="s">
        <v>702</v>
      </c>
      <c r="C502" s="78" t="s">
        <v>187</v>
      </c>
      <c r="D502" s="78" t="s">
        <v>22</v>
      </c>
      <c r="E502" s="79" t="s">
        <v>645</v>
      </c>
      <c r="F502" s="80">
        <v>5</v>
      </c>
      <c r="G502" s="81">
        <v>4</v>
      </c>
      <c r="H502" s="82">
        <v>1</v>
      </c>
      <c r="I502" s="82">
        <f t="shared" si="16"/>
        <v>5</v>
      </c>
      <c r="J502" s="83">
        <f t="shared" si="17"/>
        <v>0</v>
      </c>
      <c r="K502" s="80">
        <v>5</v>
      </c>
      <c r="L502" s="84" t="s">
        <v>661</v>
      </c>
    </row>
    <row r="503" spans="1:12" x14ac:dyDescent="0.25">
      <c r="A503" s="44">
        <v>106089</v>
      </c>
      <c r="B503" s="45" t="s">
        <v>703</v>
      </c>
      <c r="C503" s="45" t="s">
        <v>361</v>
      </c>
      <c r="D503" s="45" t="s">
        <v>22</v>
      </c>
      <c r="E503" s="46" t="s">
        <v>27</v>
      </c>
      <c r="F503" s="47">
        <v>62</v>
      </c>
      <c r="G503" s="48">
        <v>45</v>
      </c>
      <c r="H503" s="49">
        <v>18</v>
      </c>
      <c r="I503" s="49">
        <f t="shared" si="16"/>
        <v>63</v>
      </c>
      <c r="J503" s="50">
        <f t="shared" si="17"/>
        <v>1</v>
      </c>
      <c r="K503" s="47">
        <v>62</v>
      </c>
      <c r="L503" s="51"/>
    </row>
    <row r="504" spans="1:12" x14ac:dyDescent="0.25">
      <c r="A504" s="118">
        <v>108374</v>
      </c>
      <c r="B504" s="119" t="s">
        <v>704</v>
      </c>
      <c r="C504" s="119" t="s">
        <v>25</v>
      </c>
      <c r="D504" s="119" t="s">
        <v>26</v>
      </c>
      <c r="E504" s="120" t="s">
        <v>226</v>
      </c>
      <c r="F504" s="121">
        <v>0</v>
      </c>
      <c r="G504" s="122">
        <v>3</v>
      </c>
      <c r="H504" s="123">
        <v>0</v>
      </c>
      <c r="I504" s="123">
        <f t="shared" si="16"/>
        <v>3</v>
      </c>
      <c r="J504" s="124">
        <f t="shared" si="17"/>
        <v>3</v>
      </c>
      <c r="K504" s="121">
        <v>0</v>
      </c>
      <c r="L504" s="125" t="s">
        <v>29</v>
      </c>
    </row>
    <row r="505" spans="1:12" x14ac:dyDescent="0.25">
      <c r="A505" s="44">
        <v>108373</v>
      </c>
      <c r="B505" s="45" t="s">
        <v>705</v>
      </c>
      <c r="C505" s="45" t="s">
        <v>354</v>
      </c>
      <c r="D505" s="45" t="s">
        <v>32</v>
      </c>
      <c r="E505" s="46" t="s">
        <v>39</v>
      </c>
      <c r="F505" s="47">
        <v>1</v>
      </c>
      <c r="G505" s="48" t="s">
        <v>71</v>
      </c>
      <c r="H505" s="49" t="s">
        <v>71</v>
      </c>
      <c r="I505" s="49">
        <f t="shared" si="16"/>
        <v>0</v>
      </c>
      <c r="J505" s="50">
        <f t="shared" si="17"/>
        <v>-1</v>
      </c>
      <c r="K505" s="47">
        <v>1</v>
      </c>
      <c r="L505" s="51"/>
    </row>
    <row r="506" spans="1:12" x14ac:dyDescent="0.25">
      <c r="A506" s="44">
        <v>108357</v>
      </c>
      <c r="B506" s="45" t="s">
        <v>706</v>
      </c>
      <c r="C506" s="45" t="s">
        <v>134</v>
      </c>
      <c r="D506" s="45" t="s">
        <v>32</v>
      </c>
      <c r="E506" s="46" t="s">
        <v>39</v>
      </c>
      <c r="F506" s="47">
        <v>13</v>
      </c>
      <c r="G506" s="48">
        <v>16</v>
      </c>
      <c r="H506" s="49">
        <v>0</v>
      </c>
      <c r="I506" s="49">
        <f t="shared" si="16"/>
        <v>16</v>
      </c>
      <c r="J506" s="50">
        <f t="shared" si="17"/>
        <v>3</v>
      </c>
      <c r="K506" s="47">
        <v>13</v>
      </c>
      <c r="L506" s="51"/>
    </row>
    <row r="507" spans="1:12" x14ac:dyDescent="0.25">
      <c r="A507" s="44">
        <v>107546</v>
      </c>
      <c r="B507" s="45" t="s">
        <v>707</v>
      </c>
      <c r="C507" s="45" t="s">
        <v>138</v>
      </c>
      <c r="D507" s="45" t="s">
        <v>26</v>
      </c>
      <c r="E507" s="46" t="s">
        <v>23</v>
      </c>
      <c r="F507" s="47">
        <v>36</v>
      </c>
      <c r="G507" s="48">
        <v>21</v>
      </c>
      <c r="H507" s="49">
        <v>8</v>
      </c>
      <c r="I507" s="49">
        <f t="shared" si="16"/>
        <v>29</v>
      </c>
      <c r="J507" s="50">
        <f t="shared" si="17"/>
        <v>-7</v>
      </c>
      <c r="K507" s="47">
        <v>36</v>
      </c>
      <c r="L507" s="51"/>
    </row>
    <row r="508" spans="1:12" x14ac:dyDescent="0.25">
      <c r="A508" s="118">
        <v>116116</v>
      </c>
      <c r="B508" s="119" t="s">
        <v>708</v>
      </c>
      <c r="C508" s="119" t="s">
        <v>240</v>
      </c>
      <c r="D508" s="119" t="s">
        <v>26</v>
      </c>
      <c r="E508" s="120" t="s">
        <v>337</v>
      </c>
      <c r="F508" s="121">
        <v>0</v>
      </c>
      <c r="G508" s="122" t="s">
        <v>71</v>
      </c>
      <c r="H508" s="123" t="s">
        <v>71</v>
      </c>
      <c r="I508" s="123">
        <f t="shared" si="16"/>
        <v>0</v>
      </c>
      <c r="J508" s="124">
        <f t="shared" si="17"/>
        <v>0</v>
      </c>
      <c r="K508" s="121">
        <v>0</v>
      </c>
      <c r="L508" s="125" t="s">
        <v>29</v>
      </c>
    </row>
    <row r="509" spans="1:12" x14ac:dyDescent="0.25">
      <c r="A509" s="118">
        <v>105852</v>
      </c>
      <c r="B509" s="119" t="s">
        <v>709</v>
      </c>
      <c r="C509" s="119" t="s">
        <v>43</v>
      </c>
      <c r="D509" s="119" t="s">
        <v>32</v>
      </c>
      <c r="E509" s="120" t="s">
        <v>337</v>
      </c>
      <c r="F509" s="121">
        <v>0</v>
      </c>
      <c r="G509" s="122" t="s">
        <v>71</v>
      </c>
      <c r="H509" s="123" t="s">
        <v>71</v>
      </c>
      <c r="I509" s="123">
        <f t="shared" si="16"/>
        <v>0</v>
      </c>
      <c r="J509" s="124">
        <f t="shared" si="17"/>
        <v>0</v>
      </c>
      <c r="K509" s="121">
        <v>0</v>
      </c>
      <c r="L509" s="125" t="s">
        <v>29</v>
      </c>
    </row>
    <row r="510" spans="1:12" x14ac:dyDescent="0.25">
      <c r="A510" s="44">
        <v>107575</v>
      </c>
      <c r="B510" s="45" t="s">
        <v>710</v>
      </c>
      <c r="C510" s="45" t="s">
        <v>212</v>
      </c>
      <c r="D510" s="45" t="s">
        <v>32</v>
      </c>
      <c r="E510" s="46" t="s">
        <v>23</v>
      </c>
      <c r="F510" s="47">
        <v>88</v>
      </c>
      <c r="G510" s="48">
        <v>61</v>
      </c>
      <c r="H510" s="49">
        <v>25</v>
      </c>
      <c r="I510" s="49">
        <f t="shared" si="16"/>
        <v>86</v>
      </c>
      <c r="J510" s="50">
        <f t="shared" si="17"/>
        <v>-2</v>
      </c>
      <c r="K510" s="47">
        <v>98</v>
      </c>
      <c r="L510" s="51"/>
    </row>
    <row r="511" spans="1:12" x14ac:dyDescent="0.25">
      <c r="A511" s="85">
        <v>132081</v>
      </c>
      <c r="B511" s="86" t="s">
        <v>711</v>
      </c>
      <c r="C511" s="86" t="s">
        <v>64</v>
      </c>
      <c r="D511" s="86" t="s">
        <v>22</v>
      </c>
      <c r="E511" s="87" t="s">
        <v>49</v>
      </c>
      <c r="F511" s="88"/>
      <c r="G511" s="89" t="s">
        <v>71</v>
      </c>
      <c r="H511" s="90" t="s">
        <v>71</v>
      </c>
      <c r="I511" s="90">
        <f t="shared" si="16"/>
        <v>0</v>
      </c>
      <c r="J511" s="91">
        <f t="shared" si="17"/>
        <v>0</v>
      </c>
      <c r="K511" s="88">
        <v>10</v>
      </c>
      <c r="L511" s="92" t="s">
        <v>345</v>
      </c>
    </row>
    <row r="512" spans="1:12" x14ac:dyDescent="0.25">
      <c r="A512" s="93">
        <v>131955</v>
      </c>
      <c r="B512" s="94" t="s">
        <v>712</v>
      </c>
      <c r="C512" s="94" t="s">
        <v>713</v>
      </c>
      <c r="D512" s="94" t="s">
        <v>26</v>
      </c>
      <c r="E512" s="95" t="s">
        <v>49</v>
      </c>
      <c r="F512" s="96"/>
      <c r="G512" s="97" t="s">
        <v>71</v>
      </c>
      <c r="H512" s="98" t="s">
        <v>71</v>
      </c>
      <c r="I512" s="98">
        <f t="shared" si="16"/>
        <v>0</v>
      </c>
      <c r="J512" s="99">
        <f t="shared" si="17"/>
        <v>0</v>
      </c>
      <c r="K512" s="96">
        <v>14</v>
      </c>
      <c r="L512" s="100" t="s">
        <v>345</v>
      </c>
    </row>
    <row r="513" spans="1:12" x14ac:dyDescent="0.25">
      <c r="A513" s="93">
        <v>132225</v>
      </c>
      <c r="B513" s="94" t="s">
        <v>714</v>
      </c>
      <c r="C513" s="94" t="s">
        <v>394</v>
      </c>
      <c r="D513" s="94" t="s">
        <v>32</v>
      </c>
      <c r="E513" s="95" t="s">
        <v>49</v>
      </c>
      <c r="F513" s="96"/>
      <c r="G513" s="97" t="s">
        <v>71</v>
      </c>
      <c r="H513" s="98" t="s">
        <v>71</v>
      </c>
      <c r="I513" s="98">
        <f t="shared" ref="I513:I519" si="18">SUM(G513:H513)</f>
        <v>0</v>
      </c>
      <c r="J513" s="99">
        <f t="shared" si="17"/>
        <v>0</v>
      </c>
      <c r="K513" s="96">
        <v>17</v>
      </c>
      <c r="L513" s="100" t="s">
        <v>345</v>
      </c>
    </row>
    <row r="514" spans="1:12" x14ac:dyDescent="0.25">
      <c r="A514" s="93">
        <v>107102</v>
      </c>
      <c r="B514" s="94" t="s">
        <v>715</v>
      </c>
      <c r="C514" s="94" t="s">
        <v>289</v>
      </c>
      <c r="D514" s="94" t="s">
        <v>32</v>
      </c>
      <c r="E514" s="95" t="s">
        <v>23</v>
      </c>
      <c r="F514" s="96"/>
      <c r="G514" s="97" t="s">
        <v>71</v>
      </c>
      <c r="H514" s="98" t="s">
        <v>71</v>
      </c>
      <c r="I514" s="98">
        <f t="shared" si="18"/>
        <v>0</v>
      </c>
      <c r="J514" s="99">
        <f t="shared" ref="J514" si="19">I514-F514</f>
        <v>0</v>
      </c>
      <c r="K514" s="96">
        <v>10</v>
      </c>
      <c r="L514" s="100" t="s">
        <v>345</v>
      </c>
    </row>
    <row r="515" spans="1:12" x14ac:dyDescent="0.25">
      <c r="A515" s="93">
        <v>122889</v>
      </c>
      <c r="B515" s="94" t="s">
        <v>344</v>
      </c>
      <c r="C515" s="94" t="s">
        <v>329</v>
      </c>
      <c r="D515" s="94" t="s">
        <v>26</v>
      </c>
      <c r="E515" s="95" t="s">
        <v>27</v>
      </c>
      <c r="F515" s="96"/>
      <c r="G515" s="97">
        <v>0</v>
      </c>
      <c r="H515" s="98">
        <v>9</v>
      </c>
      <c r="I515" s="98">
        <f>SUM(G515:H515)</f>
        <v>9</v>
      </c>
      <c r="J515" s="99">
        <f>I515-F515</f>
        <v>9</v>
      </c>
      <c r="K515" s="96">
        <v>9</v>
      </c>
      <c r="L515" s="100" t="s">
        <v>345</v>
      </c>
    </row>
    <row r="516" spans="1:12" x14ac:dyDescent="0.25">
      <c r="A516" s="93">
        <v>110172</v>
      </c>
      <c r="B516" s="94" t="s">
        <v>402</v>
      </c>
      <c r="C516" s="94" t="s">
        <v>125</v>
      </c>
      <c r="D516" s="94" t="s">
        <v>26</v>
      </c>
      <c r="E516" s="95" t="s">
        <v>95</v>
      </c>
      <c r="F516" s="96"/>
      <c r="G516" s="97">
        <v>19</v>
      </c>
      <c r="H516" s="98">
        <v>4</v>
      </c>
      <c r="I516" s="98">
        <f>SUM(G516:H516)</f>
        <v>23</v>
      </c>
      <c r="J516" s="99">
        <f t="shared" ref="J516:J520" si="20">I516-F516</f>
        <v>23</v>
      </c>
      <c r="K516" s="96">
        <v>12</v>
      </c>
      <c r="L516" s="100" t="s">
        <v>345</v>
      </c>
    </row>
    <row r="517" spans="1:12" x14ac:dyDescent="0.25">
      <c r="A517" s="93">
        <v>107640</v>
      </c>
      <c r="B517" s="94" t="s">
        <v>716</v>
      </c>
      <c r="C517" s="94" t="s">
        <v>125</v>
      </c>
      <c r="D517" s="94" t="s">
        <v>26</v>
      </c>
      <c r="E517" s="95" t="s">
        <v>27</v>
      </c>
      <c r="F517" s="96"/>
      <c r="G517" s="97" t="s">
        <v>71</v>
      </c>
      <c r="H517" s="98" t="s">
        <v>71</v>
      </c>
      <c r="I517" s="98">
        <f t="shared" si="18"/>
        <v>0</v>
      </c>
      <c r="J517" s="99">
        <f t="shared" si="20"/>
        <v>0</v>
      </c>
      <c r="K517" s="96">
        <v>6</v>
      </c>
      <c r="L517" s="100" t="s">
        <v>345</v>
      </c>
    </row>
    <row r="518" spans="1:12" x14ac:dyDescent="0.25">
      <c r="A518" s="93">
        <v>126121</v>
      </c>
      <c r="B518" s="94" t="s">
        <v>717</v>
      </c>
      <c r="C518" s="94" t="s">
        <v>508</v>
      </c>
      <c r="D518" s="94" t="s">
        <v>32</v>
      </c>
      <c r="E518" s="95" t="s">
        <v>49</v>
      </c>
      <c r="F518" s="96"/>
      <c r="G518" s="97" t="s">
        <v>71</v>
      </c>
      <c r="H518" s="98" t="s">
        <v>71</v>
      </c>
      <c r="I518" s="98">
        <f t="shared" si="18"/>
        <v>0</v>
      </c>
      <c r="J518" s="99">
        <f t="shared" si="20"/>
        <v>0</v>
      </c>
      <c r="K518" s="96">
        <v>22</v>
      </c>
      <c r="L518" s="100" t="s">
        <v>345</v>
      </c>
    </row>
    <row r="519" spans="1:12" x14ac:dyDescent="0.25">
      <c r="A519" s="93">
        <v>131932</v>
      </c>
      <c r="B519" s="94" t="s">
        <v>718</v>
      </c>
      <c r="C519" s="94" t="s">
        <v>45</v>
      </c>
      <c r="D519" s="94" t="s">
        <v>26</v>
      </c>
      <c r="E519" s="95" t="s">
        <v>49</v>
      </c>
      <c r="F519" s="96"/>
      <c r="G519" s="97" t="s">
        <v>71</v>
      </c>
      <c r="H519" s="98" t="s">
        <v>71</v>
      </c>
      <c r="I519" s="98">
        <f t="shared" si="18"/>
        <v>0</v>
      </c>
      <c r="J519" s="99">
        <f t="shared" si="20"/>
        <v>0</v>
      </c>
      <c r="K519" s="96">
        <v>26</v>
      </c>
      <c r="L519" s="100" t="s">
        <v>345</v>
      </c>
    </row>
    <row r="520" spans="1:12" x14ac:dyDescent="0.25">
      <c r="A520" s="101">
        <v>106340</v>
      </c>
      <c r="B520" s="102" t="s">
        <v>678</v>
      </c>
      <c r="C520" s="102" t="s">
        <v>452</v>
      </c>
      <c r="D520" s="102" t="s">
        <v>22</v>
      </c>
      <c r="E520" s="103" t="s">
        <v>27</v>
      </c>
      <c r="F520" s="104"/>
      <c r="G520" s="105">
        <v>8</v>
      </c>
      <c r="H520" s="106">
        <v>1</v>
      </c>
      <c r="I520" s="106">
        <f>SUM(G520:H520)</f>
        <v>9</v>
      </c>
      <c r="J520" s="107">
        <f t="shared" si="20"/>
        <v>9</v>
      </c>
      <c r="K520" s="104">
        <v>4</v>
      </c>
      <c r="L520" s="108" t="s">
        <v>345</v>
      </c>
    </row>
    <row r="522" spans="1:12" hidden="1" x14ac:dyDescent="0.25">
      <c r="A522" t="s">
        <v>968</v>
      </c>
    </row>
    <row r="523" spans="1:12" ht="45" hidden="1" x14ac:dyDescent="0.25">
      <c r="A523" s="64">
        <v>106945</v>
      </c>
      <c r="B523" s="65" t="s">
        <v>143</v>
      </c>
      <c r="C523" s="65" t="s">
        <v>144</v>
      </c>
      <c r="D523" s="65" t="s">
        <v>22</v>
      </c>
      <c r="E523" s="66" t="s">
        <v>27</v>
      </c>
      <c r="F523" s="67">
        <v>1</v>
      </c>
      <c r="G523" s="68" t="s">
        <v>71</v>
      </c>
      <c r="H523" s="69" t="s">
        <v>71</v>
      </c>
      <c r="I523" s="69">
        <f>SUM(G523:H523)</f>
        <v>0</v>
      </c>
      <c r="J523" s="70">
        <f>I523-F523</f>
        <v>-1</v>
      </c>
      <c r="K523" s="67" t="s">
        <v>28</v>
      </c>
      <c r="L523" s="71" t="s">
        <v>967</v>
      </c>
    </row>
    <row r="524" spans="1:12" ht="45" hidden="1" x14ac:dyDescent="0.25">
      <c r="A524" s="64">
        <v>108038</v>
      </c>
      <c r="B524" s="65" t="s">
        <v>458</v>
      </c>
      <c r="C524" s="65" t="s">
        <v>144</v>
      </c>
      <c r="D524" s="65" t="s">
        <v>22</v>
      </c>
      <c r="E524" s="66" t="s">
        <v>95</v>
      </c>
      <c r="F524" s="67">
        <v>3</v>
      </c>
      <c r="G524" s="68" t="s">
        <v>71</v>
      </c>
      <c r="H524" s="69" t="s">
        <v>71</v>
      </c>
      <c r="I524" s="69">
        <f>SUM(G524:H524)</f>
        <v>0</v>
      </c>
      <c r="J524" s="70">
        <f>I524-F524</f>
        <v>-3</v>
      </c>
      <c r="K524" s="67" t="s">
        <v>28</v>
      </c>
      <c r="L524" s="71" t="s">
        <v>967</v>
      </c>
    </row>
    <row r="525" spans="1:12" ht="45" hidden="1" x14ac:dyDescent="0.25">
      <c r="A525" s="64">
        <v>106952</v>
      </c>
      <c r="B525" s="65" t="s">
        <v>459</v>
      </c>
      <c r="C525" s="65" t="s">
        <v>144</v>
      </c>
      <c r="D525" s="65" t="s">
        <v>22</v>
      </c>
      <c r="E525" s="66" t="s">
        <v>27</v>
      </c>
      <c r="F525" s="67">
        <v>4</v>
      </c>
      <c r="G525" s="68">
        <v>11</v>
      </c>
      <c r="H525" s="69">
        <v>0</v>
      </c>
      <c r="I525" s="69">
        <f>SUM(G525:H525)</f>
        <v>11</v>
      </c>
      <c r="J525" s="70">
        <f>I525-F525</f>
        <v>7</v>
      </c>
      <c r="K525" s="67">
        <v>8</v>
      </c>
      <c r="L525" s="71" t="s">
        <v>967</v>
      </c>
    </row>
  </sheetData>
  <sheetProtection password="F114" sheet="1" objects="1" scenarios="1" sort="0" autoFilter="0"/>
  <autoFilter ref="A5:L520"/>
  <mergeCells count="2">
    <mergeCell ref="G4:J4"/>
    <mergeCell ref="A4:E4"/>
  </mergeCells>
  <conditionalFormatting sqref="J466:J520 J6:J463 J523:J524">
    <cfRule type="cellIs" dxfId="41" priority="7" operator="greaterThan">
      <formula>0</formula>
    </cfRule>
    <cfRule type="cellIs" dxfId="40" priority="8" operator="lessThan">
      <formula>0</formula>
    </cfRule>
  </conditionalFormatting>
  <conditionalFormatting sqref="J464:J465">
    <cfRule type="cellIs" dxfId="39" priority="3" operator="greaterThan">
      <formula>0</formula>
    </cfRule>
    <cfRule type="cellIs" dxfId="38" priority="4" operator="lessThan">
      <formula>0</formula>
    </cfRule>
  </conditionalFormatting>
  <conditionalFormatting sqref="J525">
    <cfRule type="cellIs" dxfId="37" priority="1" operator="greaterThan">
      <formula>0</formula>
    </cfRule>
    <cfRule type="cellIs" dxfId="36" priority="2" operator="lessThan">
      <formula>0</formula>
    </cfRule>
  </conditionalFormatting>
  <pageMargins left="0.25" right="0.25" top="0.75" bottom="0.75" header="0.3" footer="0.3"/>
  <pageSetup paperSize="8" scale="9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6"/>
  <sheetViews>
    <sheetView zoomScale="60" zoomScaleNormal="60" workbookViewId="0">
      <pane xSplit="6" ySplit="5" topLeftCell="G6" activePane="bottomRight" state="frozen"/>
      <selection activeCell="N3" sqref="N3"/>
      <selection pane="topRight" activeCell="N3" sqref="N3"/>
      <selection pane="bottomLeft" activeCell="N3" sqref="N3"/>
      <selection pane="bottomRight" activeCell="V34" sqref="V34"/>
    </sheetView>
  </sheetViews>
  <sheetFormatPr defaultColWidth="9.140625" defaultRowHeight="15" x14ac:dyDescent="0.25"/>
  <cols>
    <col min="1" max="1" width="10.140625" style="62" customWidth="1"/>
    <col min="2" max="2" width="8.5703125" style="63" customWidth="1"/>
    <col min="3" max="3" width="50.7109375" customWidth="1"/>
    <col min="4" max="4" width="28.5703125" customWidth="1"/>
    <col min="5" max="5" width="14.42578125" customWidth="1"/>
    <col min="6" max="6" width="34.85546875" customWidth="1"/>
    <col min="7" max="7" width="20.5703125" style="5" customWidth="1"/>
    <col min="8" max="8" width="17.85546875" style="5" customWidth="1"/>
    <col min="9" max="9" width="26.28515625" style="5" customWidth="1"/>
    <col min="10" max="10" width="19" style="5" customWidth="1"/>
    <col min="11" max="11" width="43.140625" style="5" bestFit="1" customWidth="1"/>
    <col min="12" max="13" width="9.140625" style="7"/>
    <col min="14" max="14" width="11.7109375" style="7" customWidth="1"/>
    <col min="15" max="15" width="9.140625" style="7"/>
    <col min="16" max="16" width="18.85546875" style="7" customWidth="1"/>
    <col min="17" max="21" width="9.140625" style="7"/>
    <col min="22" max="32" width="6.5703125" style="7" customWidth="1"/>
    <col min="33" max="16384" width="9.140625" style="7"/>
  </cols>
  <sheetData>
    <row r="1" spans="1:11" ht="26.25" x14ac:dyDescent="0.4">
      <c r="A1" s="4" t="s">
        <v>719</v>
      </c>
      <c r="B1" s="4"/>
    </row>
    <row r="2" spans="1:11" x14ac:dyDescent="0.25">
      <c r="A2"/>
      <c r="B2"/>
      <c r="F2" s="8" t="s">
        <v>4</v>
      </c>
      <c r="G2" s="9">
        <f>SUM(G6:G236)</f>
        <v>22730.799999999999</v>
      </c>
      <c r="H2" s="10">
        <f>SUM(H6:H236)</f>
        <v>23490</v>
      </c>
      <c r="I2" s="10">
        <f>SUM(I6:I236)</f>
        <v>823.2</v>
      </c>
      <c r="J2" s="9">
        <f>SUM(J6:J236)</f>
        <v>23004</v>
      </c>
      <c r="K2" s="9"/>
    </row>
    <row r="3" spans="1:11" x14ac:dyDescent="0.25">
      <c r="A3"/>
      <c r="B3"/>
      <c r="F3" s="8" t="s">
        <v>5</v>
      </c>
      <c r="G3" s="12">
        <f>SUBTOTAL(109,G6:G236)</f>
        <v>22730.799999999999</v>
      </c>
      <c r="H3" s="13">
        <f>SUBTOTAL(109,H6:H236)</f>
        <v>23490</v>
      </c>
      <c r="I3" s="13">
        <f>SUBTOTAL(109,I6:I236)</f>
        <v>823.2</v>
      </c>
      <c r="J3" s="12">
        <f>SUBTOTAL(109,J6:J236)</f>
        <v>23004</v>
      </c>
      <c r="K3" s="12"/>
    </row>
    <row r="4" spans="1:11" ht="56.25" x14ac:dyDescent="0.25">
      <c r="A4" s="136" t="s">
        <v>6</v>
      </c>
      <c r="B4" s="135"/>
      <c r="C4" s="135"/>
      <c r="D4" s="135"/>
      <c r="E4" s="135"/>
      <c r="F4" s="135"/>
      <c r="G4" s="15" t="s">
        <v>7</v>
      </c>
      <c r="H4" s="134" t="s">
        <v>720</v>
      </c>
      <c r="I4" s="137"/>
      <c r="J4" s="15" t="s">
        <v>8</v>
      </c>
      <c r="K4" s="15"/>
    </row>
    <row r="5" spans="1:11" s="21" customFormat="1" ht="114" customHeight="1" x14ac:dyDescent="0.25">
      <c r="A5" s="16" t="s">
        <v>721</v>
      </c>
      <c r="B5" s="17" t="s">
        <v>9</v>
      </c>
      <c r="C5" s="17" t="s">
        <v>10</v>
      </c>
      <c r="D5" s="17" t="s">
        <v>11</v>
      </c>
      <c r="E5" s="17" t="s">
        <v>12</v>
      </c>
      <c r="F5" s="17" t="s">
        <v>13</v>
      </c>
      <c r="G5" s="18" t="s">
        <v>722</v>
      </c>
      <c r="H5" s="20" t="s">
        <v>723</v>
      </c>
      <c r="I5" s="20" t="s">
        <v>724</v>
      </c>
      <c r="J5" s="18" t="s">
        <v>722</v>
      </c>
      <c r="K5" s="18" t="s">
        <v>19</v>
      </c>
    </row>
    <row r="6" spans="1:11" x14ac:dyDescent="0.25">
      <c r="A6" s="22">
        <v>8087029</v>
      </c>
      <c r="B6" s="23">
        <v>124569</v>
      </c>
      <c r="C6" s="23" t="s">
        <v>725</v>
      </c>
      <c r="D6" s="23" t="s">
        <v>599</v>
      </c>
      <c r="E6" s="23" t="s">
        <v>32</v>
      </c>
      <c r="F6" s="24" t="s">
        <v>726</v>
      </c>
      <c r="G6" s="25">
        <v>311</v>
      </c>
      <c r="H6" s="27">
        <v>306</v>
      </c>
      <c r="I6" s="28">
        <f>IFERROR(H6-G6,"-")</f>
        <v>-5</v>
      </c>
      <c r="J6" s="25">
        <v>311</v>
      </c>
      <c r="K6" s="52"/>
    </row>
    <row r="7" spans="1:11" x14ac:dyDescent="0.25">
      <c r="A7" s="30">
        <v>8957209</v>
      </c>
      <c r="B7" s="31">
        <v>129409</v>
      </c>
      <c r="C7" s="31" t="s">
        <v>727</v>
      </c>
      <c r="D7" s="31" t="s">
        <v>414</v>
      </c>
      <c r="E7" s="31" t="s">
        <v>32</v>
      </c>
      <c r="F7" s="32" t="s">
        <v>726</v>
      </c>
      <c r="G7" s="33">
        <v>38</v>
      </c>
      <c r="H7" s="35">
        <v>41</v>
      </c>
      <c r="I7" s="36">
        <f t="shared" ref="I7:I70" si="0">IFERROR(H7-G7,"-")</f>
        <v>3</v>
      </c>
      <c r="J7" s="33">
        <v>48</v>
      </c>
      <c r="K7" s="53"/>
    </row>
    <row r="8" spans="1:11" x14ac:dyDescent="0.25">
      <c r="A8" s="30">
        <v>9257034</v>
      </c>
      <c r="B8" s="31">
        <v>132034</v>
      </c>
      <c r="C8" s="31" t="s">
        <v>728</v>
      </c>
      <c r="D8" s="31" t="s">
        <v>125</v>
      </c>
      <c r="E8" s="31" t="s">
        <v>729</v>
      </c>
      <c r="F8" s="32" t="s">
        <v>726</v>
      </c>
      <c r="G8" s="33">
        <v>128</v>
      </c>
      <c r="H8" s="35">
        <v>122</v>
      </c>
      <c r="I8" s="36">
        <f t="shared" si="0"/>
        <v>-6</v>
      </c>
      <c r="J8" s="33">
        <v>128</v>
      </c>
      <c r="K8" s="53"/>
    </row>
    <row r="9" spans="1:11" x14ac:dyDescent="0.25">
      <c r="A9" s="30">
        <v>3107004</v>
      </c>
      <c r="B9" s="31">
        <v>124171</v>
      </c>
      <c r="C9" s="31" t="s">
        <v>730</v>
      </c>
      <c r="D9" s="31" t="s">
        <v>192</v>
      </c>
      <c r="E9" s="31" t="s">
        <v>22</v>
      </c>
      <c r="F9" s="32" t="s">
        <v>726</v>
      </c>
      <c r="G9" s="33">
        <v>80</v>
      </c>
      <c r="H9" s="35">
        <v>81</v>
      </c>
      <c r="I9" s="36">
        <f t="shared" si="0"/>
        <v>1</v>
      </c>
      <c r="J9" s="33">
        <v>80</v>
      </c>
      <c r="K9" s="53"/>
    </row>
    <row r="10" spans="1:11" x14ac:dyDescent="0.25">
      <c r="A10" s="30">
        <v>8257003</v>
      </c>
      <c r="B10" s="31">
        <v>120753</v>
      </c>
      <c r="C10" s="31" t="s">
        <v>731</v>
      </c>
      <c r="D10" s="31" t="s">
        <v>41</v>
      </c>
      <c r="E10" s="31" t="s">
        <v>22</v>
      </c>
      <c r="F10" s="32" t="s">
        <v>726</v>
      </c>
      <c r="G10" s="33">
        <v>138</v>
      </c>
      <c r="H10" s="35">
        <v>137</v>
      </c>
      <c r="I10" s="36">
        <f t="shared" si="0"/>
        <v>-1</v>
      </c>
      <c r="J10" s="33">
        <v>138</v>
      </c>
      <c r="K10" s="53"/>
    </row>
    <row r="11" spans="1:11" x14ac:dyDescent="0.25">
      <c r="A11" s="30">
        <v>9257002</v>
      </c>
      <c r="B11" s="31">
        <v>130606</v>
      </c>
      <c r="C11" s="31" t="s">
        <v>732</v>
      </c>
      <c r="D11" s="31" t="s">
        <v>125</v>
      </c>
      <c r="E11" s="31" t="s">
        <v>729</v>
      </c>
      <c r="F11" s="32" t="s">
        <v>726</v>
      </c>
      <c r="G11" s="33">
        <v>122</v>
      </c>
      <c r="H11" s="35">
        <v>123</v>
      </c>
      <c r="I11" s="36">
        <f t="shared" si="0"/>
        <v>1</v>
      </c>
      <c r="J11" s="33">
        <v>122</v>
      </c>
      <c r="K11" s="53"/>
    </row>
    <row r="12" spans="1:11" x14ac:dyDescent="0.25">
      <c r="A12" s="30">
        <v>8567003</v>
      </c>
      <c r="B12" s="31">
        <v>121036</v>
      </c>
      <c r="C12" s="31" t="s">
        <v>733</v>
      </c>
      <c r="D12" s="31" t="s">
        <v>25</v>
      </c>
      <c r="E12" s="31" t="s">
        <v>729</v>
      </c>
      <c r="F12" s="32" t="s">
        <v>726</v>
      </c>
      <c r="G12" s="33">
        <v>123</v>
      </c>
      <c r="H12" s="35">
        <v>126</v>
      </c>
      <c r="I12" s="36">
        <f t="shared" si="0"/>
        <v>3</v>
      </c>
      <c r="J12" s="33">
        <v>123</v>
      </c>
      <c r="K12" s="53"/>
    </row>
    <row r="13" spans="1:11" x14ac:dyDescent="0.25">
      <c r="A13" s="30">
        <v>8087000</v>
      </c>
      <c r="B13" s="31">
        <v>131115</v>
      </c>
      <c r="C13" s="31" t="s">
        <v>734</v>
      </c>
      <c r="D13" s="31" t="s">
        <v>599</v>
      </c>
      <c r="E13" s="31" t="s">
        <v>32</v>
      </c>
      <c r="F13" s="32" t="s">
        <v>726</v>
      </c>
      <c r="G13" s="33">
        <v>123.5</v>
      </c>
      <c r="H13" s="35">
        <v>136</v>
      </c>
      <c r="I13" s="36">
        <f t="shared" si="0"/>
        <v>12.5</v>
      </c>
      <c r="J13" s="33">
        <v>129</v>
      </c>
      <c r="K13" s="53"/>
    </row>
    <row r="14" spans="1:11" x14ac:dyDescent="0.25">
      <c r="A14" s="30">
        <v>8007000</v>
      </c>
      <c r="B14" s="31">
        <v>128037</v>
      </c>
      <c r="C14" s="31" t="s">
        <v>735</v>
      </c>
      <c r="D14" s="31" t="s">
        <v>75</v>
      </c>
      <c r="E14" s="31" t="s">
        <v>729</v>
      </c>
      <c r="F14" s="32" t="s">
        <v>726</v>
      </c>
      <c r="G14" s="33">
        <v>22</v>
      </c>
      <c r="H14" s="35">
        <v>39</v>
      </c>
      <c r="I14" s="36">
        <f t="shared" si="0"/>
        <v>17</v>
      </c>
      <c r="J14" s="33">
        <v>22</v>
      </c>
      <c r="K14" s="53"/>
    </row>
    <row r="15" spans="1:11" x14ac:dyDescent="0.25">
      <c r="A15" s="30">
        <v>3947004</v>
      </c>
      <c r="B15" s="31">
        <v>122338</v>
      </c>
      <c r="C15" s="31" t="s">
        <v>736</v>
      </c>
      <c r="D15" s="31" t="s">
        <v>267</v>
      </c>
      <c r="E15" s="31" t="s">
        <v>32</v>
      </c>
      <c r="F15" s="32" t="s">
        <v>726</v>
      </c>
      <c r="G15" s="33">
        <v>123</v>
      </c>
      <c r="H15" s="35">
        <v>123</v>
      </c>
      <c r="I15" s="36">
        <f t="shared" si="0"/>
        <v>0</v>
      </c>
      <c r="J15" s="33">
        <v>123</v>
      </c>
      <c r="K15" s="53"/>
    </row>
    <row r="16" spans="1:11" x14ac:dyDescent="0.25">
      <c r="A16" s="30">
        <v>8847003</v>
      </c>
      <c r="B16" s="31">
        <v>122903</v>
      </c>
      <c r="C16" s="31" t="s">
        <v>737</v>
      </c>
      <c r="D16" s="31" t="s">
        <v>329</v>
      </c>
      <c r="E16" s="31" t="s">
        <v>729</v>
      </c>
      <c r="F16" s="32" t="s">
        <v>726</v>
      </c>
      <c r="G16" s="33">
        <v>107</v>
      </c>
      <c r="H16" s="35">
        <v>115</v>
      </c>
      <c r="I16" s="36">
        <f t="shared" si="0"/>
        <v>8</v>
      </c>
      <c r="J16" s="33">
        <v>108</v>
      </c>
      <c r="K16" s="53"/>
    </row>
    <row r="17" spans="1:11" x14ac:dyDescent="0.25">
      <c r="A17" s="30">
        <v>8837072</v>
      </c>
      <c r="B17" s="31">
        <v>121872</v>
      </c>
      <c r="C17" s="31" t="s">
        <v>738</v>
      </c>
      <c r="D17" s="31" t="s">
        <v>486</v>
      </c>
      <c r="E17" s="31" t="s">
        <v>22</v>
      </c>
      <c r="F17" s="32" t="s">
        <v>726</v>
      </c>
      <c r="G17" s="33">
        <v>73</v>
      </c>
      <c r="H17" s="35">
        <v>69</v>
      </c>
      <c r="I17" s="36">
        <f t="shared" si="0"/>
        <v>-4</v>
      </c>
      <c r="J17" s="33">
        <v>73</v>
      </c>
      <c r="K17" s="53"/>
    </row>
    <row r="18" spans="1:11" x14ac:dyDescent="0.25">
      <c r="A18" s="30">
        <v>8417031</v>
      </c>
      <c r="B18" s="31">
        <v>120531</v>
      </c>
      <c r="C18" s="31" t="s">
        <v>739</v>
      </c>
      <c r="D18" s="31" t="s">
        <v>235</v>
      </c>
      <c r="E18" s="31" t="s">
        <v>32</v>
      </c>
      <c r="F18" s="32" t="s">
        <v>726</v>
      </c>
      <c r="G18" s="33">
        <v>235</v>
      </c>
      <c r="H18" s="35">
        <v>247</v>
      </c>
      <c r="I18" s="36">
        <f t="shared" si="0"/>
        <v>12</v>
      </c>
      <c r="J18" s="33">
        <v>248</v>
      </c>
      <c r="K18" s="53"/>
    </row>
    <row r="19" spans="1:11" x14ac:dyDescent="0.25">
      <c r="A19" s="30">
        <v>8917000</v>
      </c>
      <c r="B19" s="31">
        <v>130154</v>
      </c>
      <c r="C19" s="31" t="s">
        <v>740</v>
      </c>
      <c r="D19" s="31" t="s">
        <v>181</v>
      </c>
      <c r="E19" s="31" t="s">
        <v>729</v>
      </c>
      <c r="F19" s="32" t="s">
        <v>726</v>
      </c>
      <c r="G19" s="33">
        <v>58</v>
      </c>
      <c r="H19" s="35">
        <v>65</v>
      </c>
      <c r="I19" s="36">
        <f t="shared" si="0"/>
        <v>7</v>
      </c>
      <c r="J19" s="33">
        <v>58</v>
      </c>
      <c r="K19" s="53"/>
    </row>
    <row r="20" spans="1:11" x14ac:dyDescent="0.25">
      <c r="A20" s="30">
        <v>9287020</v>
      </c>
      <c r="B20" s="31">
        <v>125231</v>
      </c>
      <c r="C20" s="31" t="s">
        <v>741</v>
      </c>
      <c r="D20" s="31" t="s">
        <v>168</v>
      </c>
      <c r="E20" s="31" t="s">
        <v>729</v>
      </c>
      <c r="F20" s="32" t="s">
        <v>726</v>
      </c>
      <c r="G20" s="33">
        <v>193</v>
      </c>
      <c r="H20" s="35">
        <v>207</v>
      </c>
      <c r="I20" s="36">
        <f t="shared" si="0"/>
        <v>14</v>
      </c>
      <c r="J20" s="33">
        <v>193</v>
      </c>
      <c r="K20" s="53"/>
    </row>
    <row r="21" spans="1:11" x14ac:dyDescent="0.25">
      <c r="A21" s="30">
        <v>8607026</v>
      </c>
      <c r="B21" s="31">
        <v>130726</v>
      </c>
      <c r="C21" s="31" t="s">
        <v>742</v>
      </c>
      <c r="D21" s="31" t="s">
        <v>154</v>
      </c>
      <c r="E21" s="31" t="s">
        <v>729</v>
      </c>
      <c r="F21" s="32" t="s">
        <v>726</v>
      </c>
      <c r="G21" s="33">
        <v>180</v>
      </c>
      <c r="H21" s="35">
        <v>208</v>
      </c>
      <c r="I21" s="36">
        <f t="shared" si="0"/>
        <v>28</v>
      </c>
      <c r="J21" s="33">
        <v>180</v>
      </c>
      <c r="K21" s="53"/>
    </row>
    <row r="22" spans="1:11" x14ac:dyDescent="0.25">
      <c r="A22" s="30">
        <v>8877042</v>
      </c>
      <c r="B22" s="31">
        <v>128020</v>
      </c>
      <c r="C22" s="31" t="s">
        <v>743</v>
      </c>
      <c r="D22" s="31" t="s">
        <v>424</v>
      </c>
      <c r="E22" s="31" t="s">
        <v>22</v>
      </c>
      <c r="F22" s="32" t="s">
        <v>726</v>
      </c>
      <c r="G22" s="33">
        <v>274</v>
      </c>
      <c r="H22" s="35">
        <v>294</v>
      </c>
      <c r="I22" s="36">
        <f t="shared" si="0"/>
        <v>20</v>
      </c>
      <c r="J22" s="33">
        <v>286</v>
      </c>
      <c r="K22" s="53"/>
    </row>
    <row r="23" spans="1:11" x14ac:dyDescent="0.25">
      <c r="A23" s="30">
        <v>8107029</v>
      </c>
      <c r="B23" s="31">
        <v>132029</v>
      </c>
      <c r="C23" s="31" t="s">
        <v>744</v>
      </c>
      <c r="D23" s="31" t="s">
        <v>745</v>
      </c>
      <c r="E23" s="31" t="s">
        <v>32</v>
      </c>
      <c r="F23" s="32" t="s">
        <v>726</v>
      </c>
      <c r="G23" s="33">
        <v>30</v>
      </c>
      <c r="H23" s="35">
        <v>28</v>
      </c>
      <c r="I23" s="36">
        <f t="shared" si="0"/>
        <v>-2</v>
      </c>
      <c r="J23" s="33">
        <v>30</v>
      </c>
      <c r="K23" s="53"/>
    </row>
    <row r="24" spans="1:11" x14ac:dyDescent="0.25">
      <c r="A24" s="30">
        <v>3207005</v>
      </c>
      <c r="B24" s="31">
        <v>122405</v>
      </c>
      <c r="C24" s="31" t="s">
        <v>746</v>
      </c>
      <c r="D24" s="31" t="s">
        <v>100</v>
      </c>
      <c r="E24" s="31" t="s">
        <v>22</v>
      </c>
      <c r="F24" s="32" t="s">
        <v>726</v>
      </c>
      <c r="G24" s="33">
        <v>96</v>
      </c>
      <c r="H24" s="35">
        <v>89</v>
      </c>
      <c r="I24" s="36">
        <f t="shared" si="0"/>
        <v>-7</v>
      </c>
      <c r="J24" s="33">
        <v>96</v>
      </c>
      <c r="K24" s="53"/>
    </row>
    <row r="25" spans="1:11" x14ac:dyDescent="0.25">
      <c r="A25" s="30">
        <v>3307013</v>
      </c>
      <c r="B25" s="31">
        <v>130313</v>
      </c>
      <c r="C25" s="31" t="s">
        <v>747</v>
      </c>
      <c r="D25" s="31" t="s">
        <v>45</v>
      </c>
      <c r="E25" s="31" t="s">
        <v>729</v>
      </c>
      <c r="F25" s="32" t="s">
        <v>726</v>
      </c>
      <c r="G25" s="33">
        <v>385</v>
      </c>
      <c r="H25" s="35">
        <v>377</v>
      </c>
      <c r="I25" s="36">
        <f t="shared" si="0"/>
        <v>-8</v>
      </c>
      <c r="J25" s="33">
        <v>385</v>
      </c>
      <c r="K25" s="53"/>
    </row>
    <row r="26" spans="1:11" x14ac:dyDescent="0.25">
      <c r="A26" s="30">
        <v>8127033</v>
      </c>
      <c r="B26" s="31">
        <v>120437</v>
      </c>
      <c r="C26" s="31" t="s">
        <v>748</v>
      </c>
      <c r="D26" s="31" t="s">
        <v>284</v>
      </c>
      <c r="E26" s="31" t="s">
        <v>32</v>
      </c>
      <c r="F26" s="32" t="s">
        <v>726</v>
      </c>
      <c r="G26" s="33">
        <v>205</v>
      </c>
      <c r="H26" s="35">
        <v>193</v>
      </c>
      <c r="I26" s="36">
        <f t="shared" si="0"/>
        <v>-12</v>
      </c>
      <c r="J26" s="33">
        <v>205</v>
      </c>
      <c r="K26" s="53"/>
    </row>
    <row r="27" spans="1:11" x14ac:dyDescent="0.25">
      <c r="A27" s="30">
        <v>3197001</v>
      </c>
      <c r="B27" s="31">
        <v>123956</v>
      </c>
      <c r="C27" s="31" t="s">
        <v>749</v>
      </c>
      <c r="D27" s="31" t="s">
        <v>176</v>
      </c>
      <c r="E27" s="31" t="s">
        <v>22</v>
      </c>
      <c r="F27" s="32" t="s">
        <v>726</v>
      </c>
      <c r="G27" s="33">
        <v>177</v>
      </c>
      <c r="H27" s="35">
        <v>127</v>
      </c>
      <c r="I27" s="36">
        <f t="shared" si="0"/>
        <v>-50</v>
      </c>
      <c r="J27" s="33">
        <v>177</v>
      </c>
      <c r="K27" s="53"/>
    </row>
    <row r="28" spans="1:11" x14ac:dyDescent="0.25">
      <c r="A28" s="30">
        <v>9367034</v>
      </c>
      <c r="B28" s="31">
        <v>130734</v>
      </c>
      <c r="C28" s="31" t="s">
        <v>750</v>
      </c>
      <c r="D28" s="31" t="s">
        <v>149</v>
      </c>
      <c r="E28" s="31" t="s">
        <v>22</v>
      </c>
      <c r="F28" s="32" t="s">
        <v>726</v>
      </c>
      <c r="G28" s="33">
        <v>127</v>
      </c>
      <c r="H28" s="35">
        <v>110</v>
      </c>
      <c r="I28" s="36">
        <f t="shared" si="0"/>
        <v>-17</v>
      </c>
      <c r="J28" s="33">
        <v>127</v>
      </c>
      <c r="K28" s="53"/>
    </row>
    <row r="29" spans="1:11" x14ac:dyDescent="0.25">
      <c r="A29" s="30">
        <v>8817045</v>
      </c>
      <c r="B29" s="31">
        <v>131448</v>
      </c>
      <c r="C29" s="31" t="s">
        <v>751</v>
      </c>
      <c r="D29" s="31" t="s">
        <v>187</v>
      </c>
      <c r="E29" s="31" t="s">
        <v>22</v>
      </c>
      <c r="F29" s="32" t="s">
        <v>726</v>
      </c>
      <c r="G29" s="33">
        <v>144</v>
      </c>
      <c r="H29" s="35">
        <v>139</v>
      </c>
      <c r="I29" s="36">
        <f t="shared" si="0"/>
        <v>-5</v>
      </c>
      <c r="J29" s="33">
        <v>144</v>
      </c>
      <c r="K29" s="53"/>
    </row>
    <row r="30" spans="1:11" x14ac:dyDescent="0.25">
      <c r="A30" s="30">
        <v>3947000</v>
      </c>
      <c r="B30" s="31">
        <v>123177</v>
      </c>
      <c r="C30" s="31" t="s">
        <v>752</v>
      </c>
      <c r="D30" s="31" t="s">
        <v>267</v>
      </c>
      <c r="E30" s="31" t="s">
        <v>32</v>
      </c>
      <c r="F30" s="32" t="s">
        <v>726</v>
      </c>
      <c r="G30" s="33">
        <v>76</v>
      </c>
      <c r="H30" s="35">
        <v>68</v>
      </c>
      <c r="I30" s="36">
        <f t="shared" si="0"/>
        <v>-8</v>
      </c>
      <c r="J30" s="33">
        <v>76</v>
      </c>
      <c r="K30" s="53"/>
    </row>
    <row r="31" spans="1:11" x14ac:dyDescent="0.25">
      <c r="A31" s="30">
        <v>8057026</v>
      </c>
      <c r="B31" s="31">
        <v>124489</v>
      </c>
      <c r="C31" s="31" t="s">
        <v>753</v>
      </c>
      <c r="D31" s="31" t="s">
        <v>317</v>
      </c>
      <c r="E31" s="31" t="s">
        <v>32</v>
      </c>
      <c r="F31" s="32" t="s">
        <v>726</v>
      </c>
      <c r="G31" s="33">
        <v>151</v>
      </c>
      <c r="H31" s="35">
        <v>138</v>
      </c>
      <c r="I31" s="36">
        <f t="shared" si="0"/>
        <v>-13</v>
      </c>
      <c r="J31" s="33">
        <v>151</v>
      </c>
      <c r="K31" s="53"/>
    </row>
    <row r="32" spans="1:11" x14ac:dyDescent="0.25">
      <c r="A32" s="30">
        <v>8767003</v>
      </c>
      <c r="B32" s="31">
        <v>125223</v>
      </c>
      <c r="C32" s="31" t="s">
        <v>754</v>
      </c>
      <c r="D32" s="31" t="s">
        <v>530</v>
      </c>
      <c r="E32" s="31" t="s">
        <v>32</v>
      </c>
      <c r="F32" s="32" t="s">
        <v>726</v>
      </c>
      <c r="G32" s="33">
        <v>92</v>
      </c>
      <c r="H32" s="35">
        <v>89</v>
      </c>
      <c r="I32" s="36">
        <f t="shared" si="0"/>
        <v>-3</v>
      </c>
      <c r="J32" s="33">
        <v>92</v>
      </c>
      <c r="K32" s="53"/>
    </row>
    <row r="33" spans="1:33" x14ac:dyDescent="0.25">
      <c r="A33" s="30">
        <v>2037199</v>
      </c>
      <c r="B33" s="31">
        <v>122099</v>
      </c>
      <c r="C33" s="31" t="s">
        <v>755</v>
      </c>
      <c r="D33" s="31" t="s">
        <v>302</v>
      </c>
      <c r="E33" s="31" t="s">
        <v>22</v>
      </c>
      <c r="F33" s="32" t="s">
        <v>726</v>
      </c>
      <c r="G33" s="33">
        <v>203</v>
      </c>
      <c r="H33" s="35">
        <v>209</v>
      </c>
      <c r="I33" s="36">
        <f t="shared" si="0"/>
        <v>6</v>
      </c>
      <c r="J33" s="33">
        <v>203</v>
      </c>
      <c r="K33" s="53"/>
    </row>
    <row r="34" spans="1:33" x14ac:dyDescent="0.25">
      <c r="A34" s="30">
        <v>8607006</v>
      </c>
      <c r="B34" s="31">
        <v>131603</v>
      </c>
      <c r="C34" s="31" t="s">
        <v>756</v>
      </c>
      <c r="D34" s="31" t="s">
        <v>154</v>
      </c>
      <c r="E34" s="31" t="s">
        <v>729</v>
      </c>
      <c r="F34" s="32" t="s">
        <v>726</v>
      </c>
      <c r="G34" s="33">
        <v>50</v>
      </c>
      <c r="H34" s="35">
        <v>49</v>
      </c>
      <c r="I34" s="36">
        <f t="shared" si="0"/>
        <v>-1</v>
      </c>
      <c r="J34" s="33">
        <v>50</v>
      </c>
      <c r="K34" s="53"/>
    </row>
    <row r="35" spans="1:33" x14ac:dyDescent="0.25">
      <c r="A35" s="30">
        <v>8517000</v>
      </c>
      <c r="B35" s="31">
        <v>124217</v>
      </c>
      <c r="C35" s="31" t="s">
        <v>757</v>
      </c>
      <c r="D35" s="31" t="s">
        <v>178</v>
      </c>
      <c r="E35" s="31" t="s">
        <v>22</v>
      </c>
      <c r="F35" s="32" t="s">
        <v>726</v>
      </c>
      <c r="G35" s="33">
        <v>104</v>
      </c>
      <c r="H35" s="35">
        <v>103</v>
      </c>
      <c r="I35" s="36">
        <f t="shared" si="0"/>
        <v>-1</v>
      </c>
      <c r="J35" s="33">
        <v>104</v>
      </c>
      <c r="K35" s="53"/>
    </row>
    <row r="36" spans="1:33" x14ac:dyDescent="0.25">
      <c r="A36" s="30">
        <v>8967105</v>
      </c>
      <c r="B36" s="31">
        <v>124771</v>
      </c>
      <c r="C36" s="31" t="s">
        <v>758</v>
      </c>
      <c r="D36" s="31" t="s">
        <v>759</v>
      </c>
      <c r="E36" s="31" t="s">
        <v>32</v>
      </c>
      <c r="F36" s="32" t="s">
        <v>726</v>
      </c>
      <c r="G36" s="33">
        <v>55</v>
      </c>
      <c r="H36" s="35">
        <v>56</v>
      </c>
      <c r="I36" s="36">
        <f t="shared" si="0"/>
        <v>1</v>
      </c>
      <c r="J36" s="33">
        <v>55</v>
      </c>
      <c r="K36" s="53"/>
    </row>
    <row r="37" spans="1:33" x14ac:dyDescent="0.25">
      <c r="A37" s="30">
        <v>8817071</v>
      </c>
      <c r="B37" s="31">
        <v>120671</v>
      </c>
      <c r="C37" s="31" t="s">
        <v>760</v>
      </c>
      <c r="D37" s="31" t="s">
        <v>187</v>
      </c>
      <c r="E37" s="31" t="s">
        <v>22</v>
      </c>
      <c r="F37" s="32" t="s">
        <v>726</v>
      </c>
      <c r="G37" s="33">
        <v>225</v>
      </c>
      <c r="H37" s="35">
        <v>231</v>
      </c>
      <c r="I37" s="36">
        <f t="shared" si="0"/>
        <v>6</v>
      </c>
      <c r="J37" s="33">
        <v>225</v>
      </c>
      <c r="K37" s="53"/>
    </row>
    <row r="38" spans="1:33" x14ac:dyDescent="0.25">
      <c r="A38" s="30">
        <v>8807041</v>
      </c>
      <c r="B38" s="31">
        <v>124141</v>
      </c>
      <c r="C38" s="31" t="s">
        <v>761</v>
      </c>
      <c r="D38" s="31" t="s">
        <v>564</v>
      </c>
      <c r="E38" s="31" t="s">
        <v>729</v>
      </c>
      <c r="F38" s="32" t="s">
        <v>726</v>
      </c>
      <c r="G38" s="33">
        <v>225</v>
      </c>
      <c r="H38" s="35">
        <v>224</v>
      </c>
      <c r="I38" s="36">
        <f t="shared" si="0"/>
        <v>-1</v>
      </c>
      <c r="J38" s="33">
        <v>225</v>
      </c>
      <c r="K38" s="53"/>
    </row>
    <row r="39" spans="1:33" x14ac:dyDescent="0.25">
      <c r="A39" s="30">
        <v>8607027</v>
      </c>
      <c r="B39" s="31">
        <v>130727</v>
      </c>
      <c r="C39" s="31" t="s">
        <v>762</v>
      </c>
      <c r="D39" s="31" t="s">
        <v>154</v>
      </c>
      <c r="E39" s="31" t="s">
        <v>729</v>
      </c>
      <c r="F39" s="32" t="s">
        <v>726</v>
      </c>
      <c r="G39" s="33">
        <v>87</v>
      </c>
      <c r="H39" s="35">
        <v>94</v>
      </c>
      <c r="I39" s="36">
        <f t="shared" si="0"/>
        <v>7</v>
      </c>
      <c r="J39" s="33">
        <v>87</v>
      </c>
      <c r="K39" s="53"/>
    </row>
    <row r="40" spans="1:33" x14ac:dyDescent="0.25">
      <c r="A40" s="30">
        <v>8457036</v>
      </c>
      <c r="B40" s="31">
        <v>132036</v>
      </c>
      <c r="C40" s="31" t="s">
        <v>763</v>
      </c>
      <c r="D40" s="31" t="s">
        <v>91</v>
      </c>
      <c r="E40" s="31" t="s">
        <v>22</v>
      </c>
      <c r="F40" s="32" t="s">
        <v>726</v>
      </c>
      <c r="G40" s="33">
        <v>66</v>
      </c>
      <c r="H40" s="35">
        <v>70</v>
      </c>
      <c r="I40" s="36">
        <f t="shared" si="0"/>
        <v>4</v>
      </c>
      <c r="J40" s="33">
        <v>66</v>
      </c>
      <c r="K40" s="53"/>
    </row>
    <row r="41" spans="1:33" x14ac:dyDescent="0.25">
      <c r="A41" s="30">
        <v>8877031</v>
      </c>
      <c r="B41" s="31">
        <v>131831</v>
      </c>
      <c r="C41" s="31" t="s">
        <v>764</v>
      </c>
      <c r="D41" s="31" t="s">
        <v>424</v>
      </c>
      <c r="E41" s="31" t="s">
        <v>22</v>
      </c>
      <c r="F41" s="32" t="s">
        <v>726</v>
      </c>
      <c r="G41" s="33">
        <v>144</v>
      </c>
      <c r="H41" s="35">
        <v>149</v>
      </c>
      <c r="I41" s="36">
        <f t="shared" si="0"/>
        <v>5</v>
      </c>
      <c r="J41" s="33">
        <v>144</v>
      </c>
      <c r="K41" s="53"/>
      <c r="N41" s="38"/>
      <c r="O41" s="38"/>
      <c r="P41" s="38"/>
      <c r="Q41" s="38"/>
      <c r="R41" s="38"/>
      <c r="S41" s="38"/>
      <c r="T41" s="38"/>
      <c r="U41" s="38"/>
      <c r="V41" s="38"/>
      <c r="W41" s="38"/>
      <c r="X41" s="38"/>
      <c r="Y41" s="38"/>
      <c r="Z41" s="38"/>
      <c r="AA41" s="38"/>
      <c r="AB41" s="38"/>
      <c r="AC41" s="38"/>
      <c r="AD41" s="38"/>
      <c r="AE41" s="38"/>
      <c r="AF41" s="38"/>
      <c r="AG41" s="38"/>
    </row>
    <row r="42" spans="1:33" x14ac:dyDescent="0.25">
      <c r="A42" s="93">
        <v>9377003</v>
      </c>
      <c r="B42" s="94">
        <v>130947</v>
      </c>
      <c r="C42" s="94" t="s">
        <v>765</v>
      </c>
      <c r="D42" s="94" t="s">
        <v>468</v>
      </c>
      <c r="E42" s="94" t="s">
        <v>729</v>
      </c>
      <c r="F42" s="95" t="s">
        <v>726</v>
      </c>
      <c r="G42" s="96"/>
      <c r="H42" s="98"/>
      <c r="I42" s="99">
        <f t="shared" si="0"/>
        <v>0</v>
      </c>
      <c r="J42" s="96">
        <v>35</v>
      </c>
      <c r="K42" s="126" t="s">
        <v>345</v>
      </c>
    </row>
    <row r="43" spans="1:33" x14ac:dyDescent="0.25">
      <c r="A43" s="30">
        <v>8557216</v>
      </c>
      <c r="B43" s="31">
        <v>121016</v>
      </c>
      <c r="C43" s="31" t="s">
        <v>766</v>
      </c>
      <c r="D43" s="31" t="s">
        <v>151</v>
      </c>
      <c r="E43" s="31" t="s">
        <v>729</v>
      </c>
      <c r="F43" s="32" t="s">
        <v>726</v>
      </c>
      <c r="G43" s="33">
        <v>239</v>
      </c>
      <c r="H43" s="35">
        <v>241</v>
      </c>
      <c r="I43" s="36">
        <f t="shared" si="0"/>
        <v>2</v>
      </c>
      <c r="J43" s="33">
        <v>239</v>
      </c>
      <c r="K43" s="53"/>
    </row>
    <row r="44" spans="1:33" x14ac:dyDescent="0.25">
      <c r="A44" s="30">
        <v>8507043</v>
      </c>
      <c r="B44" s="31">
        <v>120565</v>
      </c>
      <c r="C44" s="31" t="s">
        <v>767</v>
      </c>
      <c r="D44" s="31" t="s">
        <v>38</v>
      </c>
      <c r="E44" s="31" t="s">
        <v>22</v>
      </c>
      <c r="F44" s="32" t="s">
        <v>726</v>
      </c>
      <c r="G44" s="33">
        <v>180</v>
      </c>
      <c r="H44" s="35">
        <v>188</v>
      </c>
      <c r="I44" s="36">
        <f t="shared" si="0"/>
        <v>8</v>
      </c>
      <c r="J44" s="33">
        <v>180</v>
      </c>
      <c r="K44" s="53"/>
    </row>
    <row r="45" spans="1:33" x14ac:dyDescent="0.25">
      <c r="A45" s="30">
        <v>3117004</v>
      </c>
      <c r="B45" s="31">
        <v>132990</v>
      </c>
      <c r="C45" s="31" t="s">
        <v>768</v>
      </c>
      <c r="D45" s="31" t="s">
        <v>323</v>
      </c>
      <c r="E45" s="31" t="s">
        <v>22</v>
      </c>
      <c r="F45" s="32" t="s">
        <v>726</v>
      </c>
      <c r="G45" s="33">
        <v>81</v>
      </c>
      <c r="H45" s="35">
        <v>89</v>
      </c>
      <c r="I45" s="36">
        <f t="shared" si="0"/>
        <v>8</v>
      </c>
      <c r="J45" s="33">
        <v>91</v>
      </c>
      <c r="K45" s="53"/>
    </row>
    <row r="46" spans="1:33" x14ac:dyDescent="0.25">
      <c r="A46" s="30">
        <v>9267015</v>
      </c>
      <c r="B46" s="31">
        <v>122975</v>
      </c>
      <c r="C46" s="31" t="s">
        <v>769</v>
      </c>
      <c r="D46" s="31" t="s">
        <v>144</v>
      </c>
      <c r="E46" s="31" t="s">
        <v>22</v>
      </c>
      <c r="F46" s="32" t="s">
        <v>726</v>
      </c>
      <c r="G46" s="33">
        <v>59</v>
      </c>
      <c r="H46" s="35">
        <v>52</v>
      </c>
      <c r="I46" s="36">
        <f t="shared" si="0"/>
        <v>-7</v>
      </c>
      <c r="J46" s="33">
        <v>59</v>
      </c>
      <c r="K46" s="53"/>
    </row>
    <row r="47" spans="1:33" x14ac:dyDescent="0.25">
      <c r="A47" s="30">
        <v>9317003</v>
      </c>
      <c r="B47" s="31">
        <v>129246</v>
      </c>
      <c r="C47" s="31" t="s">
        <v>770</v>
      </c>
      <c r="D47" s="31" t="s">
        <v>21</v>
      </c>
      <c r="E47" s="31" t="s">
        <v>22</v>
      </c>
      <c r="F47" s="32" t="s">
        <v>726</v>
      </c>
      <c r="G47" s="33">
        <v>11</v>
      </c>
      <c r="H47" s="35">
        <v>16</v>
      </c>
      <c r="I47" s="36">
        <f t="shared" si="0"/>
        <v>5</v>
      </c>
      <c r="J47" s="33">
        <v>25</v>
      </c>
      <c r="K47" s="53"/>
    </row>
    <row r="48" spans="1:33" x14ac:dyDescent="0.25">
      <c r="A48" s="30">
        <v>8657008</v>
      </c>
      <c r="B48" s="31">
        <v>131188</v>
      </c>
      <c r="C48" s="31" t="s">
        <v>771</v>
      </c>
      <c r="D48" s="31" t="s">
        <v>278</v>
      </c>
      <c r="E48" s="31" t="s">
        <v>729</v>
      </c>
      <c r="F48" s="32" t="s">
        <v>726</v>
      </c>
      <c r="G48" s="33">
        <v>107</v>
      </c>
      <c r="H48" s="35">
        <v>104</v>
      </c>
      <c r="I48" s="36">
        <f t="shared" si="0"/>
        <v>-3</v>
      </c>
      <c r="J48" s="33">
        <v>107</v>
      </c>
      <c r="K48" s="53"/>
    </row>
    <row r="49" spans="1:33" x14ac:dyDescent="0.25">
      <c r="A49" s="30">
        <v>3407002</v>
      </c>
      <c r="B49" s="31">
        <v>129582</v>
      </c>
      <c r="C49" s="31" t="s">
        <v>772</v>
      </c>
      <c r="D49" s="31" t="s">
        <v>35</v>
      </c>
      <c r="E49" s="31" t="s">
        <v>32</v>
      </c>
      <c r="F49" s="32" t="s">
        <v>726</v>
      </c>
      <c r="G49" s="33">
        <v>36</v>
      </c>
      <c r="H49" s="35">
        <v>32</v>
      </c>
      <c r="I49" s="36">
        <f t="shared" si="0"/>
        <v>-4</v>
      </c>
      <c r="J49" s="33">
        <v>36</v>
      </c>
      <c r="K49" s="53"/>
    </row>
    <row r="50" spans="1:33" x14ac:dyDescent="0.25">
      <c r="A50" s="30">
        <v>9317027</v>
      </c>
      <c r="B50" s="31">
        <v>123157</v>
      </c>
      <c r="C50" s="31" t="s">
        <v>773</v>
      </c>
      <c r="D50" s="31" t="s">
        <v>21</v>
      </c>
      <c r="E50" s="31" t="s">
        <v>22</v>
      </c>
      <c r="F50" s="32" t="s">
        <v>726</v>
      </c>
      <c r="G50" s="33">
        <v>83</v>
      </c>
      <c r="H50" s="35">
        <v>83</v>
      </c>
      <c r="I50" s="36">
        <f t="shared" si="0"/>
        <v>0</v>
      </c>
      <c r="J50" s="33">
        <v>83</v>
      </c>
      <c r="K50" s="53"/>
    </row>
    <row r="51" spans="1:33" x14ac:dyDescent="0.25">
      <c r="A51" s="30">
        <v>8557008</v>
      </c>
      <c r="B51" s="31">
        <v>120879</v>
      </c>
      <c r="C51" s="31" t="s">
        <v>774</v>
      </c>
      <c r="D51" s="31" t="s">
        <v>151</v>
      </c>
      <c r="E51" s="31" t="s">
        <v>729</v>
      </c>
      <c r="F51" s="32" t="s">
        <v>726</v>
      </c>
      <c r="G51" s="33">
        <v>191</v>
      </c>
      <c r="H51" s="35">
        <v>196</v>
      </c>
      <c r="I51" s="36">
        <f t="shared" si="0"/>
        <v>5</v>
      </c>
      <c r="J51" s="33">
        <v>191</v>
      </c>
      <c r="K51" s="53"/>
    </row>
    <row r="52" spans="1:33" x14ac:dyDescent="0.25">
      <c r="A52" s="30">
        <v>8007035</v>
      </c>
      <c r="B52" s="31">
        <v>120394</v>
      </c>
      <c r="C52" s="31" t="s">
        <v>775</v>
      </c>
      <c r="D52" s="31" t="s">
        <v>75</v>
      </c>
      <c r="E52" s="31" t="s">
        <v>729</v>
      </c>
      <c r="F52" s="32" t="s">
        <v>726</v>
      </c>
      <c r="G52" s="33">
        <v>198</v>
      </c>
      <c r="H52" s="35">
        <v>195</v>
      </c>
      <c r="I52" s="36">
        <f t="shared" si="0"/>
        <v>-3</v>
      </c>
      <c r="J52" s="33">
        <v>198</v>
      </c>
      <c r="K52" s="53"/>
    </row>
    <row r="53" spans="1:33" x14ac:dyDescent="0.25">
      <c r="A53" s="30">
        <v>8915950</v>
      </c>
      <c r="B53" s="31">
        <v>122350</v>
      </c>
      <c r="C53" s="31" t="s">
        <v>776</v>
      </c>
      <c r="D53" s="31" t="s">
        <v>181</v>
      </c>
      <c r="E53" s="31" t="s">
        <v>729</v>
      </c>
      <c r="F53" s="32" t="s">
        <v>726</v>
      </c>
      <c r="G53" s="33">
        <v>104</v>
      </c>
      <c r="H53" s="35">
        <v>106</v>
      </c>
      <c r="I53" s="36">
        <f t="shared" si="0"/>
        <v>2</v>
      </c>
      <c r="J53" s="33">
        <v>104</v>
      </c>
      <c r="K53" s="53"/>
    </row>
    <row r="54" spans="1:33" x14ac:dyDescent="0.25">
      <c r="A54" s="30">
        <v>9287029</v>
      </c>
      <c r="B54" s="31">
        <v>123859</v>
      </c>
      <c r="C54" s="31" t="s">
        <v>777</v>
      </c>
      <c r="D54" s="31" t="s">
        <v>168</v>
      </c>
      <c r="E54" s="31" t="s">
        <v>729</v>
      </c>
      <c r="F54" s="32" t="s">
        <v>726</v>
      </c>
      <c r="G54" s="33">
        <v>142</v>
      </c>
      <c r="H54" s="35">
        <v>143</v>
      </c>
      <c r="I54" s="36">
        <f t="shared" si="0"/>
        <v>1</v>
      </c>
      <c r="J54" s="33">
        <v>142</v>
      </c>
      <c r="K54" s="53"/>
    </row>
    <row r="55" spans="1:33" s="38" customFormat="1" x14ac:dyDescent="0.25">
      <c r="A55" s="30">
        <v>8107028</v>
      </c>
      <c r="B55" s="31">
        <v>124628</v>
      </c>
      <c r="C55" s="31" t="s">
        <v>778</v>
      </c>
      <c r="D55" s="31" t="s">
        <v>745</v>
      </c>
      <c r="E55" s="31" t="s">
        <v>32</v>
      </c>
      <c r="F55" s="32" t="s">
        <v>726</v>
      </c>
      <c r="G55" s="33">
        <v>159</v>
      </c>
      <c r="H55" s="35">
        <v>163</v>
      </c>
      <c r="I55" s="36">
        <f t="shared" si="0"/>
        <v>4</v>
      </c>
      <c r="J55" s="33">
        <v>159</v>
      </c>
      <c r="K55" s="53"/>
      <c r="L55" s="7"/>
      <c r="M55" s="7"/>
      <c r="N55" s="7"/>
      <c r="O55" s="7"/>
      <c r="P55" s="7"/>
      <c r="Q55" s="7"/>
      <c r="R55" s="7"/>
      <c r="S55" s="7"/>
      <c r="T55" s="7"/>
      <c r="U55" s="7"/>
      <c r="V55" s="7"/>
      <c r="W55" s="7"/>
      <c r="X55" s="7"/>
      <c r="Y55" s="7"/>
      <c r="Z55" s="7"/>
      <c r="AA55" s="7"/>
      <c r="AB55" s="7"/>
      <c r="AC55" s="7"/>
      <c r="AD55" s="7"/>
      <c r="AE55" s="7"/>
      <c r="AF55" s="7"/>
      <c r="AG55" s="7"/>
    </row>
    <row r="56" spans="1:33" s="38" customFormat="1" x14ac:dyDescent="0.25">
      <c r="A56" s="30">
        <v>9097001</v>
      </c>
      <c r="B56" s="31">
        <v>132290</v>
      </c>
      <c r="C56" s="31" t="s">
        <v>779</v>
      </c>
      <c r="D56" s="31" t="s">
        <v>70</v>
      </c>
      <c r="E56" s="31" t="s">
        <v>32</v>
      </c>
      <c r="F56" s="32" t="s">
        <v>726</v>
      </c>
      <c r="G56" s="33">
        <v>90</v>
      </c>
      <c r="H56" s="35">
        <v>75</v>
      </c>
      <c r="I56" s="36">
        <f t="shared" si="0"/>
        <v>-15</v>
      </c>
      <c r="J56" s="33">
        <v>90</v>
      </c>
      <c r="K56" s="53"/>
      <c r="L56" s="7"/>
      <c r="M56" s="7"/>
      <c r="N56" s="7"/>
      <c r="O56" s="7"/>
      <c r="P56" s="7"/>
      <c r="Q56" s="7"/>
      <c r="R56" s="7"/>
      <c r="S56" s="7"/>
      <c r="T56" s="7"/>
      <c r="U56" s="7"/>
      <c r="V56" s="7"/>
      <c r="W56" s="7"/>
      <c r="X56" s="7"/>
      <c r="Y56" s="7"/>
      <c r="Z56" s="7"/>
      <c r="AA56" s="7"/>
      <c r="AB56" s="7"/>
      <c r="AC56" s="7"/>
      <c r="AD56" s="7"/>
      <c r="AE56" s="7"/>
      <c r="AF56" s="7"/>
      <c r="AG56" s="7"/>
    </row>
    <row r="57" spans="1:33" x14ac:dyDescent="0.25">
      <c r="A57" s="30">
        <v>8407029</v>
      </c>
      <c r="B57" s="31">
        <v>122597</v>
      </c>
      <c r="C57" s="31" t="s">
        <v>780</v>
      </c>
      <c r="D57" s="31" t="s">
        <v>109</v>
      </c>
      <c r="E57" s="31" t="s">
        <v>32</v>
      </c>
      <c r="F57" s="32" t="s">
        <v>726</v>
      </c>
      <c r="G57" s="33">
        <v>195</v>
      </c>
      <c r="H57" s="35">
        <v>191</v>
      </c>
      <c r="I57" s="36">
        <f t="shared" si="0"/>
        <v>-4</v>
      </c>
      <c r="J57" s="33">
        <v>195</v>
      </c>
      <c r="K57" s="53"/>
    </row>
    <row r="58" spans="1:33" x14ac:dyDescent="0.25">
      <c r="A58" s="30">
        <v>8457017</v>
      </c>
      <c r="B58" s="31">
        <v>122127</v>
      </c>
      <c r="C58" s="31" t="s">
        <v>781</v>
      </c>
      <c r="D58" s="31" t="s">
        <v>91</v>
      </c>
      <c r="E58" s="31" t="s">
        <v>22</v>
      </c>
      <c r="F58" s="32" t="s">
        <v>726</v>
      </c>
      <c r="G58" s="33">
        <v>120</v>
      </c>
      <c r="H58" s="35">
        <v>123</v>
      </c>
      <c r="I58" s="36">
        <f t="shared" si="0"/>
        <v>3</v>
      </c>
      <c r="J58" s="33">
        <v>120</v>
      </c>
      <c r="K58" s="53"/>
    </row>
    <row r="59" spans="1:33" x14ac:dyDescent="0.25">
      <c r="A59" s="30">
        <v>8227005</v>
      </c>
      <c r="B59" s="31">
        <v>122976</v>
      </c>
      <c r="C59" s="31" t="s">
        <v>782</v>
      </c>
      <c r="D59" s="31" t="s">
        <v>83</v>
      </c>
      <c r="E59" s="31" t="s">
        <v>22</v>
      </c>
      <c r="F59" s="32" t="s">
        <v>726</v>
      </c>
      <c r="G59" s="33">
        <v>106</v>
      </c>
      <c r="H59" s="35">
        <v>102</v>
      </c>
      <c r="I59" s="36">
        <f t="shared" si="0"/>
        <v>-4</v>
      </c>
      <c r="J59" s="33">
        <v>106</v>
      </c>
      <c r="K59" s="53"/>
    </row>
    <row r="60" spans="1:33" x14ac:dyDescent="0.25">
      <c r="A60" s="30">
        <v>3127012</v>
      </c>
      <c r="B60" s="31">
        <v>121112</v>
      </c>
      <c r="C60" s="31" t="s">
        <v>783</v>
      </c>
      <c r="D60" s="31" t="s">
        <v>339</v>
      </c>
      <c r="E60" s="31" t="s">
        <v>22</v>
      </c>
      <c r="F60" s="32" t="s">
        <v>726</v>
      </c>
      <c r="G60" s="33">
        <v>96</v>
      </c>
      <c r="H60" s="35">
        <v>100</v>
      </c>
      <c r="I60" s="36">
        <f t="shared" si="0"/>
        <v>4</v>
      </c>
      <c r="J60" s="33">
        <v>96</v>
      </c>
      <c r="K60" s="53"/>
    </row>
    <row r="61" spans="1:33" x14ac:dyDescent="0.25">
      <c r="A61" s="64">
        <v>8085950</v>
      </c>
      <c r="B61" s="65">
        <v>131506</v>
      </c>
      <c r="C61" s="65" t="s">
        <v>784</v>
      </c>
      <c r="D61" s="65" t="s">
        <v>599</v>
      </c>
      <c r="E61" s="65" t="s">
        <v>32</v>
      </c>
      <c r="F61" s="66" t="s">
        <v>726</v>
      </c>
      <c r="G61" s="67">
        <v>40</v>
      </c>
      <c r="H61" s="69">
        <v>37</v>
      </c>
      <c r="I61" s="70">
        <f t="shared" si="0"/>
        <v>-3</v>
      </c>
      <c r="J61" s="67">
        <v>40</v>
      </c>
      <c r="K61" s="128" t="s">
        <v>785</v>
      </c>
    </row>
    <row r="62" spans="1:33" x14ac:dyDescent="0.25">
      <c r="A62" s="30">
        <v>3707009</v>
      </c>
      <c r="B62" s="31">
        <v>120759</v>
      </c>
      <c r="C62" s="31" t="s">
        <v>786</v>
      </c>
      <c r="D62" s="31" t="s">
        <v>68</v>
      </c>
      <c r="E62" s="31" t="s">
        <v>32</v>
      </c>
      <c r="F62" s="32" t="s">
        <v>726</v>
      </c>
      <c r="G62" s="33">
        <v>276</v>
      </c>
      <c r="H62" s="35">
        <v>312</v>
      </c>
      <c r="I62" s="36">
        <f t="shared" si="0"/>
        <v>36</v>
      </c>
      <c r="J62" s="33">
        <v>298</v>
      </c>
      <c r="K62" s="53"/>
    </row>
    <row r="63" spans="1:33" x14ac:dyDescent="0.25">
      <c r="A63" s="30">
        <v>9167000</v>
      </c>
      <c r="B63" s="31">
        <v>121881</v>
      </c>
      <c r="C63" s="31" t="s">
        <v>787</v>
      </c>
      <c r="D63" s="31" t="s">
        <v>136</v>
      </c>
      <c r="E63" s="31" t="s">
        <v>729</v>
      </c>
      <c r="F63" s="32" t="s">
        <v>726</v>
      </c>
      <c r="G63" s="33">
        <v>50</v>
      </c>
      <c r="H63" s="35">
        <v>31</v>
      </c>
      <c r="I63" s="36">
        <f t="shared" si="0"/>
        <v>-19</v>
      </c>
      <c r="J63" s="33">
        <v>28</v>
      </c>
      <c r="K63" s="53"/>
    </row>
    <row r="64" spans="1:33" x14ac:dyDescent="0.25">
      <c r="A64" s="30">
        <v>9287019</v>
      </c>
      <c r="B64" s="31">
        <v>130719</v>
      </c>
      <c r="C64" s="31" t="s">
        <v>788</v>
      </c>
      <c r="D64" s="31" t="s">
        <v>168</v>
      </c>
      <c r="E64" s="31" t="s">
        <v>729</v>
      </c>
      <c r="F64" s="32" t="s">
        <v>726</v>
      </c>
      <c r="G64" s="33">
        <v>89</v>
      </c>
      <c r="H64" s="35">
        <v>99</v>
      </c>
      <c r="I64" s="36">
        <f t="shared" si="0"/>
        <v>10</v>
      </c>
      <c r="J64" s="33">
        <v>91</v>
      </c>
      <c r="K64" s="53"/>
    </row>
    <row r="65" spans="1:11" x14ac:dyDescent="0.25">
      <c r="A65" s="30">
        <v>9197014</v>
      </c>
      <c r="B65" s="31">
        <v>132470</v>
      </c>
      <c r="C65" s="31" t="s">
        <v>789</v>
      </c>
      <c r="D65" s="31" t="s">
        <v>334</v>
      </c>
      <c r="E65" s="31" t="s">
        <v>22</v>
      </c>
      <c r="F65" s="32" t="s">
        <v>726</v>
      </c>
      <c r="G65" s="33">
        <v>65</v>
      </c>
      <c r="H65" s="35">
        <v>66</v>
      </c>
      <c r="I65" s="36">
        <f t="shared" si="0"/>
        <v>1</v>
      </c>
      <c r="J65" s="33">
        <v>65</v>
      </c>
      <c r="K65" s="53"/>
    </row>
    <row r="66" spans="1:11" x14ac:dyDescent="0.25">
      <c r="A66" s="30">
        <v>3577001</v>
      </c>
      <c r="B66" s="31">
        <v>124301</v>
      </c>
      <c r="C66" s="31" t="s">
        <v>790</v>
      </c>
      <c r="D66" s="31" t="s">
        <v>51</v>
      </c>
      <c r="E66" s="31" t="s">
        <v>32</v>
      </c>
      <c r="F66" s="32" t="s">
        <v>726</v>
      </c>
      <c r="G66" s="33">
        <v>66</v>
      </c>
      <c r="H66" s="35">
        <v>72</v>
      </c>
      <c r="I66" s="36">
        <f t="shared" si="0"/>
        <v>6</v>
      </c>
      <c r="J66" s="33">
        <v>66</v>
      </c>
      <c r="K66" s="53"/>
    </row>
    <row r="67" spans="1:11" x14ac:dyDescent="0.25">
      <c r="A67" s="30">
        <v>8717036</v>
      </c>
      <c r="B67" s="31">
        <v>124756</v>
      </c>
      <c r="C67" s="31" t="s">
        <v>791</v>
      </c>
      <c r="D67" s="31" t="s">
        <v>258</v>
      </c>
      <c r="E67" s="31" t="s">
        <v>22</v>
      </c>
      <c r="F67" s="32" t="s">
        <v>726</v>
      </c>
      <c r="G67" s="33">
        <v>60</v>
      </c>
      <c r="H67" s="35">
        <v>43</v>
      </c>
      <c r="I67" s="36">
        <f t="shared" si="0"/>
        <v>-17</v>
      </c>
      <c r="J67" s="33">
        <v>60</v>
      </c>
      <c r="K67" s="53"/>
    </row>
    <row r="68" spans="1:11" x14ac:dyDescent="0.25">
      <c r="A68" s="30">
        <v>3807034</v>
      </c>
      <c r="B68" s="31">
        <v>122344</v>
      </c>
      <c r="C68" s="31" t="s">
        <v>792</v>
      </c>
      <c r="D68" s="31" t="s">
        <v>130</v>
      </c>
      <c r="E68" s="31" t="s">
        <v>32</v>
      </c>
      <c r="F68" s="32" t="s">
        <v>726</v>
      </c>
      <c r="G68" s="33">
        <v>110</v>
      </c>
      <c r="H68" s="35">
        <v>113</v>
      </c>
      <c r="I68" s="36">
        <f t="shared" si="0"/>
        <v>3</v>
      </c>
      <c r="J68" s="33">
        <v>110</v>
      </c>
      <c r="K68" s="53"/>
    </row>
    <row r="69" spans="1:11" x14ac:dyDescent="0.25">
      <c r="A69" s="93">
        <v>3531101</v>
      </c>
      <c r="B69" s="94">
        <v>0</v>
      </c>
      <c r="C69" s="94" t="s">
        <v>793</v>
      </c>
      <c r="D69" s="94" t="s">
        <v>482</v>
      </c>
      <c r="E69" s="94" t="s">
        <v>32</v>
      </c>
      <c r="F69" s="95" t="s">
        <v>726</v>
      </c>
      <c r="G69" s="96"/>
      <c r="H69" s="98"/>
      <c r="I69" s="99">
        <f t="shared" si="0"/>
        <v>0</v>
      </c>
      <c r="J69" s="96">
        <v>50</v>
      </c>
      <c r="K69" s="126" t="s">
        <v>345</v>
      </c>
    </row>
    <row r="70" spans="1:11" x14ac:dyDescent="0.25">
      <c r="A70" s="30">
        <v>8127011</v>
      </c>
      <c r="B70" s="31">
        <v>120443</v>
      </c>
      <c r="C70" s="31" t="s">
        <v>794</v>
      </c>
      <c r="D70" s="31" t="s">
        <v>284</v>
      </c>
      <c r="E70" s="31" t="s">
        <v>32</v>
      </c>
      <c r="F70" s="32" t="s">
        <v>726</v>
      </c>
      <c r="G70" s="33">
        <v>106</v>
      </c>
      <c r="H70" s="35">
        <v>103</v>
      </c>
      <c r="I70" s="36">
        <f t="shared" si="0"/>
        <v>-3</v>
      </c>
      <c r="J70" s="33">
        <v>106</v>
      </c>
      <c r="K70" s="53"/>
    </row>
    <row r="71" spans="1:11" x14ac:dyDescent="0.25">
      <c r="A71" s="30">
        <v>9287008</v>
      </c>
      <c r="B71" s="31">
        <v>131347</v>
      </c>
      <c r="C71" s="31" t="s">
        <v>795</v>
      </c>
      <c r="D71" s="31" t="s">
        <v>168</v>
      </c>
      <c r="E71" s="31" t="s">
        <v>729</v>
      </c>
      <c r="F71" s="32" t="s">
        <v>726</v>
      </c>
      <c r="G71" s="33">
        <v>132</v>
      </c>
      <c r="H71" s="35">
        <v>142</v>
      </c>
      <c r="I71" s="36">
        <f t="shared" ref="I71:I134" si="1">IFERROR(H71-G71,"-")</f>
        <v>10</v>
      </c>
      <c r="J71" s="33">
        <v>132</v>
      </c>
      <c r="K71" s="53"/>
    </row>
    <row r="72" spans="1:11" x14ac:dyDescent="0.25">
      <c r="A72" s="30">
        <v>3307063</v>
      </c>
      <c r="B72" s="31">
        <v>120663</v>
      </c>
      <c r="C72" s="31" t="s">
        <v>796</v>
      </c>
      <c r="D72" s="31" t="s">
        <v>45</v>
      </c>
      <c r="E72" s="31" t="s">
        <v>729</v>
      </c>
      <c r="F72" s="32" t="s">
        <v>726</v>
      </c>
      <c r="G72" s="33">
        <v>248</v>
      </c>
      <c r="H72" s="35">
        <v>551</v>
      </c>
      <c r="I72" s="36">
        <f t="shared" si="1"/>
        <v>303</v>
      </c>
      <c r="J72" s="33">
        <v>248</v>
      </c>
      <c r="K72" s="53"/>
    </row>
    <row r="73" spans="1:11" x14ac:dyDescent="0.25">
      <c r="A73" s="30">
        <v>3167004</v>
      </c>
      <c r="B73" s="31">
        <v>130904</v>
      </c>
      <c r="C73" s="31" t="s">
        <v>797</v>
      </c>
      <c r="D73" s="31" t="s">
        <v>456</v>
      </c>
      <c r="E73" s="31" t="s">
        <v>22</v>
      </c>
      <c r="F73" s="32" t="s">
        <v>726</v>
      </c>
      <c r="G73" s="33">
        <v>104</v>
      </c>
      <c r="H73" s="35">
        <v>107</v>
      </c>
      <c r="I73" s="36">
        <f t="shared" si="1"/>
        <v>3</v>
      </c>
      <c r="J73" s="33">
        <v>104</v>
      </c>
      <c r="K73" s="53"/>
    </row>
    <row r="74" spans="1:11" x14ac:dyDescent="0.25">
      <c r="A74" s="30">
        <v>3207003</v>
      </c>
      <c r="B74" s="31">
        <v>125014</v>
      </c>
      <c r="C74" s="31" t="s">
        <v>798</v>
      </c>
      <c r="D74" s="31" t="s">
        <v>100</v>
      </c>
      <c r="E74" s="31" t="s">
        <v>22</v>
      </c>
      <c r="F74" s="32" t="s">
        <v>726</v>
      </c>
      <c r="G74" s="33">
        <v>82</v>
      </c>
      <c r="H74" s="35">
        <v>95</v>
      </c>
      <c r="I74" s="36">
        <f t="shared" si="1"/>
        <v>13</v>
      </c>
      <c r="J74" s="33">
        <v>82</v>
      </c>
      <c r="K74" s="53"/>
    </row>
    <row r="75" spans="1:11" x14ac:dyDescent="0.25">
      <c r="A75" s="30">
        <v>9317000</v>
      </c>
      <c r="B75" s="31">
        <v>122544</v>
      </c>
      <c r="C75" s="31" t="s">
        <v>799</v>
      </c>
      <c r="D75" s="31" t="s">
        <v>21</v>
      </c>
      <c r="E75" s="31" t="s">
        <v>22</v>
      </c>
      <c r="F75" s="32" t="s">
        <v>726</v>
      </c>
      <c r="G75" s="33">
        <v>76</v>
      </c>
      <c r="H75" s="35">
        <v>85</v>
      </c>
      <c r="I75" s="36">
        <f t="shared" si="1"/>
        <v>9</v>
      </c>
      <c r="J75" s="33">
        <v>76</v>
      </c>
      <c r="K75" s="53"/>
    </row>
    <row r="76" spans="1:11" x14ac:dyDescent="0.25">
      <c r="A76" s="30">
        <v>9287026</v>
      </c>
      <c r="B76" s="31">
        <v>120656</v>
      </c>
      <c r="C76" s="31" t="s">
        <v>800</v>
      </c>
      <c r="D76" s="31" t="s">
        <v>168</v>
      </c>
      <c r="E76" s="31" t="s">
        <v>729</v>
      </c>
      <c r="F76" s="32" t="s">
        <v>726</v>
      </c>
      <c r="G76" s="33">
        <v>95</v>
      </c>
      <c r="H76" s="35">
        <v>163</v>
      </c>
      <c r="I76" s="36">
        <f t="shared" si="1"/>
        <v>68</v>
      </c>
      <c r="J76" s="33">
        <v>97</v>
      </c>
      <c r="K76" s="53"/>
    </row>
    <row r="77" spans="1:11" x14ac:dyDescent="0.25">
      <c r="A77" s="30">
        <v>9197007</v>
      </c>
      <c r="B77" s="31">
        <v>122167</v>
      </c>
      <c r="C77" s="31" t="s">
        <v>801</v>
      </c>
      <c r="D77" s="31" t="s">
        <v>334</v>
      </c>
      <c r="E77" s="31" t="s">
        <v>22</v>
      </c>
      <c r="F77" s="32" t="s">
        <v>726</v>
      </c>
      <c r="G77" s="33">
        <v>45</v>
      </c>
      <c r="H77" s="35">
        <v>36</v>
      </c>
      <c r="I77" s="36">
        <f t="shared" si="1"/>
        <v>-9</v>
      </c>
      <c r="J77" s="33">
        <v>45</v>
      </c>
      <c r="K77" s="53"/>
    </row>
    <row r="78" spans="1:11" x14ac:dyDescent="0.25">
      <c r="A78" s="30">
        <v>8077030</v>
      </c>
      <c r="B78" s="31">
        <v>122603</v>
      </c>
      <c r="C78" s="31" t="s">
        <v>802</v>
      </c>
      <c r="D78" s="31" t="s">
        <v>505</v>
      </c>
      <c r="E78" s="31" t="s">
        <v>32</v>
      </c>
      <c r="F78" s="32" t="s">
        <v>726</v>
      </c>
      <c r="G78" s="33">
        <v>145</v>
      </c>
      <c r="H78" s="35">
        <v>149</v>
      </c>
      <c r="I78" s="36">
        <f t="shared" si="1"/>
        <v>4</v>
      </c>
      <c r="J78" s="33">
        <v>145</v>
      </c>
      <c r="K78" s="53"/>
    </row>
    <row r="79" spans="1:11" ht="105" x14ac:dyDescent="0.25">
      <c r="A79" s="64">
        <v>8817000</v>
      </c>
      <c r="B79" s="65">
        <v>0</v>
      </c>
      <c r="C79" s="65" t="s">
        <v>803</v>
      </c>
      <c r="D79" s="65" t="s">
        <v>187</v>
      </c>
      <c r="E79" s="65" t="s">
        <v>22</v>
      </c>
      <c r="F79" s="66" t="s">
        <v>726</v>
      </c>
      <c r="G79" s="67">
        <v>64</v>
      </c>
      <c r="H79" s="69" t="s">
        <v>71</v>
      </c>
      <c r="I79" s="70" t="str">
        <f t="shared" si="1"/>
        <v>-</v>
      </c>
      <c r="J79" s="67">
        <v>64</v>
      </c>
      <c r="K79" s="71" t="s">
        <v>804</v>
      </c>
    </row>
    <row r="80" spans="1:11" x14ac:dyDescent="0.25">
      <c r="A80" s="30">
        <v>8717030</v>
      </c>
      <c r="B80" s="31">
        <v>124730</v>
      </c>
      <c r="C80" s="31" t="s">
        <v>805</v>
      </c>
      <c r="D80" s="31" t="s">
        <v>258</v>
      </c>
      <c r="E80" s="31" t="s">
        <v>22</v>
      </c>
      <c r="F80" s="32" t="s">
        <v>726</v>
      </c>
      <c r="G80" s="33">
        <v>29</v>
      </c>
      <c r="H80" s="35">
        <v>24</v>
      </c>
      <c r="I80" s="36">
        <f t="shared" si="1"/>
        <v>-5</v>
      </c>
      <c r="J80" s="33">
        <v>42</v>
      </c>
      <c r="K80" s="53"/>
    </row>
    <row r="81" spans="1:11" x14ac:dyDescent="0.25">
      <c r="A81" s="30">
        <v>8367015</v>
      </c>
      <c r="B81" s="31">
        <v>124205</v>
      </c>
      <c r="C81" s="31" t="s">
        <v>806</v>
      </c>
      <c r="D81" s="31" t="s">
        <v>498</v>
      </c>
      <c r="E81" s="31" t="s">
        <v>729</v>
      </c>
      <c r="F81" s="32" t="s">
        <v>726</v>
      </c>
      <c r="G81" s="33">
        <v>42</v>
      </c>
      <c r="H81" s="35">
        <v>46</v>
      </c>
      <c r="I81" s="36">
        <f t="shared" si="1"/>
        <v>4</v>
      </c>
      <c r="J81" s="33">
        <v>42</v>
      </c>
      <c r="K81" s="53"/>
    </row>
    <row r="82" spans="1:11" x14ac:dyDescent="0.25">
      <c r="A82" s="30">
        <v>8507078</v>
      </c>
      <c r="B82" s="31">
        <v>130352</v>
      </c>
      <c r="C82" s="31" t="s">
        <v>807</v>
      </c>
      <c r="D82" s="31" t="s">
        <v>38</v>
      </c>
      <c r="E82" s="31" t="s">
        <v>22</v>
      </c>
      <c r="F82" s="32" t="s">
        <v>726</v>
      </c>
      <c r="G82" s="33">
        <v>49</v>
      </c>
      <c r="H82" s="35">
        <v>49</v>
      </c>
      <c r="I82" s="36">
        <f t="shared" si="1"/>
        <v>0</v>
      </c>
      <c r="J82" s="33">
        <v>49</v>
      </c>
      <c r="K82" s="53"/>
    </row>
    <row r="83" spans="1:11" x14ac:dyDescent="0.25">
      <c r="A83" s="30">
        <v>8607024</v>
      </c>
      <c r="B83" s="31">
        <v>131424</v>
      </c>
      <c r="C83" s="31" t="s">
        <v>808</v>
      </c>
      <c r="D83" s="31" t="s">
        <v>154</v>
      </c>
      <c r="E83" s="31" t="s">
        <v>729</v>
      </c>
      <c r="F83" s="32" t="s">
        <v>726</v>
      </c>
      <c r="G83" s="33">
        <v>96</v>
      </c>
      <c r="H83" s="35">
        <v>85</v>
      </c>
      <c r="I83" s="36">
        <f t="shared" si="1"/>
        <v>-11</v>
      </c>
      <c r="J83" s="33">
        <v>96</v>
      </c>
      <c r="K83" s="53"/>
    </row>
    <row r="84" spans="1:11" x14ac:dyDescent="0.25">
      <c r="A84" s="30">
        <v>9287033</v>
      </c>
      <c r="B84" s="31">
        <v>120716</v>
      </c>
      <c r="C84" s="31" t="s">
        <v>809</v>
      </c>
      <c r="D84" s="31" t="s">
        <v>168</v>
      </c>
      <c r="E84" s="31" t="s">
        <v>729</v>
      </c>
      <c r="F84" s="32" t="s">
        <v>726</v>
      </c>
      <c r="G84" s="33">
        <v>102</v>
      </c>
      <c r="H84" s="35">
        <v>93</v>
      </c>
      <c r="I84" s="36">
        <f t="shared" si="1"/>
        <v>-9</v>
      </c>
      <c r="J84" s="33">
        <v>102</v>
      </c>
      <c r="K84" s="53"/>
    </row>
    <row r="85" spans="1:11" x14ac:dyDescent="0.25">
      <c r="A85" s="30">
        <v>8517471</v>
      </c>
      <c r="B85" s="31">
        <v>123241</v>
      </c>
      <c r="C85" s="31" t="s">
        <v>810</v>
      </c>
      <c r="D85" s="31" t="s">
        <v>178</v>
      </c>
      <c r="E85" s="31" t="s">
        <v>22</v>
      </c>
      <c r="F85" s="32" t="s">
        <v>726</v>
      </c>
      <c r="G85" s="33">
        <v>138</v>
      </c>
      <c r="H85" s="35">
        <v>143</v>
      </c>
      <c r="I85" s="36">
        <f t="shared" si="1"/>
        <v>5</v>
      </c>
      <c r="J85" s="33">
        <v>138</v>
      </c>
      <c r="K85" s="53"/>
    </row>
    <row r="86" spans="1:11" x14ac:dyDescent="0.25">
      <c r="A86" s="30">
        <v>3527043</v>
      </c>
      <c r="B86" s="31">
        <v>122273</v>
      </c>
      <c r="C86" s="31" t="s">
        <v>811</v>
      </c>
      <c r="D86" s="31" t="s">
        <v>134</v>
      </c>
      <c r="E86" s="31" t="s">
        <v>32</v>
      </c>
      <c r="F86" s="32" t="s">
        <v>726</v>
      </c>
      <c r="G86" s="33">
        <v>156</v>
      </c>
      <c r="H86" s="35">
        <v>147</v>
      </c>
      <c r="I86" s="36">
        <f t="shared" si="1"/>
        <v>-9</v>
      </c>
      <c r="J86" s="33">
        <v>156</v>
      </c>
      <c r="K86" s="53"/>
    </row>
    <row r="87" spans="1:11" x14ac:dyDescent="0.25">
      <c r="A87" s="30">
        <v>8867066</v>
      </c>
      <c r="B87" s="31">
        <v>120666</v>
      </c>
      <c r="C87" s="31" t="s">
        <v>812</v>
      </c>
      <c r="D87" s="31" t="s">
        <v>166</v>
      </c>
      <c r="E87" s="31" t="s">
        <v>22</v>
      </c>
      <c r="F87" s="32" t="s">
        <v>726</v>
      </c>
      <c r="G87" s="33">
        <v>249</v>
      </c>
      <c r="H87" s="35">
        <v>269</v>
      </c>
      <c r="I87" s="36">
        <f t="shared" si="1"/>
        <v>20</v>
      </c>
      <c r="J87" s="33">
        <v>249</v>
      </c>
      <c r="K87" s="53"/>
    </row>
    <row r="88" spans="1:11" x14ac:dyDescent="0.25">
      <c r="A88" s="30">
        <v>8365951</v>
      </c>
      <c r="B88" s="31">
        <v>120286</v>
      </c>
      <c r="C88" s="31" t="s">
        <v>813</v>
      </c>
      <c r="D88" s="31" t="s">
        <v>498</v>
      </c>
      <c r="E88" s="31" t="s">
        <v>729</v>
      </c>
      <c r="F88" s="32" t="s">
        <v>726</v>
      </c>
      <c r="G88" s="33">
        <v>75</v>
      </c>
      <c r="H88" s="35">
        <v>68</v>
      </c>
      <c r="I88" s="36">
        <f t="shared" si="1"/>
        <v>-7</v>
      </c>
      <c r="J88" s="33">
        <v>75</v>
      </c>
      <c r="K88" s="53"/>
    </row>
    <row r="89" spans="1:11" x14ac:dyDescent="0.25">
      <c r="A89" s="30">
        <v>3127010</v>
      </c>
      <c r="B89" s="31">
        <v>121020</v>
      </c>
      <c r="C89" s="31" t="s">
        <v>814</v>
      </c>
      <c r="D89" s="31" t="s">
        <v>339</v>
      </c>
      <c r="E89" s="31" t="s">
        <v>22</v>
      </c>
      <c r="F89" s="32" t="s">
        <v>726</v>
      </c>
      <c r="G89" s="33">
        <v>65</v>
      </c>
      <c r="H89" s="35">
        <v>70</v>
      </c>
      <c r="I89" s="36">
        <f t="shared" si="1"/>
        <v>5</v>
      </c>
      <c r="J89" s="33">
        <v>65</v>
      </c>
      <c r="K89" s="53"/>
    </row>
    <row r="90" spans="1:11" x14ac:dyDescent="0.25">
      <c r="A90" s="30">
        <v>8927026</v>
      </c>
      <c r="B90" s="31">
        <v>121026</v>
      </c>
      <c r="C90" s="31" t="s">
        <v>815</v>
      </c>
      <c r="D90" s="31" t="s">
        <v>103</v>
      </c>
      <c r="E90" s="31" t="s">
        <v>729</v>
      </c>
      <c r="F90" s="32" t="s">
        <v>726</v>
      </c>
      <c r="G90" s="33">
        <v>80</v>
      </c>
      <c r="H90" s="35">
        <v>98</v>
      </c>
      <c r="I90" s="36">
        <f t="shared" si="1"/>
        <v>18</v>
      </c>
      <c r="J90" s="33">
        <v>101</v>
      </c>
      <c r="K90" s="53"/>
    </row>
    <row r="91" spans="1:11" x14ac:dyDescent="0.25">
      <c r="A91" s="30">
        <v>3537014</v>
      </c>
      <c r="B91" s="31">
        <v>121914</v>
      </c>
      <c r="C91" s="31" t="s">
        <v>816</v>
      </c>
      <c r="D91" s="31" t="s">
        <v>482</v>
      </c>
      <c r="E91" s="31" t="s">
        <v>32</v>
      </c>
      <c r="F91" s="32" t="s">
        <v>726</v>
      </c>
      <c r="G91" s="33">
        <v>313</v>
      </c>
      <c r="H91" s="35">
        <v>327</v>
      </c>
      <c r="I91" s="36">
        <f t="shared" si="1"/>
        <v>14</v>
      </c>
      <c r="J91" s="33">
        <v>331</v>
      </c>
      <c r="K91" s="53"/>
    </row>
    <row r="92" spans="1:11" x14ac:dyDescent="0.25">
      <c r="A92" s="30">
        <v>8457035</v>
      </c>
      <c r="B92" s="31">
        <v>132035</v>
      </c>
      <c r="C92" s="31" t="s">
        <v>817</v>
      </c>
      <c r="D92" s="31" t="s">
        <v>91</v>
      </c>
      <c r="E92" s="31" t="s">
        <v>22</v>
      </c>
      <c r="F92" s="32" t="s">
        <v>726</v>
      </c>
      <c r="G92" s="33">
        <v>72</v>
      </c>
      <c r="H92" s="35">
        <v>69</v>
      </c>
      <c r="I92" s="36">
        <f t="shared" si="1"/>
        <v>-3</v>
      </c>
      <c r="J92" s="33">
        <v>72</v>
      </c>
      <c r="K92" s="53"/>
    </row>
    <row r="93" spans="1:11" x14ac:dyDescent="0.25">
      <c r="A93" s="30">
        <v>2107064</v>
      </c>
      <c r="B93" s="31">
        <v>126464</v>
      </c>
      <c r="C93" s="31" t="s">
        <v>818</v>
      </c>
      <c r="D93" s="31" t="s">
        <v>122</v>
      </c>
      <c r="E93" s="31" t="s">
        <v>22</v>
      </c>
      <c r="F93" s="32" t="s">
        <v>726</v>
      </c>
      <c r="G93" s="33">
        <v>71</v>
      </c>
      <c r="H93" s="35">
        <v>45</v>
      </c>
      <c r="I93" s="36">
        <f t="shared" si="1"/>
        <v>-26</v>
      </c>
      <c r="J93" s="33">
        <v>71</v>
      </c>
      <c r="K93" s="53"/>
    </row>
    <row r="94" spans="1:11" x14ac:dyDescent="0.25">
      <c r="A94" s="30">
        <v>3947014</v>
      </c>
      <c r="B94" s="31">
        <v>130839</v>
      </c>
      <c r="C94" s="31" t="s">
        <v>819</v>
      </c>
      <c r="D94" s="31" t="s">
        <v>267</v>
      </c>
      <c r="E94" s="31" t="s">
        <v>32</v>
      </c>
      <c r="F94" s="32" t="s">
        <v>726</v>
      </c>
      <c r="G94" s="33">
        <v>70</v>
      </c>
      <c r="H94" s="35">
        <v>71</v>
      </c>
      <c r="I94" s="36">
        <f t="shared" si="1"/>
        <v>1</v>
      </c>
      <c r="J94" s="33">
        <v>70</v>
      </c>
      <c r="K94" s="53"/>
    </row>
    <row r="95" spans="1:11" x14ac:dyDescent="0.25">
      <c r="A95" s="30">
        <v>9317016</v>
      </c>
      <c r="B95" s="31">
        <v>122146</v>
      </c>
      <c r="C95" s="31" t="s">
        <v>820</v>
      </c>
      <c r="D95" s="31" t="s">
        <v>21</v>
      </c>
      <c r="E95" s="31" t="s">
        <v>22</v>
      </c>
      <c r="F95" s="32" t="s">
        <v>726</v>
      </c>
      <c r="G95" s="33">
        <v>86</v>
      </c>
      <c r="H95" s="35">
        <v>86</v>
      </c>
      <c r="I95" s="36">
        <f t="shared" si="1"/>
        <v>0</v>
      </c>
      <c r="J95" s="33">
        <v>86</v>
      </c>
      <c r="K95" s="53"/>
    </row>
    <row r="96" spans="1:11" x14ac:dyDescent="0.25">
      <c r="A96" s="30">
        <v>3347003</v>
      </c>
      <c r="B96" s="31">
        <v>123266</v>
      </c>
      <c r="C96" s="31" t="s">
        <v>821</v>
      </c>
      <c r="D96" s="31" t="s">
        <v>231</v>
      </c>
      <c r="E96" s="31" t="s">
        <v>729</v>
      </c>
      <c r="F96" s="32" t="s">
        <v>726</v>
      </c>
      <c r="G96" s="33">
        <v>80</v>
      </c>
      <c r="H96" s="35">
        <v>66</v>
      </c>
      <c r="I96" s="36">
        <f t="shared" si="1"/>
        <v>-14</v>
      </c>
      <c r="J96" s="33">
        <v>80</v>
      </c>
      <c r="K96" s="53"/>
    </row>
    <row r="97" spans="1:11" x14ac:dyDescent="0.25">
      <c r="A97" s="30">
        <v>9287017</v>
      </c>
      <c r="B97" s="31">
        <v>120135</v>
      </c>
      <c r="C97" s="31" t="s">
        <v>822</v>
      </c>
      <c r="D97" s="31" t="s">
        <v>168</v>
      </c>
      <c r="E97" s="31" t="s">
        <v>729</v>
      </c>
      <c r="F97" s="32" t="s">
        <v>726</v>
      </c>
      <c r="G97" s="33">
        <v>164</v>
      </c>
      <c r="H97" s="35">
        <v>186</v>
      </c>
      <c r="I97" s="36">
        <f t="shared" si="1"/>
        <v>22</v>
      </c>
      <c r="J97" s="33">
        <v>166</v>
      </c>
      <c r="K97" s="53"/>
    </row>
    <row r="98" spans="1:11" x14ac:dyDescent="0.25">
      <c r="A98" s="30">
        <v>8667000</v>
      </c>
      <c r="B98" s="31">
        <v>121900</v>
      </c>
      <c r="C98" s="31" t="s">
        <v>823</v>
      </c>
      <c r="D98" s="31" t="s">
        <v>450</v>
      </c>
      <c r="E98" s="31" t="s">
        <v>729</v>
      </c>
      <c r="F98" s="32" t="s">
        <v>726</v>
      </c>
      <c r="G98" s="33">
        <v>36</v>
      </c>
      <c r="H98" s="35">
        <v>37</v>
      </c>
      <c r="I98" s="36">
        <f t="shared" si="1"/>
        <v>1</v>
      </c>
      <c r="J98" s="33">
        <v>36</v>
      </c>
      <c r="K98" s="53"/>
    </row>
    <row r="99" spans="1:11" x14ac:dyDescent="0.25">
      <c r="A99" s="30">
        <v>8237018</v>
      </c>
      <c r="B99" s="31">
        <v>124078</v>
      </c>
      <c r="C99" s="31" t="s">
        <v>824</v>
      </c>
      <c r="D99" s="31" t="s">
        <v>85</v>
      </c>
      <c r="E99" s="31" t="s">
        <v>22</v>
      </c>
      <c r="F99" s="32" t="s">
        <v>726</v>
      </c>
      <c r="G99" s="33">
        <v>66</v>
      </c>
      <c r="H99" s="35">
        <v>61</v>
      </c>
      <c r="I99" s="36">
        <f t="shared" si="1"/>
        <v>-5</v>
      </c>
      <c r="J99" s="33">
        <v>66</v>
      </c>
      <c r="K99" s="53"/>
    </row>
    <row r="100" spans="1:11" x14ac:dyDescent="0.25">
      <c r="A100" s="30">
        <v>9377002</v>
      </c>
      <c r="B100" s="31">
        <v>124142</v>
      </c>
      <c r="C100" s="31" t="s">
        <v>825</v>
      </c>
      <c r="D100" s="31" t="s">
        <v>468</v>
      </c>
      <c r="E100" s="31" t="s">
        <v>729</v>
      </c>
      <c r="F100" s="32" t="s">
        <v>726</v>
      </c>
      <c r="G100" s="33">
        <v>88</v>
      </c>
      <c r="H100" s="35">
        <v>104</v>
      </c>
      <c r="I100" s="36">
        <f t="shared" si="1"/>
        <v>16</v>
      </c>
      <c r="J100" s="33">
        <v>88</v>
      </c>
      <c r="K100" s="53"/>
    </row>
    <row r="101" spans="1:11" x14ac:dyDescent="0.25">
      <c r="A101" s="30">
        <v>9377046</v>
      </c>
      <c r="B101" s="31">
        <v>124146</v>
      </c>
      <c r="C101" s="31" t="s">
        <v>826</v>
      </c>
      <c r="D101" s="31" t="s">
        <v>468</v>
      </c>
      <c r="E101" s="31" t="s">
        <v>729</v>
      </c>
      <c r="F101" s="32" t="s">
        <v>726</v>
      </c>
      <c r="G101" s="33">
        <v>120</v>
      </c>
      <c r="H101" s="35">
        <v>127</v>
      </c>
      <c r="I101" s="36">
        <f t="shared" si="1"/>
        <v>7</v>
      </c>
      <c r="J101" s="33">
        <v>120</v>
      </c>
      <c r="K101" s="53"/>
    </row>
    <row r="102" spans="1:11" x14ac:dyDescent="0.25">
      <c r="A102" s="30">
        <v>3557025</v>
      </c>
      <c r="B102" s="31">
        <v>120825</v>
      </c>
      <c r="C102" s="31" t="s">
        <v>827</v>
      </c>
      <c r="D102" s="31" t="s">
        <v>394</v>
      </c>
      <c r="E102" s="31" t="s">
        <v>32</v>
      </c>
      <c r="F102" s="32" t="s">
        <v>726</v>
      </c>
      <c r="G102" s="33">
        <v>201</v>
      </c>
      <c r="H102" s="35">
        <v>202</v>
      </c>
      <c r="I102" s="36">
        <f t="shared" si="1"/>
        <v>1</v>
      </c>
      <c r="J102" s="33">
        <v>201</v>
      </c>
      <c r="K102" s="53"/>
    </row>
    <row r="103" spans="1:11" x14ac:dyDescent="0.25">
      <c r="A103" s="30">
        <v>8907019</v>
      </c>
      <c r="B103" s="31">
        <v>124119</v>
      </c>
      <c r="C103" s="31" t="s">
        <v>828</v>
      </c>
      <c r="D103" s="31" t="s">
        <v>115</v>
      </c>
      <c r="E103" s="31" t="s">
        <v>32</v>
      </c>
      <c r="F103" s="32" t="s">
        <v>726</v>
      </c>
      <c r="G103" s="33">
        <v>161</v>
      </c>
      <c r="H103" s="35">
        <v>165</v>
      </c>
      <c r="I103" s="36">
        <f t="shared" si="1"/>
        <v>4</v>
      </c>
      <c r="J103" s="33">
        <v>189</v>
      </c>
      <c r="K103" s="53"/>
    </row>
    <row r="104" spans="1:11" x14ac:dyDescent="0.25">
      <c r="A104" s="30">
        <v>2077164</v>
      </c>
      <c r="B104" s="31">
        <v>131971</v>
      </c>
      <c r="C104" s="31" t="s">
        <v>829</v>
      </c>
      <c r="D104" s="31" t="s">
        <v>376</v>
      </c>
      <c r="E104" s="31" t="s">
        <v>22</v>
      </c>
      <c r="F104" s="32" t="s">
        <v>726</v>
      </c>
      <c r="G104" s="33">
        <v>89</v>
      </c>
      <c r="H104" s="35">
        <v>82</v>
      </c>
      <c r="I104" s="36">
        <f t="shared" si="1"/>
        <v>-7</v>
      </c>
      <c r="J104" s="33">
        <v>89</v>
      </c>
      <c r="K104" s="53"/>
    </row>
    <row r="105" spans="1:11" x14ac:dyDescent="0.25">
      <c r="A105" s="30">
        <v>9167001</v>
      </c>
      <c r="B105" s="31">
        <v>121883</v>
      </c>
      <c r="C105" s="31" t="s">
        <v>830</v>
      </c>
      <c r="D105" s="31" t="s">
        <v>136</v>
      </c>
      <c r="E105" s="31" t="s">
        <v>729</v>
      </c>
      <c r="F105" s="32" t="s">
        <v>726</v>
      </c>
      <c r="G105" s="33">
        <v>40</v>
      </c>
      <c r="H105" s="35">
        <v>24</v>
      </c>
      <c r="I105" s="36">
        <f t="shared" si="1"/>
        <v>-16</v>
      </c>
      <c r="J105" s="33">
        <v>22</v>
      </c>
      <c r="K105" s="53"/>
    </row>
    <row r="106" spans="1:11" x14ac:dyDescent="0.25">
      <c r="A106" s="30">
        <v>9087002</v>
      </c>
      <c r="B106" s="31">
        <v>120396</v>
      </c>
      <c r="C106" s="31" t="s">
        <v>831</v>
      </c>
      <c r="D106" s="31" t="s">
        <v>223</v>
      </c>
      <c r="E106" s="31" t="s">
        <v>729</v>
      </c>
      <c r="F106" s="32" t="s">
        <v>726</v>
      </c>
      <c r="G106" s="33">
        <v>110</v>
      </c>
      <c r="H106" s="35">
        <v>104</v>
      </c>
      <c r="I106" s="36">
        <f t="shared" si="1"/>
        <v>-6</v>
      </c>
      <c r="J106" s="33">
        <v>110</v>
      </c>
      <c r="K106" s="53"/>
    </row>
    <row r="107" spans="1:11" x14ac:dyDescent="0.25">
      <c r="A107" s="30">
        <v>9197004</v>
      </c>
      <c r="B107" s="31">
        <v>130914</v>
      </c>
      <c r="C107" s="31" t="s">
        <v>832</v>
      </c>
      <c r="D107" s="31" t="s">
        <v>334</v>
      </c>
      <c r="E107" s="31" t="s">
        <v>22</v>
      </c>
      <c r="F107" s="32" t="s">
        <v>726</v>
      </c>
      <c r="G107" s="33">
        <v>159</v>
      </c>
      <c r="H107" s="35">
        <v>155</v>
      </c>
      <c r="I107" s="36">
        <f t="shared" si="1"/>
        <v>-4</v>
      </c>
      <c r="J107" s="33">
        <v>159</v>
      </c>
      <c r="K107" s="53"/>
    </row>
    <row r="108" spans="1:11" x14ac:dyDescent="0.25">
      <c r="A108" s="30">
        <v>3527039</v>
      </c>
      <c r="B108" s="31">
        <v>131084</v>
      </c>
      <c r="C108" s="31" t="s">
        <v>833</v>
      </c>
      <c r="D108" s="31" t="s">
        <v>134</v>
      </c>
      <c r="E108" s="31" t="s">
        <v>32</v>
      </c>
      <c r="F108" s="32" t="s">
        <v>726</v>
      </c>
      <c r="G108" s="33">
        <v>117</v>
      </c>
      <c r="H108" s="35">
        <v>125</v>
      </c>
      <c r="I108" s="36">
        <f t="shared" si="1"/>
        <v>8</v>
      </c>
      <c r="J108" s="33">
        <v>117</v>
      </c>
      <c r="K108" s="53"/>
    </row>
    <row r="109" spans="1:11" x14ac:dyDescent="0.25">
      <c r="A109" s="30">
        <v>9367042</v>
      </c>
      <c r="B109" s="31">
        <v>121025</v>
      </c>
      <c r="C109" s="31" t="s">
        <v>834</v>
      </c>
      <c r="D109" s="31" t="s">
        <v>149</v>
      </c>
      <c r="E109" s="31" t="s">
        <v>22</v>
      </c>
      <c r="F109" s="32" t="s">
        <v>726</v>
      </c>
      <c r="G109" s="33">
        <v>105</v>
      </c>
      <c r="H109" s="35">
        <v>104</v>
      </c>
      <c r="I109" s="36">
        <f t="shared" si="1"/>
        <v>-1</v>
      </c>
      <c r="J109" s="33">
        <v>105</v>
      </c>
      <c r="K109" s="53"/>
    </row>
    <row r="110" spans="1:11" x14ac:dyDescent="0.25">
      <c r="A110" s="30">
        <v>3947018</v>
      </c>
      <c r="B110" s="31">
        <v>122328</v>
      </c>
      <c r="C110" s="31" t="s">
        <v>835</v>
      </c>
      <c r="D110" s="31" t="s">
        <v>267</v>
      </c>
      <c r="E110" s="31" t="s">
        <v>32</v>
      </c>
      <c r="F110" s="32" t="s">
        <v>726</v>
      </c>
      <c r="G110" s="33">
        <v>156</v>
      </c>
      <c r="H110" s="35">
        <v>159</v>
      </c>
      <c r="I110" s="36">
        <f t="shared" si="1"/>
        <v>3</v>
      </c>
      <c r="J110" s="33">
        <v>156</v>
      </c>
      <c r="K110" s="53"/>
    </row>
    <row r="111" spans="1:11" x14ac:dyDescent="0.25">
      <c r="A111" s="30">
        <v>9357000</v>
      </c>
      <c r="B111" s="31">
        <v>120334</v>
      </c>
      <c r="C111" s="31" t="s">
        <v>836</v>
      </c>
      <c r="D111" s="31" t="s">
        <v>361</v>
      </c>
      <c r="E111" s="31" t="s">
        <v>22</v>
      </c>
      <c r="F111" s="32" t="s">
        <v>726</v>
      </c>
      <c r="G111" s="33">
        <v>127</v>
      </c>
      <c r="H111" s="35">
        <v>135</v>
      </c>
      <c r="I111" s="36">
        <f t="shared" si="1"/>
        <v>8</v>
      </c>
      <c r="J111" s="33">
        <v>127</v>
      </c>
      <c r="K111" s="53"/>
    </row>
    <row r="112" spans="1:11" x14ac:dyDescent="0.25">
      <c r="A112" s="30">
        <v>8857024</v>
      </c>
      <c r="B112" s="31">
        <v>125024</v>
      </c>
      <c r="C112" s="31" t="s">
        <v>837</v>
      </c>
      <c r="D112" s="31" t="s">
        <v>80</v>
      </c>
      <c r="E112" s="31" t="s">
        <v>729</v>
      </c>
      <c r="F112" s="32" t="s">
        <v>726</v>
      </c>
      <c r="G112" s="33">
        <v>158</v>
      </c>
      <c r="H112" s="35">
        <v>162</v>
      </c>
      <c r="I112" s="36">
        <f t="shared" si="1"/>
        <v>4</v>
      </c>
      <c r="J112" s="33">
        <v>158</v>
      </c>
      <c r="K112" s="53"/>
    </row>
    <row r="113" spans="1:11" x14ac:dyDescent="0.25">
      <c r="A113" s="30">
        <v>3317002</v>
      </c>
      <c r="B113" s="31">
        <v>131375</v>
      </c>
      <c r="C113" s="31" t="s">
        <v>838</v>
      </c>
      <c r="D113" s="31" t="s">
        <v>199</v>
      </c>
      <c r="E113" s="31" t="s">
        <v>729</v>
      </c>
      <c r="F113" s="32" t="s">
        <v>726</v>
      </c>
      <c r="G113" s="33">
        <v>160</v>
      </c>
      <c r="H113" s="35">
        <v>146</v>
      </c>
      <c r="I113" s="36">
        <f t="shared" si="1"/>
        <v>-14</v>
      </c>
      <c r="J113" s="33">
        <v>160</v>
      </c>
      <c r="K113" s="53"/>
    </row>
    <row r="114" spans="1:11" x14ac:dyDescent="0.25">
      <c r="A114" s="30">
        <v>8857003</v>
      </c>
      <c r="B114" s="31">
        <v>127343</v>
      </c>
      <c r="C114" s="31" t="s">
        <v>839</v>
      </c>
      <c r="D114" s="31" t="s">
        <v>80</v>
      </c>
      <c r="E114" s="31" t="s">
        <v>729</v>
      </c>
      <c r="F114" s="32" t="s">
        <v>726</v>
      </c>
      <c r="G114" s="33">
        <v>68</v>
      </c>
      <c r="H114" s="35">
        <v>59</v>
      </c>
      <c r="I114" s="36">
        <f t="shared" si="1"/>
        <v>-9</v>
      </c>
      <c r="J114" s="33">
        <v>68</v>
      </c>
      <c r="K114" s="53"/>
    </row>
    <row r="115" spans="1:11" x14ac:dyDescent="0.25">
      <c r="A115" s="30">
        <v>3317000</v>
      </c>
      <c r="B115" s="31">
        <v>124573</v>
      </c>
      <c r="C115" s="31" t="s">
        <v>840</v>
      </c>
      <c r="D115" s="31" t="s">
        <v>199</v>
      </c>
      <c r="E115" s="31" t="s">
        <v>729</v>
      </c>
      <c r="F115" s="32" t="s">
        <v>726</v>
      </c>
      <c r="G115" s="33">
        <v>81</v>
      </c>
      <c r="H115" s="35">
        <v>88</v>
      </c>
      <c r="I115" s="36">
        <f t="shared" si="1"/>
        <v>7</v>
      </c>
      <c r="J115" s="33">
        <v>81</v>
      </c>
      <c r="K115" s="53"/>
    </row>
    <row r="116" spans="1:11" x14ac:dyDescent="0.25">
      <c r="A116" s="30">
        <v>8457025</v>
      </c>
      <c r="B116" s="31">
        <v>131125</v>
      </c>
      <c r="C116" s="31" t="s">
        <v>841</v>
      </c>
      <c r="D116" s="31" t="s">
        <v>91</v>
      </c>
      <c r="E116" s="31" t="s">
        <v>22</v>
      </c>
      <c r="F116" s="32" t="s">
        <v>726</v>
      </c>
      <c r="G116" s="33">
        <v>130</v>
      </c>
      <c r="H116" s="35">
        <v>113</v>
      </c>
      <c r="I116" s="36">
        <f t="shared" si="1"/>
        <v>-17</v>
      </c>
      <c r="J116" s="33">
        <v>130</v>
      </c>
      <c r="K116" s="53"/>
    </row>
    <row r="117" spans="1:11" x14ac:dyDescent="0.25">
      <c r="A117" s="30">
        <v>8937016</v>
      </c>
      <c r="B117" s="31">
        <v>126347</v>
      </c>
      <c r="C117" s="31" t="s">
        <v>842</v>
      </c>
      <c r="D117" s="31" t="s">
        <v>221</v>
      </c>
      <c r="E117" s="31" t="s">
        <v>729</v>
      </c>
      <c r="F117" s="32" t="s">
        <v>726</v>
      </c>
      <c r="G117" s="33">
        <v>397</v>
      </c>
      <c r="H117" s="35">
        <v>396</v>
      </c>
      <c r="I117" s="36">
        <f t="shared" si="1"/>
        <v>-1</v>
      </c>
      <c r="J117" s="33">
        <v>397</v>
      </c>
      <c r="K117" s="53"/>
    </row>
    <row r="118" spans="1:11" x14ac:dyDescent="0.25">
      <c r="A118" s="30">
        <v>3807033</v>
      </c>
      <c r="B118" s="31">
        <v>120573</v>
      </c>
      <c r="C118" s="31" t="s">
        <v>843</v>
      </c>
      <c r="D118" s="31" t="s">
        <v>130</v>
      </c>
      <c r="E118" s="31" t="s">
        <v>32</v>
      </c>
      <c r="F118" s="32" t="s">
        <v>726</v>
      </c>
      <c r="G118" s="33">
        <v>217</v>
      </c>
      <c r="H118" s="35">
        <v>218</v>
      </c>
      <c r="I118" s="36">
        <f t="shared" si="1"/>
        <v>1</v>
      </c>
      <c r="J118" s="33">
        <v>217</v>
      </c>
      <c r="K118" s="53"/>
    </row>
    <row r="119" spans="1:11" x14ac:dyDescent="0.25">
      <c r="A119" s="30">
        <v>8657015</v>
      </c>
      <c r="B119" s="31">
        <v>120399</v>
      </c>
      <c r="C119" s="31" t="s">
        <v>844</v>
      </c>
      <c r="D119" s="31" t="s">
        <v>278</v>
      </c>
      <c r="E119" s="31" t="s">
        <v>729</v>
      </c>
      <c r="F119" s="32" t="s">
        <v>726</v>
      </c>
      <c r="G119" s="33">
        <v>90</v>
      </c>
      <c r="H119" s="35">
        <v>95</v>
      </c>
      <c r="I119" s="36">
        <f t="shared" si="1"/>
        <v>5</v>
      </c>
      <c r="J119" s="33">
        <v>90</v>
      </c>
      <c r="K119" s="53"/>
    </row>
    <row r="120" spans="1:11" x14ac:dyDescent="0.25">
      <c r="A120" s="30">
        <v>3707010</v>
      </c>
      <c r="B120" s="31">
        <v>121430</v>
      </c>
      <c r="C120" s="31" t="s">
        <v>845</v>
      </c>
      <c r="D120" s="31" t="s">
        <v>68</v>
      </c>
      <c r="E120" s="31" t="s">
        <v>32</v>
      </c>
      <c r="F120" s="32" t="s">
        <v>726</v>
      </c>
      <c r="G120" s="33">
        <v>80</v>
      </c>
      <c r="H120" s="35">
        <v>80</v>
      </c>
      <c r="I120" s="36">
        <f t="shared" si="1"/>
        <v>0</v>
      </c>
      <c r="J120" s="33">
        <v>96</v>
      </c>
      <c r="K120" s="53"/>
    </row>
    <row r="121" spans="1:11" x14ac:dyDescent="0.25">
      <c r="A121" s="30">
        <v>3947015</v>
      </c>
      <c r="B121" s="31">
        <v>123155</v>
      </c>
      <c r="C121" s="31" t="s">
        <v>846</v>
      </c>
      <c r="D121" s="31" t="s">
        <v>267</v>
      </c>
      <c r="E121" s="31" t="s">
        <v>32</v>
      </c>
      <c r="F121" s="32" t="s">
        <v>726</v>
      </c>
      <c r="G121" s="33">
        <v>65</v>
      </c>
      <c r="H121" s="35">
        <v>61</v>
      </c>
      <c r="I121" s="36">
        <f t="shared" si="1"/>
        <v>-4</v>
      </c>
      <c r="J121" s="33">
        <v>65</v>
      </c>
      <c r="K121" s="53"/>
    </row>
    <row r="122" spans="1:11" x14ac:dyDescent="0.25">
      <c r="A122" s="30">
        <v>9257025</v>
      </c>
      <c r="B122" s="31">
        <v>132194</v>
      </c>
      <c r="C122" s="31" t="s">
        <v>847</v>
      </c>
      <c r="D122" s="31" t="s">
        <v>125</v>
      </c>
      <c r="E122" s="31" t="s">
        <v>729</v>
      </c>
      <c r="F122" s="32" t="s">
        <v>726</v>
      </c>
      <c r="G122" s="33">
        <v>62</v>
      </c>
      <c r="H122" s="35">
        <v>59</v>
      </c>
      <c r="I122" s="36">
        <f t="shared" si="1"/>
        <v>-3</v>
      </c>
      <c r="J122" s="33">
        <v>62</v>
      </c>
      <c r="K122" s="53"/>
    </row>
    <row r="123" spans="1:11" x14ac:dyDescent="0.25">
      <c r="A123" s="30">
        <v>8225951</v>
      </c>
      <c r="B123" s="31">
        <v>120336</v>
      </c>
      <c r="C123" s="31" t="s">
        <v>848</v>
      </c>
      <c r="D123" s="31" t="s">
        <v>83</v>
      </c>
      <c r="E123" s="31" t="s">
        <v>22</v>
      </c>
      <c r="F123" s="32" t="s">
        <v>726</v>
      </c>
      <c r="G123" s="33">
        <v>148</v>
      </c>
      <c r="H123" s="35">
        <v>157</v>
      </c>
      <c r="I123" s="36">
        <f t="shared" si="1"/>
        <v>9</v>
      </c>
      <c r="J123" s="33">
        <v>148</v>
      </c>
      <c r="K123" s="53"/>
    </row>
    <row r="124" spans="1:11" x14ac:dyDescent="0.25">
      <c r="A124" s="30">
        <v>8457011</v>
      </c>
      <c r="B124" s="31">
        <v>132011</v>
      </c>
      <c r="C124" s="31" t="s">
        <v>849</v>
      </c>
      <c r="D124" s="31" t="s">
        <v>91</v>
      </c>
      <c r="E124" s="31" t="s">
        <v>22</v>
      </c>
      <c r="F124" s="32" t="s">
        <v>726</v>
      </c>
      <c r="G124" s="33">
        <v>78</v>
      </c>
      <c r="H124" s="35">
        <v>68</v>
      </c>
      <c r="I124" s="36">
        <f t="shared" si="1"/>
        <v>-10</v>
      </c>
      <c r="J124" s="33">
        <v>78</v>
      </c>
      <c r="K124" s="53"/>
    </row>
    <row r="125" spans="1:11" x14ac:dyDescent="0.25">
      <c r="A125" s="30">
        <v>8267043</v>
      </c>
      <c r="B125" s="31">
        <v>120965</v>
      </c>
      <c r="C125" s="31" t="s">
        <v>850</v>
      </c>
      <c r="D125" s="31" t="s">
        <v>429</v>
      </c>
      <c r="E125" s="31" t="s">
        <v>22</v>
      </c>
      <c r="F125" s="32" t="s">
        <v>726</v>
      </c>
      <c r="G125" s="33">
        <v>60</v>
      </c>
      <c r="H125" s="35">
        <v>64</v>
      </c>
      <c r="I125" s="36">
        <f t="shared" si="1"/>
        <v>4</v>
      </c>
      <c r="J125" s="33">
        <v>60</v>
      </c>
      <c r="K125" s="53"/>
    </row>
    <row r="126" spans="1:11" x14ac:dyDescent="0.25">
      <c r="A126" s="30">
        <v>9357011</v>
      </c>
      <c r="B126" s="31">
        <v>131381</v>
      </c>
      <c r="C126" s="31" t="s">
        <v>851</v>
      </c>
      <c r="D126" s="31" t="s">
        <v>361</v>
      </c>
      <c r="E126" s="31" t="s">
        <v>22</v>
      </c>
      <c r="F126" s="32" t="s">
        <v>726</v>
      </c>
      <c r="G126" s="33">
        <v>157</v>
      </c>
      <c r="H126" s="35">
        <v>156</v>
      </c>
      <c r="I126" s="36">
        <f t="shared" si="1"/>
        <v>-1</v>
      </c>
      <c r="J126" s="33">
        <v>157</v>
      </c>
      <c r="K126" s="53"/>
    </row>
    <row r="127" spans="1:11" x14ac:dyDescent="0.25">
      <c r="A127" s="30">
        <v>9357003</v>
      </c>
      <c r="B127" s="31">
        <v>120339</v>
      </c>
      <c r="C127" s="31" t="s">
        <v>852</v>
      </c>
      <c r="D127" s="31" t="s">
        <v>361</v>
      </c>
      <c r="E127" s="31" t="s">
        <v>22</v>
      </c>
      <c r="F127" s="32" t="s">
        <v>726</v>
      </c>
      <c r="G127" s="33">
        <v>135</v>
      </c>
      <c r="H127" s="35">
        <v>134</v>
      </c>
      <c r="I127" s="36">
        <f t="shared" si="1"/>
        <v>-1</v>
      </c>
      <c r="J127" s="33">
        <v>135</v>
      </c>
      <c r="K127" s="53"/>
    </row>
    <row r="128" spans="1:11" x14ac:dyDescent="0.25">
      <c r="A128" s="30">
        <v>8707001</v>
      </c>
      <c r="B128" s="31">
        <v>120383</v>
      </c>
      <c r="C128" s="31" t="s">
        <v>853</v>
      </c>
      <c r="D128" s="31" t="s">
        <v>854</v>
      </c>
      <c r="E128" s="31" t="s">
        <v>22</v>
      </c>
      <c r="F128" s="32" t="s">
        <v>726</v>
      </c>
      <c r="G128" s="33">
        <v>125</v>
      </c>
      <c r="H128" s="35">
        <v>116</v>
      </c>
      <c r="I128" s="36">
        <f t="shared" si="1"/>
        <v>-9</v>
      </c>
      <c r="J128" s="33">
        <v>125</v>
      </c>
      <c r="K128" s="53"/>
    </row>
    <row r="129" spans="1:11" x14ac:dyDescent="0.25">
      <c r="A129" s="30">
        <v>8847008</v>
      </c>
      <c r="B129" s="31">
        <v>130344</v>
      </c>
      <c r="C129" s="31" t="s">
        <v>855</v>
      </c>
      <c r="D129" s="31" t="s">
        <v>329</v>
      </c>
      <c r="E129" s="31" t="s">
        <v>729</v>
      </c>
      <c r="F129" s="32" t="s">
        <v>726</v>
      </c>
      <c r="G129" s="33">
        <v>78</v>
      </c>
      <c r="H129" s="35">
        <v>76</v>
      </c>
      <c r="I129" s="36">
        <f t="shared" si="1"/>
        <v>-2</v>
      </c>
      <c r="J129" s="33">
        <v>78</v>
      </c>
      <c r="K129" s="53"/>
    </row>
    <row r="130" spans="1:11" x14ac:dyDescent="0.25">
      <c r="A130" s="30">
        <v>3907002</v>
      </c>
      <c r="B130" s="31">
        <v>122702</v>
      </c>
      <c r="C130" s="31" t="s">
        <v>856</v>
      </c>
      <c r="D130" s="31" t="s">
        <v>289</v>
      </c>
      <c r="E130" s="31" t="s">
        <v>32</v>
      </c>
      <c r="F130" s="32" t="s">
        <v>726</v>
      </c>
      <c r="G130" s="33">
        <v>94</v>
      </c>
      <c r="H130" s="35">
        <v>123</v>
      </c>
      <c r="I130" s="36">
        <f t="shared" si="1"/>
        <v>29</v>
      </c>
      <c r="J130" s="33">
        <v>107</v>
      </c>
      <c r="K130" s="53"/>
    </row>
    <row r="131" spans="1:11" x14ac:dyDescent="0.25">
      <c r="A131" s="30">
        <v>8737092</v>
      </c>
      <c r="B131" s="31">
        <v>120340</v>
      </c>
      <c r="C131" s="31" t="s">
        <v>857</v>
      </c>
      <c r="D131" s="31" t="s">
        <v>164</v>
      </c>
      <c r="E131" s="31" t="s">
        <v>22</v>
      </c>
      <c r="F131" s="32" t="s">
        <v>726</v>
      </c>
      <c r="G131" s="33">
        <v>50</v>
      </c>
      <c r="H131" s="35">
        <v>60</v>
      </c>
      <c r="I131" s="36">
        <f t="shared" si="1"/>
        <v>10</v>
      </c>
      <c r="J131" s="33">
        <v>50</v>
      </c>
      <c r="K131" s="53"/>
    </row>
    <row r="132" spans="1:11" x14ac:dyDescent="0.25">
      <c r="A132" s="30">
        <v>8507004</v>
      </c>
      <c r="B132" s="31">
        <v>130922</v>
      </c>
      <c r="C132" s="31" t="s">
        <v>858</v>
      </c>
      <c r="D132" s="31" t="s">
        <v>38</v>
      </c>
      <c r="E132" s="31" t="s">
        <v>22</v>
      </c>
      <c r="F132" s="32" t="s">
        <v>726</v>
      </c>
      <c r="G132" s="33">
        <v>50</v>
      </c>
      <c r="H132" s="35">
        <v>42</v>
      </c>
      <c r="I132" s="36">
        <f t="shared" si="1"/>
        <v>-8</v>
      </c>
      <c r="J132" s="33">
        <v>50</v>
      </c>
      <c r="K132" s="53"/>
    </row>
    <row r="133" spans="1:11" x14ac:dyDescent="0.25">
      <c r="A133" s="30">
        <v>9257024</v>
      </c>
      <c r="B133" s="31">
        <v>122974</v>
      </c>
      <c r="C133" s="31" t="s">
        <v>859</v>
      </c>
      <c r="D133" s="31" t="s">
        <v>125</v>
      </c>
      <c r="E133" s="31" t="s">
        <v>729</v>
      </c>
      <c r="F133" s="32" t="s">
        <v>726</v>
      </c>
      <c r="G133" s="33">
        <v>57</v>
      </c>
      <c r="H133" s="35">
        <v>58</v>
      </c>
      <c r="I133" s="36">
        <f t="shared" si="1"/>
        <v>1</v>
      </c>
      <c r="J133" s="33">
        <v>57</v>
      </c>
      <c r="K133" s="53"/>
    </row>
    <row r="134" spans="1:11" x14ac:dyDescent="0.25">
      <c r="A134" s="30">
        <v>9257005</v>
      </c>
      <c r="B134" s="31">
        <v>130625</v>
      </c>
      <c r="C134" s="31" t="s">
        <v>860</v>
      </c>
      <c r="D134" s="31" t="s">
        <v>125</v>
      </c>
      <c r="E134" s="31" t="s">
        <v>729</v>
      </c>
      <c r="F134" s="32" t="s">
        <v>726</v>
      </c>
      <c r="G134" s="33">
        <v>77</v>
      </c>
      <c r="H134" s="35">
        <v>74</v>
      </c>
      <c r="I134" s="36">
        <f t="shared" si="1"/>
        <v>-3</v>
      </c>
      <c r="J134" s="33">
        <v>77</v>
      </c>
      <c r="K134" s="53"/>
    </row>
    <row r="135" spans="1:11" x14ac:dyDescent="0.25">
      <c r="A135" s="30">
        <v>9257021</v>
      </c>
      <c r="B135" s="31">
        <v>132189</v>
      </c>
      <c r="C135" s="31" t="s">
        <v>861</v>
      </c>
      <c r="D135" s="31" t="s">
        <v>125</v>
      </c>
      <c r="E135" s="31" t="s">
        <v>729</v>
      </c>
      <c r="F135" s="32" t="s">
        <v>726</v>
      </c>
      <c r="G135" s="33">
        <v>141</v>
      </c>
      <c r="H135" s="35">
        <v>137</v>
      </c>
      <c r="I135" s="36">
        <f t="shared" ref="I135:I198" si="2">IFERROR(H135-G135,"-")</f>
        <v>-4</v>
      </c>
      <c r="J135" s="33">
        <v>141</v>
      </c>
      <c r="K135" s="53"/>
    </row>
    <row r="136" spans="1:11" x14ac:dyDescent="0.25">
      <c r="A136" s="30">
        <v>9317018</v>
      </c>
      <c r="B136" s="31">
        <v>122868</v>
      </c>
      <c r="C136" s="31" t="s">
        <v>862</v>
      </c>
      <c r="D136" s="31" t="s">
        <v>21</v>
      </c>
      <c r="E136" s="31" t="s">
        <v>22</v>
      </c>
      <c r="F136" s="32" t="s">
        <v>726</v>
      </c>
      <c r="G136" s="33">
        <v>128</v>
      </c>
      <c r="H136" s="35">
        <v>121</v>
      </c>
      <c r="I136" s="36">
        <f t="shared" si="2"/>
        <v>-7</v>
      </c>
      <c r="J136" s="33">
        <v>128</v>
      </c>
      <c r="K136" s="53"/>
    </row>
    <row r="137" spans="1:11" x14ac:dyDescent="0.25">
      <c r="A137" s="30">
        <v>8857000</v>
      </c>
      <c r="B137" s="31">
        <v>127196</v>
      </c>
      <c r="C137" s="31" t="s">
        <v>863</v>
      </c>
      <c r="D137" s="31" t="s">
        <v>80</v>
      </c>
      <c r="E137" s="31" t="s">
        <v>729</v>
      </c>
      <c r="F137" s="32" t="s">
        <v>726</v>
      </c>
      <c r="G137" s="33">
        <v>52</v>
      </c>
      <c r="H137" s="35">
        <v>63</v>
      </c>
      <c r="I137" s="36">
        <f t="shared" si="2"/>
        <v>11</v>
      </c>
      <c r="J137" s="33">
        <v>70</v>
      </c>
      <c r="K137" s="53"/>
    </row>
    <row r="138" spans="1:11" x14ac:dyDescent="0.25">
      <c r="A138" s="30">
        <v>9257029</v>
      </c>
      <c r="B138" s="31">
        <v>120724</v>
      </c>
      <c r="C138" s="31" t="s">
        <v>864</v>
      </c>
      <c r="D138" s="31" t="s">
        <v>125</v>
      </c>
      <c r="E138" s="31" t="s">
        <v>729</v>
      </c>
      <c r="F138" s="32" t="s">
        <v>726</v>
      </c>
      <c r="G138" s="33">
        <v>55</v>
      </c>
      <c r="H138" s="35">
        <v>40</v>
      </c>
      <c r="I138" s="36">
        <f t="shared" si="2"/>
        <v>-15</v>
      </c>
      <c r="J138" s="33">
        <v>55</v>
      </c>
      <c r="K138" s="53"/>
    </row>
    <row r="139" spans="1:11" x14ac:dyDescent="0.25">
      <c r="A139" s="30">
        <v>8817001</v>
      </c>
      <c r="B139" s="31">
        <v>122071</v>
      </c>
      <c r="C139" s="31" t="s">
        <v>865</v>
      </c>
      <c r="D139" s="31" t="s">
        <v>187</v>
      </c>
      <c r="E139" s="31" t="s">
        <v>22</v>
      </c>
      <c r="F139" s="32" t="s">
        <v>726</v>
      </c>
      <c r="G139" s="33">
        <v>141</v>
      </c>
      <c r="H139" s="35">
        <v>143</v>
      </c>
      <c r="I139" s="36">
        <f t="shared" si="2"/>
        <v>2</v>
      </c>
      <c r="J139" s="33">
        <v>141</v>
      </c>
      <c r="K139" s="53"/>
    </row>
    <row r="140" spans="1:11" x14ac:dyDescent="0.25">
      <c r="A140" s="30">
        <v>9167003</v>
      </c>
      <c r="B140" s="31">
        <v>121882</v>
      </c>
      <c r="C140" s="31" t="s">
        <v>866</v>
      </c>
      <c r="D140" s="31" t="s">
        <v>136</v>
      </c>
      <c r="E140" s="31" t="s">
        <v>729</v>
      </c>
      <c r="F140" s="32" t="s">
        <v>726</v>
      </c>
      <c r="G140" s="33">
        <v>40</v>
      </c>
      <c r="H140" s="35">
        <v>40</v>
      </c>
      <c r="I140" s="36">
        <f t="shared" si="2"/>
        <v>0</v>
      </c>
      <c r="J140" s="33">
        <v>40</v>
      </c>
      <c r="K140" s="53"/>
    </row>
    <row r="141" spans="1:11" x14ac:dyDescent="0.25">
      <c r="A141" s="30">
        <v>9367050</v>
      </c>
      <c r="B141" s="31">
        <v>131450</v>
      </c>
      <c r="C141" s="31" t="s">
        <v>867</v>
      </c>
      <c r="D141" s="31" t="s">
        <v>149</v>
      </c>
      <c r="E141" s="31" t="s">
        <v>22</v>
      </c>
      <c r="F141" s="32" t="s">
        <v>726</v>
      </c>
      <c r="G141" s="33">
        <v>101</v>
      </c>
      <c r="H141" s="35">
        <v>104</v>
      </c>
      <c r="I141" s="36">
        <f t="shared" si="2"/>
        <v>3</v>
      </c>
      <c r="J141" s="33">
        <v>101</v>
      </c>
      <c r="K141" s="53"/>
    </row>
    <row r="142" spans="1:11" x14ac:dyDescent="0.25">
      <c r="A142" s="30">
        <v>8967110</v>
      </c>
      <c r="B142" s="31">
        <v>132429</v>
      </c>
      <c r="C142" s="31" t="s">
        <v>868</v>
      </c>
      <c r="D142" s="31" t="s">
        <v>759</v>
      </c>
      <c r="E142" s="31" t="s">
        <v>32</v>
      </c>
      <c r="F142" s="32" t="s">
        <v>726</v>
      </c>
      <c r="G142" s="33">
        <v>100</v>
      </c>
      <c r="H142" s="35">
        <v>98</v>
      </c>
      <c r="I142" s="36">
        <f t="shared" si="2"/>
        <v>-2</v>
      </c>
      <c r="J142" s="33">
        <v>95</v>
      </c>
      <c r="K142" s="53"/>
    </row>
    <row r="143" spans="1:11" x14ac:dyDescent="0.25">
      <c r="A143" s="30">
        <v>8825950</v>
      </c>
      <c r="B143" s="31">
        <v>121050</v>
      </c>
      <c r="C143" s="31" t="s">
        <v>869</v>
      </c>
      <c r="D143" s="31" t="s">
        <v>567</v>
      </c>
      <c r="E143" s="31" t="s">
        <v>22</v>
      </c>
      <c r="F143" s="32" t="s">
        <v>726</v>
      </c>
      <c r="G143" s="33">
        <v>207</v>
      </c>
      <c r="H143" s="35">
        <v>208</v>
      </c>
      <c r="I143" s="36">
        <f t="shared" si="2"/>
        <v>1</v>
      </c>
      <c r="J143" s="33">
        <v>207</v>
      </c>
      <c r="K143" s="53"/>
    </row>
    <row r="144" spans="1:11" x14ac:dyDescent="0.25">
      <c r="A144" s="30">
        <v>3127002</v>
      </c>
      <c r="B144" s="31">
        <v>120483</v>
      </c>
      <c r="C144" s="31" t="s">
        <v>870</v>
      </c>
      <c r="D144" s="31" t="s">
        <v>339</v>
      </c>
      <c r="E144" s="31" t="s">
        <v>22</v>
      </c>
      <c r="F144" s="32" t="s">
        <v>726</v>
      </c>
      <c r="G144" s="33">
        <v>38</v>
      </c>
      <c r="H144" s="35">
        <v>30</v>
      </c>
      <c r="I144" s="36">
        <f t="shared" si="2"/>
        <v>-8</v>
      </c>
      <c r="J144" s="33">
        <v>38</v>
      </c>
      <c r="K144" s="53"/>
    </row>
    <row r="145" spans="1:11" x14ac:dyDescent="0.25">
      <c r="A145" s="30">
        <v>8157009</v>
      </c>
      <c r="B145" s="31">
        <v>123219</v>
      </c>
      <c r="C145" s="31" t="s">
        <v>871</v>
      </c>
      <c r="D145" s="31" t="s">
        <v>53</v>
      </c>
      <c r="E145" s="31" t="s">
        <v>32</v>
      </c>
      <c r="F145" s="32" t="s">
        <v>726</v>
      </c>
      <c r="G145" s="33">
        <v>74</v>
      </c>
      <c r="H145" s="35">
        <v>77</v>
      </c>
      <c r="I145" s="36">
        <f t="shared" si="2"/>
        <v>3</v>
      </c>
      <c r="J145" s="33">
        <v>74</v>
      </c>
      <c r="K145" s="53"/>
    </row>
    <row r="146" spans="1:11" x14ac:dyDescent="0.25">
      <c r="A146" s="30">
        <v>3127000</v>
      </c>
      <c r="B146" s="31">
        <v>131405</v>
      </c>
      <c r="C146" s="31" t="s">
        <v>872</v>
      </c>
      <c r="D146" s="31" t="s">
        <v>339</v>
      </c>
      <c r="E146" s="31" t="s">
        <v>22</v>
      </c>
      <c r="F146" s="32" t="s">
        <v>726</v>
      </c>
      <c r="G146" s="33">
        <v>51</v>
      </c>
      <c r="H146" s="35">
        <v>48</v>
      </c>
      <c r="I146" s="36">
        <f t="shared" si="2"/>
        <v>-3</v>
      </c>
      <c r="J146" s="33">
        <v>51</v>
      </c>
      <c r="K146" s="53"/>
    </row>
    <row r="147" spans="1:11" x14ac:dyDescent="0.25">
      <c r="A147" s="30">
        <v>9357006</v>
      </c>
      <c r="B147" s="31">
        <v>120648</v>
      </c>
      <c r="C147" s="31" t="s">
        <v>873</v>
      </c>
      <c r="D147" s="31" t="s">
        <v>361</v>
      </c>
      <c r="E147" s="31" t="s">
        <v>22</v>
      </c>
      <c r="F147" s="32" t="s">
        <v>726</v>
      </c>
      <c r="G147" s="33">
        <v>84.5</v>
      </c>
      <c r="H147" s="35">
        <v>94</v>
      </c>
      <c r="I147" s="36">
        <f t="shared" si="2"/>
        <v>9.5</v>
      </c>
      <c r="J147" s="33">
        <v>85</v>
      </c>
      <c r="K147" s="53"/>
    </row>
    <row r="148" spans="1:11" x14ac:dyDescent="0.25">
      <c r="A148" s="39">
        <v>8007036</v>
      </c>
      <c r="B148" s="40">
        <v>123156</v>
      </c>
      <c r="C148" s="40" t="s">
        <v>874</v>
      </c>
      <c r="D148" s="40" t="s">
        <v>75</v>
      </c>
      <c r="E148" s="40" t="s">
        <v>729</v>
      </c>
      <c r="F148" s="41" t="s">
        <v>726</v>
      </c>
      <c r="G148" s="42">
        <v>186</v>
      </c>
      <c r="H148" s="35">
        <v>192</v>
      </c>
      <c r="I148" s="36">
        <f t="shared" si="2"/>
        <v>6</v>
      </c>
      <c r="J148" s="42">
        <v>186</v>
      </c>
      <c r="K148" s="54"/>
    </row>
    <row r="149" spans="1:11" x14ac:dyDescent="0.25">
      <c r="A149" s="30">
        <v>8817063</v>
      </c>
      <c r="B149" s="31">
        <v>120563</v>
      </c>
      <c r="C149" s="31" t="s">
        <v>875</v>
      </c>
      <c r="D149" s="31" t="s">
        <v>187</v>
      </c>
      <c r="E149" s="31" t="s">
        <v>22</v>
      </c>
      <c r="F149" s="32" t="s">
        <v>726</v>
      </c>
      <c r="G149" s="33">
        <v>182</v>
      </c>
      <c r="H149" s="35">
        <v>193</v>
      </c>
      <c r="I149" s="36">
        <f t="shared" si="2"/>
        <v>11</v>
      </c>
      <c r="J149" s="33">
        <v>182</v>
      </c>
      <c r="K149" s="53"/>
    </row>
    <row r="150" spans="1:11" x14ac:dyDescent="0.25">
      <c r="A150" s="30">
        <v>8457024</v>
      </c>
      <c r="B150" s="31">
        <v>131124</v>
      </c>
      <c r="C150" s="31" t="s">
        <v>876</v>
      </c>
      <c r="D150" s="31" t="s">
        <v>91</v>
      </c>
      <c r="E150" s="31" t="s">
        <v>22</v>
      </c>
      <c r="F150" s="32" t="s">
        <v>726</v>
      </c>
      <c r="G150" s="33">
        <v>80</v>
      </c>
      <c r="H150" s="35">
        <v>78</v>
      </c>
      <c r="I150" s="36">
        <f t="shared" si="2"/>
        <v>-2</v>
      </c>
      <c r="J150" s="33">
        <v>80</v>
      </c>
      <c r="K150" s="53"/>
    </row>
    <row r="151" spans="1:11" x14ac:dyDescent="0.25">
      <c r="A151" s="30">
        <v>8377021</v>
      </c>
      <c r="B151" s="31">
        <v>120998</v>
      </c>
      <c r="C151" s="31" t="s">
        <v>877</v>
      </c>
      <c r="D151" s="31" t="s">
        <v>713</v>
      </c>
      <c r="E151" s="31" t="s">
        <v>729</v>
      </c>
      <c r="F151" s="32" t="s">
        <v>726</v>
      </c>
      <c r="G151" s="33">
        <v>134.80000000000001</v>
      </c>
      <c r="H151" s="35">
        <v>191</v>
      </c>
      <c r="I151" s="36">
        <f t="shared" si="2"/>
        <v>56.199999999999989</v>
      </c>
      <c r="J151" s="33">
        <v>146</v>
      </c>
      <c r="K151" s="53"/>
    </row>
    <row r="152" spans="1:11" x14ac:dyDescent="0.25">
      <c r="A152" s="30">
        <v>3917033</v>
      </c>
      <c r="B152" s="31">
        <v>123213</v>
      </c>
      <c r="C152" s="31" t="s">
        <v>878</v>
      </c>
      <c r="D152" s="31" t="s">
        <v>363</v>
      </c>
      <c r="E152" s="31" t="s">
        <v>32</v>
      </c>
      <c r="F152" s="32" t="s">
        <v>726</v>
      </c>
      <c r="G152" s="33">
        <v>160</v>
      </c>
      <c r="H152" s="35">
        <v>154</v>
      </c>
      <c r="I152" s="36">
        <f t="shared" si="2"/>
        <v>-6</v>
      </c>
      <c r="J152" s="33">
        <v>170</v>
      </c>
      <c r="K152" s="53"/>
    </row>
    <row r="153" spans="1:11" x14ac:dyDescent="0.25">
      <c r="A153" s="30">
        <v>8107008</v>
      </c>
      <c r="B153" s="31">
        <v>124592</v>
      </c>
      <c r="C153" s="31" t="s">
        <v>879</v>
      </c>
      <c r="D153" s="31" t="s">
        <v>745</v>
      </c>
      <c r="E153" s="31" t="s">
        <v>32</v>
      </c>
      <c r="F153" s="32" t="s">
        <v>726</v>
      </c>
      <c r="G153" s="33">
        <v>128</v>
      </c>
      <c r="H153" s="35">
        <v>133</v>
      </c>
      <c r="I153" s="36">
        <f t="shared" si="2"/>
        <v>5</v>
      </c>
      <c r="J153" s="33">
        <v>128</v>
      </c>
      <c r="K153" s="53"/>
    </row>
    <row r="154" spans="1:11" x14ac:dyDescent="0.25">
      <c r="A154" s="30">
        <v>8857011</v>
      </c>
      <c r="B154" s="31">
        <v>122971</v>
      </c>
      <c r="C154" s="31" t="s">
        <v>880</v>
      </c>
      <c r="D154" s="31" t="s">
        <v>80</v>
      </c>
      <c r="E154" s="31" t="s">
        <v>729</v>
      </c>
      <c r="F154" s="32" t="s">
        <v>726</v>
      </c>
      <c r="G154" s="33">
        <v>172</v>
      </c>
      <c r="H154" s="35">
        <v>176</v>
      </c>
      <c r="I154" s="36">
        <f t="shared" si="2"/>
        <v>4</v>
      </c>
      <c r="J154" s="33">
        <v>172</v>
      </c>
      <c r="K154" s="53"/>
    </row>
    <row r="155" spans="1:11" x14ac:dyDescent="0.25">
      <c r="A155" s="30">
        <v>8607001</v>
      </c>
      <c r="B155" s="31">
        <v>130758</v>
      </c>
      <c r="C155" s="31" t="s">
        <v>881</v>
      </c>
      <c r="D155" s="31" t="s">
        <v>154</v>
      </c>
      <c r="E155" s="31" t="s">
        <v>729</v>
      </c>
      <c r="F155" s="32" t="s">
        <v>726</v>
      </c>
      <c r="G155" s="33">
        <v>120</v>
      </c>
      <c r="H155" s="35">
        <v>117</v>
      </c>
      <c r="I155" s="36">
        <f t="shared" si="2"/>
        <v>-3</v>
      </c>
      <c r="J155" s="33">
        <v>120</v>
      </c>
      <c r="K155" s="53"/>
    </row>
    <row r="156" spans="1:11" x14ac:dyDescent="0.25">
      <c r="A156" s="30">
        <v>3197005</v>
      </c>
      <c r="B156" s="31">
        <v>120354</v>
      </c>
      <c r="C156" s="31" t="s">
        <v>882</v>
      </c>
      <c r="D156" s="31" t="s">
        <v>176</v>
      </c>
      <c r="E156" s="31" t="s">
        <v>22</v>
      </c>
      <c r="F156" s="32" t="s">
        <v>726</v>
      </c>
      <c r="G156" s="33">
        <v>80</v>
      </c>
      <c r="H156" s="35">
        <v>67</v>
      </c>
      <c r="I156" s="36">
        <f t="shared" si="2"/>
        <v>-13</v>
      </c>
      <c r="J156" s="33">
        <v>80</v>
      </c>
      <c r="K156" s="53"/>
    </row>
    <row r="157" spans="1:11" x14ac:dyDescent="0.25">
      <c r="A157" s="30">
        <v>9257033</v>
      </c>
      <c r="B157" s="31">
        <v>132033</v>
      </c>
      <c r="C157" s="31" t="s">
        <v>883</v>
      </c>
      <c r="D157" s="31" t="s">
        <v>125</v>
      </c>
      <c r="E157" s="31" t="s">
        <v>729</v>
      </c>
      <c r="F157" s="32" t="s">
        <v>726</v>
      </c>
      <c r="G157" s="33">
        <v>60</v>
      </c>
      <c r="H157" s="35">
        <v>71</v>
      </c>
      <c r="I157" s="36">
        <f t="shared" si="2"/>
        <v>11</v>
      </c>
      <c r="J157" s="33">
        <v>60</v>
      </c>
      <c r="K157" s="53"/>
    </row>
    <row r="158" spans="1:11" x14ac:dyDescent="0.25">
      <c r="A158" s="30">
        <v>8237006</v>
      </c>
      <c r="B158" s="31">
        <v>120776</v>
      </c>
      <c r="C158" s="31" t="s">
        <v>884</v>
      </c>
      <c r="D158" s="31" t="s">
        <v>85</v>
      </c>
      <c r="E158" s="31" t="s">
        <v>22</v>
      </c>
      <c r="F158" s="32" t="s">
        <v>726</v>
      </c>
      <c r="G158" s="33">
        <v>110</v>
      </c>
      <c r="H158" s="35">
        <v>117</v>
      </c>
      <c r="I158" s="36">
        <f t="shared" si="2"/>
        <v>7</v>
      </c>
      <c r="J158" s="33">
        <v>124</v>
      </c>
      <c r="K158" s="53"/>
    </row>
    <row r="159" spans="1:11" x14ac:dyDescent="0.25">
      <c r="A159" s="64">
        <v>8085951</v>
      </c>
      <c r="B159" s="65">
        <v>131507</v>
      </c>
      <c r="C159" s="65" t="s">
        <v>885</v>
      </c>
      <c r="D159" s="65" t="s">
        <v>599</v>
      </c>
      <c r="E159" s="65" t="s">
        <v>32</v>
      </c>
      <c r="F159" s="66" t="s">
        <v>726</v>
      </c>
      <c r="G159" s="67">
        <v>75</v>
      </c>
      <c r="H159" s="69">
        <v>75</v>
      </c>
      <c r="I159" s="70">
        <f t="shared" si="2"/>
        <v>0</v>
      </c>
      <c r="J159" s="67">
        <v>75</v>
      </c>
      <c r="K159" s="128" t="s">
        <v>785</v>
      </c>
    </row>
    <row r="160" spans="1:11" x14ac:dyDescent="0.25">
      <c r="A160" s="30">
        <v>3205950</v>
      </c>
      <c r="B160" s="31">
        <v>126350</v>
      </c>
      <c r="C160" s="31" t="s">
        <v>886</v>
      </c>
      <c r="D160" s="31" t="s">
        <v>100</v>
      </c>
      <c r="E160" s="31" t="s">
        <v>22</v>
      </c>
      <c r="F160" s="32" t="s">
        <v>726</v>
      </c>
      <c r="G160" s="33">
        <v>325</v>
      </c>
      <c r="H160" s="35">
        <v>337</v>
      </c>
      <c r="I160" s="36">
        <f t="shared" si="2"/>
        <v>12</v>
      </c>
      <c r="J160" s="33">
        <v>325</v>
      </c>
      <c r="K160" s="53"/>
    </row>
    <row r="161" spans="1:11" x14ac:dyDescent="0.25">
      <c r="A161" s="30">
        <v>8557005</v>
      </c>
      <c r="B161" s="31">
        <v>122105</v>
      </c>
      <c r="C161" s="31" t="s">
        <v>887</v>
      </c>
      <c r="D161" s="31" t="s">
        <v>151</v>
      </c>
      <c r="E161" s="31" t="s">
        <v>729</v>
      </c>
      <c r="F161" s="32" t="s">
        <v>726</v>
      </c>
      <c r="G161" s="33">
        <v>175</v>
      </c>
      <c r="H161" s="35">
        <v>174</v>
      </c>
      <c r="I161" s="36">
        <f t="shared" si="2"/>
        <v>-1</v>
      </c>
      <c r="J161" s="33">
        <v>175</v>
      </c>
      <c r="K161" s="53"/>
    </row>
    <row r="162" spans="1:11" x14ac:dyDescent="0.25">
      <c r="A162" s="30">
        <v>3207002</v>
      </c>
      <c r="B162" s="31">
        <v>122172</v>
      </c>
      <c r="C162" s="31" t="s">
        <v>888</v>
      </c>
      <c r="D162" s="31" t="s">
        <v>100</v>
      </c>
      <c r="E162" s="31" t="s">
        <v>22</v>
      </c>
      <c r="F162" s="32" t="s">
        <v>726</v>
      </c>
      <c r="G162" s="33">
        <v>144</v>
      </c>
      <c r="H162" s="35">
        <v>147</v>
      </c>
      <c r="I162" s="36">
        <f t="shared" si="2"/>
        <v>3</v>
      </c>
      <c r="J162" s="33">
        <v>144</v>
      </c>
      <c r="K162" s="53"/>
    </row>
    <row r="163" spans="1:11" x14ac:dyDescent="0.25">
      <c r="A163" s="30">
        <v>3307031</v>
      </c>
      <c r="B163" s="31">
        <v>121131</v>
      </c>
      <c r="C163" s="31" t="s">
        <v>889</v>
      </c>
      <c r="D163" s="31" t="s">
        <v>45</v>
      </c>
      <c r="E163" s="31" t="s">
        <v>729</v>
      </c>
      <c r="F163" s="32" t="s">
        <v>726</v>
      </c>
      <c r="G163" s="33">
        <v>186</v>
      </c>
      <c r="H163" s="35">
        <v>182</v>
      </c>
      <c r="I163" s="36">
        <f t="shared" si="2"/>
        <v>-4</v>
      </c>
      <c r="J163" s="33">
        <v>186</v>
      </c>
      <c r="K163" s="53"/>
    </row>
    <row r="164" spans="1:11" x14ac:dyDescent="0.25">
      <c r="A164" s="30">
        <v>9367024</v>
      </c>
      <c r="B164" s="31">
        <v>122424</v>
      </c>
      <c r="C164" s="31" t="s">
        <v>890</v>
      </c>
      <c r="D164" s="31" t="s">
        <v>149</v>
      </c>
      <c r="E164" s="31" t="s">
        <v>22</v>
      </c>
      <c r="F164" s="32" t="s">
        <v>726</v>
      </c>
      <c r="G164" s="33">
        <v>60</v>
      </c>
      <c r="H164" s="35">
        <v>58</v>
      </c>
      <c r="I164" s="36">
        <f t="shared" si="2"/>
        <v>-2</v>
      </c>
      <c r="J164" s="33">
        <v>60</v>
      </c>
      <c r="K164" s="53"/>
    </row>
    <row r="165" spans="1:11" x14ac:dyDescent="0.25">
      <c r="A165" s="30">
        <v>3047000</v>
      </c>
      <c r="B165" s="31">
        <v>130300</v>
      </c>
      <c r="C165" s="31" t="s">
        <v>891</v>
      </c>
      <c r="D165" s="31" t="s">
        <v>132</v>
      </c>
      <c r="E165" s="31" t="s">
        <v>22</v>
      </c>
      <c r="F165" s="32" t="s">
        <v>726</v>
      </c>
      <c r="G165" s="33">
        <v>163</v>
      </c>
      <c r="H165" s="35">
        <v>146</v>
      </c>
      <c r="I165" s="36">
        <f t="shared" si="2"/>
        <v>-17</v>
      </c>
      <c r="J165" s="33">
        <v>163</v>
      </c>
      <c r="K165" s="53"/>
    </row>
    <row r="166" spans="1:11" x14ac:dyDescent="0.25">
      <c r="A166" s="30">
        <v>9197041</v>
      </c>
      <c r="B166" s="31">
        <v>121841</v>
      </c>
      <c r="C166" s="31" t="s">
        <v>892</v>
      </c>
      <c r="D166" s="31" t="s">
        <v>334</v>
      </c>
      <c r="E166" s="31" t="s">
        <v>22</v>
      </c>
      <c r="F166" s="32" t="s">
        <v>726</v>
      </c>
      <c r="G166" s="33">
        <v>110</v>
      </c>
      <c r="H166" s="35">
        <v>99</v>
      </c>
      <c r="I166" s="36">
        <f t="shared" si="2"/>
        <v>-11</v>
      </c>
      <c r="J166" s="33">
        <v>110</v>
      </c>
      <c r="K166" s="53"/>
    </row>
    <row r="167" spans="1:11" x14ac:dyDescent="0.25">
      <c r="A167" s="30">
        <v>8357008</v>
      </c>
      <c r="B167" s="31">
        <v>122578</v>
      </c>
      <c r="C167" s="31" t="s">
        <v>893</v>
      </c>
      <c r="D167" s="31" t="s">
        <v>383</v>
      </c>
      <c r="E167" s="31" t="s">
        <v>729</v>
      </c>
      <c r="F167" s="32" t="s">
        <v>726</v>
      </c>
      <c r="G167" s="33">
        <v>85</v>
      </c>
      <c r="H167" s="35">
        <v>85</v>
      </c>
      <c r="I167" s="36">
        <f t="shared" si="2"/>
        <v>0</v>
      </c>
      <c r="J167" s="33">
        <v>85</v>
      </c>
      <c r="K167" s="53"/>
    </row>
    <row r="168" spans="1:11" x14ac:dyDescent="0.25">
      <c r="A168" s="30">
        <v>9317026</v>
      </c>
      <c r="B168" s="31">
        <v>123727</v>
      </c>
      <c r="C168" s="31" t="s">
        <v>894</v>
      </c>
      <c r="D168" s="31" t="s">
        <v>21</v>
      </c>
      <c r="E168" s="31" t="s">
        <v>22</v>
      </c>
      <c r="F168" s="32" t="s">
        <v>895</v>
      </c>
      <c r="G168" s="33">
        <v>16</v>
      </c>
      <c r="H168" s="35">
        <v>14</v>
      </c>
      <c r="I168" s="36">
        <f t="shared" si="2"/>
        <v>-2</v>
      </c>
      <c r="J168" s="33">
        <v>16</v>
      </c>
      <c r="K168" s="53"/>
    </row>
    <row r="169" spans="1:11" x14ac:dyDescent="0.25">
      <c r="A169" s="30">
        <v>3097008</v>
      </c>
      <c r="B169" s="31">
        <v>122219</v>
      </c>
      <c r="C169" s="31" t="s">
        <v>896</v>
      </c>
      <c r="D169" s="31" t="s">
        <v>48</v>
      </c>
      <c r="E169" s="31" t="s">
        <v>22</v>
      </c>
      <c r="F169" s="32" t="s">
        <v>895</v>
      </c>
      <c r="G169" s="33">
        <v>73</v>
      </c>
      <c r="H169" s="35">
        <v>86</v>
      </c>
      <c r="I169" s="36">
        <f t="shared" si="2"/>
        <v>13</v>
      </c>
      <c r="J169" s="33">
        <v>73</v>
      </c>
      <c r="K169" s="53"/>
    </row>
    <row r="170" spans="1:11" x14ac:dyDescent="0.25">
      <c r="A170" s="30">
        <v>3507007</v>
      </c>
      <c r="B170" s="31">
        <v>122211</v>
      </c>
      <c r="C170" s="31" t="s">
        <v>897</v>
      </c>
      <c r="D170" s="31" t="s">
        <v>119</v>
      </c>
      <c r="E170" s="31" t="s">
        <v>32</v>
      </c>
      <c r="F170" s="32" t="s">
        <v>895</v>
      </c>
      <c r="G170" s="33">
        <v>18</v>
      </c>
      <c r="H170" s="35">
        <v>33</v>
      </c>
      <c r="I170" s="36">
        <f t="shared" si="2"/>
        <v>15</v>
      </c>
      <c r="J170" s="33">
        <v>18</v>
      </c>
      <c r="K170" s="53"/>
    </row>
    <row r="171" spans="1:11" x14ac:dyDescent="0.25">
      <c r="A171" s="30">
        <v>9387019</v>
      </c>
      <c r="B171" s="31">
        <v>124271</v>
      </c>
      <c r="C171" s="31" t="s">
        <v>898</v>
      </c>
      <c r="D171" s="31" t="s">
        <v>183</v>
      </c>
      <c r="E171" s="31" t="s">
        <v>22</v>
      </c>
      <c r="F171" s="32" t="s">
        <v>895</v>
      </c>
      <c r="G171" s="33">
        <v>45</v>
      </c>
      <c r="H171" s="35">
        <v>32</v>
      </c>
      <c r="I171" s="36">
        <f t="shared" si="2"/>
        <v>-13</v>
      </c>
      <c r="J171" s="33">
        <v>45</v>
      </c>
      <c r="K171" s="53"/>
    </row>
    <row r="172" spans="1:11" x14ac:dyDescent="0.25">
      <c r="A172" s="30">
        <v>8157002</v>
      </c>
      <c r="B172" s="31">
        <v>122189</v>
      </c>
      <c r="C172" s="31" t="s">
        <v>899</v>
      </c>
      <c r="D172" s="31" t="s">
        <v>53</v>
      </c>
      <c r="E172" s="31" t="s">
        <v>32</v>
      </c>
      <c r="F172" s="32" t="s">
        <v>895</v>
      </c>
      <c r="G172" s="33">
        <v>38</v>
      </c>
      <c r="H172" s="35">
        <v>45</v>
      </c>
      <c r="I172" s="36">
        <f t="shared" si="2"/>
        <v>7</v>
      </c>
      <c r="J172" s="33">
        <v>38</v>
      </c>
      <c r="K172" s="53"/>
    </row>
    <row r="173" spans="1:11" x14ac:dyDescent="0.25">
      <c r="A173" s="30">
        <v>8867003</v>
      </c>
      <c r="B173" s="31">
        <v>123561</v>
      </c>
      <c r="C173" s="31" t="s">
        <v>900</v>
      </c>
      <c r="D173" s="31" t="s">
        <v>166</v>
      </c>
      <c r="E173" s="31" t="s">
        <v>22</v>
      </c>
      <c r="F173" s="32" t="s">
        <v>895</v>
      </c>
      <c r="G173" s="33">
        <v>19</v>
      </c>
      <c r="H173" s="35">
        <v>36</v>
      </c>
      <c r="I173" s="36">
        <f t="shared" si="2"/>
        <v>17</v>
      </c>
      <c r="J173" s="33">
        <v>19</v>
      </c>
      <c r="K173" s="53"/>
    </row>
    <row r="174" spans="1:11" x14ac:dyDescent="0.25">
      <c r="A174" s="30">
        <v>8777100</v>
      </c>
      <c r="B174" s="31">
        <v>124270</v>
      </c>
      <c r="C174" s="31" t="s">
        <v>901</v>
      </c>
      <c r="D174" s="31" t="s">
        <v>503</v>
      </c>
      <c r="E174" s="31" t="s">
        <v>32</v>
      </c>
      <c r="F174" s="32" t="s">
        <v>895</v>
      </c>
      <c r="G174" s="33">
        <v>32</v>
      </c>
      <c r="H174" s="35">
        <v>33</v>
      </c>
      <c r="I174" s="36">
        <f t="shared" si="2"/>
        <v>1</v>
      </c>
      <c r="J174" s="33">
        <v>32</v>
      </c>
      <c r="K174" s="53"/>
    </row>
    <row r="175" spans="1:11" x14ac:dyDescent="0.25">
      <c r="A175" s="30">
        <v>8457012</v>
      </c>
      <c r="B175" s="31">
        <v>120975</v>
      </c>
      <c r="C175" s="31" t="s">
        <v>902</v>
      </c>
      <c r="D175" s="31" t="s">
        <v>91</v>
      </c>
      <c r="E175" s="31" t="s">
        <v>22</v>
      </c>
      <c r="F175" s="32" t="s">
        <v>895</v>
      </c>
      <c r="G175" s="33">
        <v>62</v>
      </c>
      <c r="H175" s="35">
        <v>73</v>
      </c>
      <c r="I175" s="36">
        <f t="shared" si="2"/>
        <v>11</v>
      </c>
      <c r="J175" s="33">
        <v>62</v>
      </c>
      <c r="K175" s="53"/>
    </row>
    <row r="176" spans="1:11" x14ac:dyDescent="0.25">
      <c r="A176" s="30">
        <v>8787082</v>
      </c>
      <c r="B176" s="31">
        <v>114829</v>
      </c>
      <c r="C176" s="31" t="s">
        <v>903</v>
      </c>
      <c r="D176" s="31" t="s">
        <v>97</v>
      </c>
      <c r="E176" s="31" t="s">
        <v>729</v>
      </c>
      <c r="F176" s="32" t="s">
        <v>895</v>
      </c>
      <c r="G176" s="33">
        <v>16</v>
      </c>
      <c r="H176" s="35">
        <v>10</v>
      </c>
      <c r="I176" s="36">
        <f t="shared" si="2"/>
        <v>-6</v>
      </c>
      <c r="J176" s="33">
        <v>16</v>
      </c>
      <c r="K176" s="53"/>
    </row>
    <row r="177" spans="1:11" x14ac:dyDescent="0.25">
      <c r="A177" s="30">
        <v>8957101</v>
      </c>
      <c r="B177" s="31">
        <v>123921</v>
      </c>
      <c r="C177" s="31" t="s">
        <v>904</v>
      </c>
      <c r="D177" s="31" t="s">
        <v>414</v>
      </c>
      <c r="E177" s="31" t="s">
        <v>32</v>
      </c>
      <c r="F177" s="32" t="s">
        <v>895</v>
      </c>
      <c r="G177" s="33">
        <v>12</v>
      </c>
      <c r="H177" s="35">
        <v>8</v>
      </c>
      <c r="I177" s="36">
        <f t="shared" si="2"/>
        <v>-4</v>
      </c>
      <c r="J177" s="33">
        <v>12</v>
      </c>
      <c r="K177" s="53"/>
    </row>
    <row r="178" spans="1:11" x14ac:dyDescent="0.25">
      <c r="A178" s="30">
        <v>8917022</v>
      </c>
      <c r="B178" s="31">
        <v>119819</v>
      </c>
      <c r="C178" s="31" t="s">
        <v>905</v>
      </c>
      <c r="D178" s="31" t="s">
        <v>181</v>
      </c>
      <c r="E178" s="31" t="s">
        <v>729</v>
      </c>
      <c r="F178" s="32" t="s">
        <v>895</v>
      </c>
      <c r="G178" s="33">
        <v>76</v>
      </c>
      <c r="H178" s="35">
        <v>77</v>
      </c>
      <c r="I178" s="36">
        <f t="shared" si="2"/>
        <v>1</v>
      </c>
      <c r="J178" s="33">
        <v>76</v>
      </c>
      <c r="K178" s="53"/>
    </row>
    <row r="179" spans="1:11" x14ac:dyDescent="0.25">
      <c r="A179" s="30">
        <v>3717002</v>
      </c>
      <c r="B179" s="31">
        <v>123726</v>
      </c>
      <c r="C179" s="31" t="s">
        <v>906</v>
      </c>
      <c r="D179" s="31" t="s">
        <v>248</v>
      </c>
      <c r="E179" s="31" t="s">
        <v>32</v>
      </c>
      <c r="F179" s="32" t="s">
        <v>895</v>
      </c>
      <c r="G179" s="33">
        <v>22</v>
      </c>
      <c r="H179" s="35">
        <v>30</v>
      </c>
      <c r="I179" s="36">
        <f t="shared" si="2"/>
        <v>8</v>
      </c>
      <c r="J179" s="33">
        <v>22</v>
      </c>
      <c r="K179" s="53"/>
    </row>
    <row r="180" spans="1:11" x14ac:dyDescent="0.25">
      <c r="A180" s="30">
        <v>8787083</v>
      </c>
      <c r="B180" s="31">
        <v>123922</v>
      </c>
      <c r="C180" s="31" t="s">
        <v>907</v>
      </c>
      <c r="D180" s="31" t="s">
        <v>97</v>
      </c>
      <c r="E180" s="31" t="s">
        <v>729</v>
      </c>
      <c r="F180" s="32" t="s">
        <v>895</v>
      </c>
      <c r="G180" s="33">
        <v>59</v>
      </c>
      <c r="H180" s="35">
        <v>63</v>
      </c>
      <c r="I180" s="36">
        <f t="shared" si="2"/>
        <v>4</v>
      </c>
      <c r="J180" s="33">
        <v>59</v>
      </c>
      <c r="K180" s="53"/>
    </row>
    <row r="181" spans="1:11" x14ac:dyDescent="0.25">
      <c r="A181" s="30">
        <v>9367067</v>
      </c>
      <c r="B181" s="31">
        <v>123729</v>
      </c>
      <c r="C181" s="31" t="s">
        <v>908</v>
      </c>
      <c r="D181" s="31" t="s">
        <v>149</v>
      </c>
      <c r="E181" s="31" t="s">
        <v>22</v>
      </c>
      <c r="F181" s="32" t="s">
        <v>895</v>
      </c>
      <c r="G181" s="33">
        <v>36</v>
      </c>
      <c r="H181" s="35">
        <v>33</v>
      </c>
      <c r="I181" s="36">
        <f t="shared" si="2"/>
        <v>-3</v>
      </c>
      <c r="J181" s="33">
        <v>36</v>
      </c>
      <c r="K181" s="53"/>
    </row>
    <row r="182" spans="1:11" x14ac:dyDescent="0.25">
      <c r="A182" s="30">
        <v>8467003</v>
      </c>
      <c r="B182" s="31">
        <v>122235</v>
      </c>
      <c r="C182" s="31" t="s">
        <v>909</v>
      </c>
      <c r="D182" s="31" t="s">
        <v>142</v>
      </c>
      <c r="E182" s="31" t="s">
        <v>22</v>
      </c>
      <c r="F182" s="32" t="s">
        <v>895</v>
      </c>
      <c r="G182" s="33">
        <v>61</v>
      </c>
      <c r="H182" s="35">
        <v>64</v>
      </c>
      <c r="I182" s="36">
        <f t="shared" si="2"/>
        <v>3</v>
      </c>
      <c r="J182" s="33">
        <v>61</v>
      </c>
      <c r="K182" s="53"/>
    </row>
    <row r="183" spans="1:11" x14ac:dyDescent="0.25">
      <c r="A183" s="30">
        <v>8687206</v>
      </c>
      <c r="B183" s="31">
        <v>122191</v>
      </c>
      <c r="C183" s="31" t="s">
        <v>910</v>
      </c>
      <c r="D183" s="31" t="s">
        <v>89</v>
      </c>
      <c r="E183" s="31" t="s">
        <v>22</v>
      </c>
      <c r="F183" s="32" t="s">
        <v>895</v>
      </c>
      <c r="G183" s="33">
        <v>27</v>
      </c>
      <c r="H183" s="35">
        <v>29</v>
      </c>
      <c r="I183" s="36">
        <f t="shared" si="2"/>
        <v>2</v>
      </c>
      <c r="J183" s="33">
        <v>27</v>
      </c>
      <c r="K183" s="53"/>
    </row>
    <row r="184" spans="1:11" x14ac:dyDescent="0.25">
      <c r="A184" s="30">
        <v>8727006</v>
      </c>
      <c r="B184" s="31">
        <v>123635</v>
      </c>
      <c r="C184" s="31" t="s">
        <v>911</v>
      </c>
      <c r="D184" s="31" t="s">
        <v>912</v>
      </c>
      <c r="E184" s="31" t="s">
        <v>22</v>
      </c>
      <c r="F184" s="32" t="s">
        <v>895</v>
      </c>
      <c r="G184" s="33">
        <v>69</v>
      </c>
      <c r="H184" s="35">
        <v>80</v>
      </c>
      <c r="I184" s="36">
        <f t="shared" si="2"/>
        <v>11</v>
      </c>
      <c r="J184" s="33">
        <v>74</v>
      </c>
      <c r="K184" s="53"/>
    </row>
    <row r="185" spans="1:11" x14ac:dyDescent="0.25">
      <c r="A185" s="30">
        <v>3827000</v>
      </c>
      <c r="B185" s="31">
        <v>122190</v>
      </c>
      <c r="C185" s="31" t="s">
        <v>913</v>
      </c>
      <c r="D185" s="31" t="s">
        <v>300</v>
      </c>
      <c r="E185" s="31" t="s">
        <v>32</v>
      </c>
      <c r="F185" s="32" t="s">
        <v>895</v>
      </c>
      <c r="G185" s="33">
        <v>13</v>
      </c>
      <c r="H185" s="35">
        <v>13</v>
      </c>
      <c r="I185" s="36">
        <f t="shared" si="2"/>
        <v>0</v>
      </c>
      <c r="J185" s="33">
        <v>13</v>
      </c>
      <c r="K185" s="53"/>
    </row>
    <row r="186" spans="1:11" x14ac:dyDescent="0.25">
      <c r="A186" s="30">
        <v>9387023</v>
      </c>
      <c r="B186" s="31">
        <v>123723</v>
      </c>
      <c r="C186" s="31" t="s">
        <v>914</v>
      </c>
      <c r="D186" s="31" t="s">
        <v>183</v>
      </c>
      <c r="E186" s="31" t="s">
        <v>22</v>
      </c>
      <c r="F186" s="32" t="s">
        <v>895</v>
      </c>
      <c r="G186" s="33">
        <v>56</v>
      </c>
      <c r="H186" s="35">
        <v>60</v>
      </c>
      <c r="I186" s="36">
        <f t="shared" si="2"/>
        <v>4</v>
      </c>
      <c r="J186" s="33">
        <v>56</v>
      </c>
      <c r="K186" s="53"/>
    </row>
    <row r="187" spans="1:11" x14ac:dyDescent="0.25">
      <c r="A187" s="30">
        <v>3567103</v>
      </c>
      <c r="B187" s="31">
        <v>123612</v>
      </c>
      <c r="C187" s="31" t="s">
        <v>915</v>
      </c>
      <c r="D187" s="31" t="s">
        <v>43</v>
      </c>
      <c r="E187" s="31" t="s">
        <v>32</v>
      </c>
      <c r="F187" s="32" t="s">
        <v>895</v>
      </c>
      <c r="G187" s="33">
        <v>95</v>
      </c>
      <c r="H187" s="35">
        <v>97</v>
      </c>
      <c r="I187" s="36">
        <f t="shared" si="2"/>
        <v>2</v>
      </c>
      <c r="J187" s="33">
        <v>95</v>
      </c>
      <c r="K187" s="53"/>
    </row>
    <row r="188" spans="1:11" x14ac:dyDescent="0.25">
      <c r="A188" s="30">
        <v>8367016</v>
      </c>
      <c r="B188" s="31">
        <v>122216</v>
      </c>
      <c r="C188" s="31" t="s">
        <v>916</v>
      </c>
      <c r="D188" s="31" t="s">
        <v>498</v>
      </c>
      <c r="E188" s="31" t="s">
        <v>729</v>
      </c>
      <c r="F188" s="32" t="s">
        <v>895</v>
      </c>
      <c r="G188" s="33">
        <v>24</v>
      </c>
      <c r="H188" s="35">
        <v>24</v>
      </c>
      <c r="I188" s="36">
        <f t="shared" si="2"/>
        <v>0</v>
      </c>
      <c r="J188" s="33">
        <v>24</v>
      </c>
      <c r="K188" s="53"/>
    </row>
    <row r="189" spans="1:11" x14ac:dyDescent="0.25">
      <c r="A189" s="30">
        <v>3197007</v>
      </c>
      <c r="B189" s="31">
        <v>122195</v>
      </c>
      <c r="C189" s="31" t="s">
        <v>917</v>
      </c>
      <c r="D189" s="31" t="s">
        <v>176</v>
      </c>
      <c r="E189" s="31" t="s">
        <v>22</v>
      </c>
      <c r="F189" s="32" t="s">
        <v>895</v>
      </c>
      <c r="G189" s="33">
        <v>54</v>
      </c>
      <c r="H189" s="35">
        <v>53</v>
      </c>
      <c r="I189" s="36">
        <f t="shared" si="2"/>
        <v>-1</v>
      </c>
      <c r="J189" s="33">
        <v>54</v>
      </c>
      <c r="K189" s="53"/>
    </row>
    <row r="190" spans="1:11" x14ac:dyDescent="0.25">
      <c r="A190" s="30">
        <v>8697005</v>
      </c>
      <c r="B190" s="31">
        <v>119320</v>
      </c>
      <c r="C190" s="31" t="s">
        <v>918</v>
      </c>
      <c r="D190" s="31" t="s">
        <v>452</v>
      </c>
      <c r="E190" s="31" t="s">
        <v>22</v>
      </c>
      <c r="F190" s="32" t="s">
        <v>895</v>
      </c>
      <c r="G190" s="33">
        <v>196</v>
      </c>
      <c r="H190" s="35">
        <v>232</v>
      </c>
      <c r="I190" s="36">
        <f t="shared" si="2"/>
        <v>36</v>
      </c>
      <c r="J190" s="33">
        <v>196</v>
      </c>
      <c r="K190" s="53"/>
    </row>
    <row r="191" spans="1:11" x14ac:dyDescent="0.25">
      <c r="A191" s="30">
        <v>8867011</v>
      </c>
      <c r="B191" s="31">
        <v>122198</v>
      </c>
      <c r="C191" s="31" t="s">
        <v>919</v>
      </c>
      <c r="D191" s="31" t="s">
        <v>166</v>
      </c>
      <c r="E191" s="31" t="s">
        <v>22</v>
      </c>
      <c r="F191" s="32" t="s">
        <v>895</v>
      </c>
      <c r="G191" s="33">
        <v>52</v>
      </c>
      <c r="H191" s="35">
        <v>53</v>
      </c>
      <c r="I191" s="36">
        <f t="shared" si="2"/>
        <v>1</v>
      </c>
      <c r="J191" s="33">
        <v>52</v>
      </c>
      <c r="K191" s="53"/>
    </row>
    <row r="192" spans="1:11" x14ac:dyDescent="0.25">
      <c r="A192" s="30">
        <v>9367063</v>
      </c>
      <c r="B192" s="31">
        <v>124266</v>
      </c>
      <c r="C192" s="31" t="s">
        <v>920</v>
      </c>
      <c r="D192" s="31" t="s">
        <v>149</v>
      </c>
      <c r="E192" s="31" t="s">
        <v>22</v>
      </c>
      <c r="F192" s="32" t="s">
        <v>895</v>
      </c>
      <c r="G192" s="33">
        <v>42</v>
      </c>
      <c r="H192" s="35">
        <v>53</v>
      </c>
      <c r="I192" s="36">
        <f t="shared" si="2"/>
        <v>11</v>
      </c>
      <c r="J192" s="33">
        <v>46</v>
      </c>
      <c r="K192" s="53"/>
    </row>
    <row r="193" spans="1:11" x14ac:dyDescent="0.25">
      <c r="A193" s="30">
        <v>9367007</v>
      </c>
      <c r="B193" s="31">
        <v>123541</v>
      </c>
      <c r="C193" s="31" t="s">
        <v>921</v>
      </c>
      <c r="D193" s="31" t="s">
        <v>149</v>
      </c>
      <c r="E193" s="31" t="s">
        <v>22</v>
      </c>
      <c r="F193" s="32" t="s">
        <v>895</v>
      </c>
      <c r="G193" s="33">
        <v>90</v>
      </c>
      <c r="H193" s="35">
        <v>106</v>
      </c>
      <c r="I193" s="36">
        <f t="shared" si="2"/>
        <v>16</v>
      </c>
      <c r="J193" s="33">
        <v>95</v>
      </c>
      <c r="K193" s="53"/>
    </row>
    <row r="194" spans="1:11" x14ac:dyDescent="0.25">
      <c r="A194" s="30">
        <v>9317005</v>
      </c>
      <c r="B194" s="31">
        <v>124275</v>
      </c>
      <c r="C194" s="31" t="s">
        <v>922</v>
      </c>
      <c r="D194" s="31" t="s">
        <v>21</v>
      </c>
      <c r="E194" s="31" t="s">
        <v>22</v>
      </c>
      <c r="F194" s="32" t="s">
        <v>895</v>
      </c>
      <c r="G194" s="33">
        <v>17</v>
      </c>
      <c r="H194" s="35">
        <v>23</v>
      </c>
      <c r="I194" s="36">
        <f t="shared" si="2"/>
        <v>6</v>
      </c>
      <c r="J194" s="33">
        <v>17</v>
      </c>
      <c r="K194" s="53"/>
    </row>
    <row r="195" spans="1:11" x14ac:dyDescent="0.25">
      <c r="A195" s="30">
        <v>9387003</v>
      </c>
      <c r="B195" s="31">
        <v>122217</v>
      </c>
      <c r="C195" s="31" t="s">
        <v>923</v>
      </c>
      <c r="D195" s="31" t="s">
        <v>183</v>
      </c>
      <c r="E195" s="31" t="s">
        <v>22</v>
      </c>
      <c r="F195" s="32" t="s">
        <v>895</v>
      </c>
      <c r="G195" s="33">
        <v>52</v>
      </c>
      <c r="H195" s="35">
        <v>53</v>
      </c>
      <c r="I195" s="36">
        <f t="shared" si="2"/>
        <v>1</v>
      </c>
      <c r="J195" s="33">
        <v>52</v>
      </c>
      <c r="K195" s="53"/>
    </row>
    <row r="196" spans="1:11" x14ac:dyDescent="0.25">
      <c r="A196" s="30">
        <v>8857019</v>
      </c>
      <c r="B196" s="31">
        <v>124200</v>
      </c>
      <c r="C196" s="31" t="s">
        <v>447</v>
      </c>
      <c r="D196" s="31" t="s">
        <v>80</v>
      </c>
      <c r="E196" s="31" t="s">
        <v>729</v>
      </c>
      <c r="F196" s="32" t="s">
        <v>895</v>
      </c>
      <c r="G196" s="33">
        <v>76</v>
      </c>
      <c r="H196" s="35">
        <v>77</v>
      </c>
      <c r="I196" s="36">
        <f t="shared" si="2"/>
        <v>1</v>
      </c>
      <c r="J196" s="33">
        <v>76</v>
      </c>
      <c r="K196" s="53"/>
    </row>
    <row r="197" spans="1:11" x14ac:dyDescent="0.25">
      <c r="A197" s="30">
        <v>3917004</v>
      </c>
      <c r="B197" s="31">
        <v>123637</v>
      </c>
      <c r="C197" s="31" t="s">
        <v>924</v>
      </c>
      <c r="D197" s="31" t="s">
        <v>363</v>
      </c>
      <c r="E197" s="31" t="s">
        <v>32</v>
      </c>
      <c r="F197" s="32" t="s">
        <v>895</v>
      </c>
      <c r="G197" s="33">
        <v>56</v>
      </c>
      <c r="H197" s="35">
        <v>74</v>
      </c>
      <c r="I197" s="36">
        <f t="shared" si="2"/>
        <v>18</v>
      </c>
      <c r="J197" s="33">
        <v>66</v>
      </c>
      <c r="K197" s="53"/>
    </row>
    <row r="198" spans="1:11" x14ac:dyDescent="0.25">
      <c r="A198" s="30">
        <v>9297023</v>
      </c>
      <c r="B198" s="31">
        <v>122193</v>
      </c>
      <c r="C198" s="31" t="s">
        <v>925</v>
      </c>
      <c r="D198" s="31" t="s">
        <v>57</v>
      </c>
      <c r="E198" s="31" t="s">
        <v>32</v>
      </c>
      <c r="F198" s="32" t="s">
        <v>895</v>
      </c>
      <c r="G198" s="33">
        <v>21</v>
      </c>
      <c r="H198" s="35">
        <v>29</v>
      </c>
      <c r="I198" s="36">
        <f t="shared" si="2"/>
        <v>8</v>
      </c>
      <c r="J198" s="33">
        <v>21</v>
      </c>
      <c r="K198" s="53"/>
    </row>
    <row r="199" spans="1:11" x14ac:dyDescent="0.25">
      <c r="A199" s="30">
        <v>3737044</v>
      </c>
      <c r="B199" s="31">
        <v>122210</v>
      </c>
      <c r="C199" s="31" t="s">
        <v>926</v>
      </c>
      <c r="D199" s="31" t="s">
        <v>286</v>
      </c>
      <c r="E199" s="31" t="s">
        <v>32</v>
      </c>
      <c r="F199" s="32" t="s">
        <v>895</v>
      </c>
      <c r="G199" s="33">
        <v>23</v>
      </c>
      <c r="H199" s="35">
        <v>26</v>
      </c>
      <c r="I199" s="36">
        <f t="shared" ref="I199:I236" si="3">IFERROR(H199-G199,"-")</f>
        <v>3</v>
      </c>
      <c r="J199" s="33">
        <v>23</v>
      </c>
      <c r="K199" s="53"/>
    </row>
    <row r="200" spans="1:11" x14ac:dyDescent="0.25">
      <c r="A200" s="30">
        <v>2057206</v>
      </c>
      <c r="B200" s="31">
        <v>123724</v>
      </c>
      <c r="C200" s="31" t="s">
        <v>927</v>
      </c>
      <c r="D200" s="31" t="s">
        <v>256</v>
      </c>
      <c r="E200" s="31" t="s">
        <v>22</v>
      </c>
      <c r="F200" s="32" t="s">
        <v>895</v>
      </c>
      <c r="G200" s="33">
        <v>42</v>
      </c>
      <c r="H200" s="35">
        <v>42</v>
      </c>
      <c r="I200" s="36">
        <f t="shared" si="3"/>
        <v>0</v>
      </c>
      <c r="J200" s="33">
        <v>42</v>
      </c>
      <c r="K200" s="53"/>
    </row>
    <row r="201" spans="1:11" x14ac:dyDescent="0.25">
      <c r="A201" s="109">
        <v>8257001</v>
      </c>
      <c r="B201" s="110">
        <v>122194</v>
      </c>
      <c r="C201" s="110" t="s">
        <v>928</v>
      </c>
      <c r="D201" s="110" t="s">
        <v>41</v>
      </c>
      <c r="E201" s="110" t="s">
        <v>22</v>
      </c>
      <c r="F201" s="111" t="s">
        <v>895</v>
      </c>
      <c r="G201" s="112">
        <v>70</v>
      </c>
      <c r="H201" s="114">
        <v>75</v>
      </c>
      <c r="I201" s="115">
        <f t="shared" si="3"/>
        <v>5</v>
      </c>
      <c r="J201" s="112">
        <v>0</v>
      </c>
      <c r="K201" s="127" t="s">
        <v>426</v>
      </c>
    </row>
    <row r="202" spans="1:11" x14ac:dyDescent="0.25">
      <c r="A202" s="30">
        <v>3437014</v>
      </c>
      <c r="B202" s="31">
        <v>122187</v>
      </c>
      <c r="C202" s="31" t="s">
        <v>929</v>
      </c>
      <c r="D202" s="31" t="s">
        <v>352</v>
      </c>
      <c r="E202" s="31" t="s">
        <v>32</v>
      </c>
      <c r="F202" s="32" t="s">
        <v>895</v>
      </c>
      <c r="G202" s="33">
        <v>42</v>
      </c>
      <c r="H202" s="35">
        <v>50</v>
      </c>
      <c r="I202" s="36">
        <f t="shared" si="3"/>
        <v>8</v>
      </c>
      <c r="J202" s="33">
        <v>42</v>
      </c>
      <c r="K202" s="53"/>
    </row>
    <row r="203" spans="1:11" x14ac:dyDescent="0.25">
      <c r="A203" s="30">
        <v>3127006</v>
      </c>
      <c r="B203" s="31">
        <v>122199</v>
      </c>
      <c r="C203" s="31" t="s">
        <v>930</v>
      </c>
      <c r="D203" s="31" t="s">
        <v>339</v>
      </c>
      <c r="E203" s="31" t="s">
        <v>22</v>
      </c>
      <c r="F203" s="32" t="s">
        <v>895</v>
      </c>
      <c r="G203" s="33">
        <v>63</v>
      </c>
      <c r="H203" s="35">
        <v>78</v>
      </c>
      <c r="I203" s="36">
        <f t="shared" si="3"/>
        <v>15</v>
      </c>
      <c r="J203" s="33">
        <v>70</v>
      </c>
      <c r="K203" s="53"/>
    </row>
    <row r="204" spans="1:11" x14ac:dyDescent="0.25">
      <c r="A204" s="30">
        <v>8357000</v>
      </c>
      <c r="B204" s="31">
        <v>122234</v>
      </c>
      <c r="C204" s="31" t="s">
        <v>931</v>
      </c>
      <c r="D204" s="31" t="s">
        <v>383</v>
      </c>
      <c r="E204" s="31" t="s">
        <v>729</v>
      </c>
      <c r="F204" s="32" t="s">
        <v>895</v>
      </c>
      <c r="G204" s="33">
        <v>54</v>
      </c>
      <c r="H204" s="35">
        <v>52</v>
      </c>
      <c r="I204" s="36">
        <f t="shared" si="3"/>
        <v>-2</v>
      </c>
      <c r="J204" s="33">
        <v>54</v>
      </c>
      <c r="K204" s="53"/>
    </row>
    <row r="205" spans="1:11" x14ac:dyDescent="0.25">
      <c r="A205" s="30">
        <v>9377020</v>
      </c>
      <c r="B205" s="31">
        <v>116450</v>
      </c>
      <c r="C205" s="31" t="s">
        <v>932</v>
      </c>
      <c r="D205" s="31" t="s">
        <v>468</v>
      </c>
      <c r="E205" s="31" t="s">
        <v>729</v>
      </c>
      <c r="F205" s="32" t="s">
        <v>895</v>
      </c>
      <c r="G205" s="33">
        <v>23</v>
      </c>
      <c r="H205" s="35">
        <v>26</v>
      </c>
      <c r="I205" s="36">
        <f t="shared" si="3"/>
        <v>3</v>
      </c>
      <c r="J205" s="33">
        <v>23</v>
      </c>
      <c r="K205" s="53"/>
    </row>
    <row r="206" spans="1:11" x14ac:dyDescent="0.25">
      <c r="A206" s="30">
        <v>3127005</v>
      </c>
      <c r="B206" s="31">
        <v>124267</v>
      </c>
      <c r="C206" s="31" t="s">
        <v>933</v>
      </c>
      <c r="D206" s="31" t="s">
        <v>339</v>
      </c>
      <c r="E206" s="31" t="s">
        <v>22</v>
      </c>
      <c r="F206" s="32" t="s">
        <v>895</v>
      </c>
      <c r="G206" s="33">
        <v>28</v>
      </c>
      <c r="H206" s="35">
        <v>37</v>
      </c>
      <c r="I206" s="36">
        <f t="shared" si="3"/>
        <v>9</v>
      </c>
      <c r="J206" s="33">
        <v>28</v>
      </c>
      <c r="K206" s="53"/>
    </row>
    <row r="207" spans="1:11" x14ac:dyDescent="0.25">
      <c r="A207" s="30">
        <v>8867017</v>
      </c>
      <c r="B207" s="31">
        <v>123422</v>
      </c>
      <c r="C207" s="31" t="s">
        <v>934</v>
      </c>
      <c r="D207" s="31" t="s">
        <v>166</v>
      </c>
      <c r="E207" s="31" t="s">
        <v>22</v>
      </c>
      <c r="F207" s="32" t="s">
        <v>895</v>
      </c>
      <c r="G207" s="33">
        <v>53</v>
      </c>
      <c r="H207" s="35">
        <v>51</v>
      </c>
      <c r="I207" s="36">
        <f t="shared" si="3"/>
        <v>-2</v>
      </c>
      <c r="J207" s="33">
        <v>53</v>
      </c>
      <c r="K207" s="53"/>
    </row>
    <row r="208" spans="1:11" x14ac:dyDescent="0.25">
      <c r="A208" s="30">
        <v>3417023</v>
      </c>
      <c r="B208" s="31">
        <v>122196</v>
      </c>
      <c r="C208" s="31" t="s">
        <v>935</v>
      </c>
      <c r="D208" s="31" t="s">
        <v>140</v>
      </c>
      <c r="E208" s="31" t="s">
        <v>32</v>
      </c>
      <c r="F208" s="32" t="s">
        <v>895</v>
      </c>
      <c r="G208" s="33">
        <v>23</v>
      </c>
      <c r="H208" s="35">
        <v>24</v>
      </c>
      <c r="I208" s="36">
        <f t="shared" si="3"/>
        <v>1</v>
      </c>
      <c r="J208" s="33">
        <v>23</v>
      </c>
      <c r="K208" s="53"/>
    </row>
    <row r="209" spans="1:11" x14ac:dyDescent="0.25">
      <c r="A209" s="30">
        <v>8317023</v>
      </c>
      <c r="B209" s="31">
        <v>122197</v>
      </c>
      <c r="C209" s="31" t="s">
        <v>936</v>
      </c>
      <c r="D209" s="31" t="s">
        <v>240</v>
      </c>
      <c r="E209" s="31" t="s">
        <v>729</v>
      </c>
      <c r="F209" s="32" t="s">
        <v>895</v>
      </c>
      <c r="G209" s="33">
        <v>134</v>
      </c>
      <c r="H209" s="35">
        <v>133</v>
      </c>
      <c r="I209" s="36">
        <f t="shared" si="3"/>
        <v>-1</v>
      </c>
      <c r="J209" s="33">
        <v>134</v>
      </c>
      <c r="K209" s="53"/>
    </row>
    <row r="210" spans="1:11" x14ac:dyDescent="0.25">
      <c r="A210" s="30">
        <v>3567502</v>
      </c>
      <c r="B210" s="31">
        <v>123923</v>
      </c>
      <c r="C210" s="31" t="s">
        <v>937</v>
      </c>
      <c r="D210" s="31" t="s">
        <v>43</v>
      </c>
      <c r="E210" s="31" t="s">
        <v>32</v>
      </c>
      <c r="F210" s="32" t="s">
        <v>895</v>
      </c>
      <c r="G210" s="33">
        <v>40</v>
      </c>
      <c r="H210" s="35">
        <v>42</v>
      </c>
      <c r="I210" s="36">
        <f t="shared" si="3"/>
        <v>2</v>
      </c>
      <c r="J210" s="33">
        <v>40</v>
      </c>
      <c r="K210" s="53"/>
    </row>
    <row r="211" spans="1:11" x14ac:dyDescent="0.25">
      <c r="A211" s="30">
        <v>8157020</v>
      </c>
      <c r="B211" s="31">
        <v>122192</v>
      </c>
      <c r="C211" s="31" t="s">
        <v>938</v>
      </c>
      <c r="D211" s="31" t="s">
        <v>53</v>
      </c>
      <c r="E211" s="31" t="s">
        <v>32</v>
      </c>
      <c r="F211" s="32" t="s">
        <v>895</v>
      </c>
      <c r="G211" s="33">
        <v>24</v>
      </c>
      <c r="H211" s="35">
        <v>26</v>
      </c>
      <c r="I211" s="36">
        <f t="shared" si="3"/>
        <v>2</v>
      </c>
      <c r="J211" s="33">
        <v>24</v>
      </c>
      <c r="K211" s="53"/>
    </row>
    <row r="212" spans="1:11" x14ac:dyDescent="0.25">
      <c r="A212" s="30">
        <v>9217000</v>
      </c>
      <c r="B212" s="31">
        <v>122202</v>
      </c>
      <c r="C212" s="31" t="s">
        <v>939</v>
      </c>
      <c r="D212" s="31" t="s">
        <v>349</v>
      </c>
      <c r="E212" s="31" t="s">
        <v>22</v>
      </c>
      <c r="F212" s="32" t="s">
        <v>895</v>
      </c>
      <c r="G212" s="33">
        <v>41</v>
      </c>
      <c r="H212" s="35">
        <v>47</v>
      </c>
      <c r="I212" s="36">
        <f t="shared" si="3"/>
        <v>6</v>
      </c>
      <c r="J212" s="33">
        <v>41</v>
      </c>
      <c r="K212" s="53"/>
    </row>
    <row r="213" spans="1:11" x14ac:dyDescent="0.25">
      <c r="A213" s="30">
        <v>9367010</v>
      </c>
      <c r="B213" s="31">
        <v>122215</v>
      </c>
      <c r="C213" s="31" t="s">
        <v>940</v>
      </c>
      <c r="D213" s="31" t="s">
        <v>149</v>
      </c>
      <c r="E213" s="31" t="s">
        <v>22</v>
      </c>
      <c r="F213" s="32" t="s">
        <v>895</v>
      </c>
      <c r="G213" s="33">
        <v>64</v>
      </c>
      <c r="H213" s="35">
        <v>93</v>
      </c>
      <c r="I213" s="36">
        <f t="shared" si="3"/>
        <v>29</v>
      </c>
      <c r="J213" s="33">
        <v>81</v>
      </c>
      <c r="K213" s="53"/>
    </row>
    <row r="214" spans="1:11" x14ac:dyDescent="0.25">
      <c r="A214" s="30">
        <v>9197006</v>
      </c>
      <c r="B214" s="31">
        <v>114832</v>
      </c>
      <c r="C214" s="31" t="s">
        <v>941</v>
      </c>
      <c r="D214" s="31" t="s">
        <v>334</v>
      </c>
      <c r="E214" s="31" t="s">
        <v>22</v>
      </c>
      <c r="F214" s="32" t="s">
        <v>895</v>
      </c>
      <c r="G214" s="33">
        <v>40</v>
      </c>
      <c r="H214" s="35">
        <v>36</v>
      </c>
      <c r="I214" s="36">
        <f t="shared" si="3"/>
        <v>-4</v>
      </c>
      <c r="J214" s="33">
        <v>40</v>
      </c>
      <c r="K214" s="53"/>
    </row>
    <row r="215" spans="1:11" x14ac:dyDescent="0.25">
      <c r="A215" s="30">
        <v>3587503</v>
      </c>
      <c r="B215" s="31">
        <v>122201</v>
      </c>
      <c r="C215" s="31" t="s">
        <v>942</v>
      </c>
      <c r="D215" s="31" t="s">
        <v>653</v>
      </c>
      <c r="E215" s="31" t="s">
        <v>32</v>
      </c>
      <c r="F215" s="32" t="s">
        <v>895</v>
      </c>
      <c r="G215" s="33">
        <v>103</v>
      </c>
      <c r="H215" s="35">
        <v>110</v>
      </c>
      <c r="I215" s="36">
        <f t="shared" si="3"/>
        <v>7</v>
      </c>
      <c r="J215" s="33">
        <v>103</v>
      </c>
      <c r="K215" s="53"/>
    </row>
    <row r="216" spans="1:11" x14ac:dyDescent="0.25">
      <c r="A216" s="30">
        <v>3837016</v>
      </c>
      <c r="B216" s="31">
        <v>114828</v>
      </c>
      <c r="C216" s="31" t="s">
        <v>943</v>
      </c>
      <c r="D216" s="31" t="s">
        <v>358</v>
      </c>
      <c r="E216" s="31" t="s">
        <v>32</v>
      </c>
      <c r="F216" s="32" t="s">
        <v>895</v>
      </c>
      <c r="G216" s="33">
        <v>65</v>
      </c>
      <c r="H216" s="35">
        <v>62</v>
      </c>
      <c r="I216" s="36">
        <f t="shared" si="3"/>
        <v>-3</v>
      </c>
      <c r="J216" s="33">
        <v>65</v>
      </c>
      <c r="K216" s="53"/>
    </row>
    <row r="217" spans="1:11" x14ac:dyDescent="0.25">
      <c r="A217" s="30">
        <v>8817050</v>
      </c>
      <c r="B217" s="31">
        <v>122204</v>
      </c>
      <c r="C217" s="31" t="s">
        <v>944</v>
      </c>
      <c r="D217" s="31" t="s">
        <v>187</v>
      </c>
      <c r="E217" s="31" t="s">
        <v>22</v>
      </c>
      <c r="F217" s="32" t="s">
        <v>895</v>
      </c>
      <c r="G217" s="33">
        <v>91</v>
      </c>
      <c r="H217" s="35">
        <v>84</v>
      </c>
      <c r="I217" s="36">
        <f t="shared" si="3"/>
        <v>-7</v>
      </c>
      <c r="J217" s="33">
        <v>91</v>
      </c>
      <c r="K217" s="53"/>
    </row>
    <row r="218" spans="1:11" x14ac:dyDescent="0.25">
      <c r="A218" s="30">
        <v>8467002</v>
      </c>
      <c r="B218" s="31">
        <v>123924</v>
      </c>
      <c r="C218" s="31" t="s">
        <v>945</v>
      </c>
      <c r="D218" s="31" t="s">
        <v>142</v>
      </c>
      <c r="E218" s="31" t="s">
        <v>22</v>
      </c>
      <c r="F218" s="32" t="s">
        <v>895</v>
      </c>
      <c r="G218" s="33">
        <v>29</v>
      </c>
      <c r="H218" s="35">
        <v>25</v>
      </c>
      <c r="I218" s="36">
        <f t="shared" si="3"/>
        <v>-4</v>
      </c>
      <c r="J218" s="33">
        <v>29</v>
      </c>
      <c r="K218" s="53"/>
    </row>
    <row r="219" spans="1:11" x14ac:dyDescent="0.25">
      <c r="A219" s="30">
        <v>9367011</v>
      </c>
      <c r="B219" s="31">
        <v>122205</v>
      </c>
      <c r="C219" s="31" t="s">
        <v>946</v>
      </c>
      <c r="D219" s="31" t="s">
        <v>149</v>
      </c>
      <c r="E219" s="31" t="s">
        <v>22</v>
      </c>
      <c r="F219" s="32" t="s">
        <v>895</v>
      </c>
      <c r="G219" s="33">
        <v>73</v>
      </c>
      <c r="H219" s="35">
        <v>72</v>
      </c>
      <c r="I219" s="36">
        <f t="shared" si="3"/>
        <v>-1</v>
      </c>
      <c r="J219" s="33">
        <v>73</v>
      </c>
      <c r="K219" s="53"/>
    </row>
    <row r="220" spans="1:11" x14ac:dyDescent="0.25">
      <c r="A220" s="30">
        <v>8457000</v>
      </c>
      <c r="B220" s="31">
        <v>122207</v>
      </c>
      <c r="C220" s="31" t="s">
        <v>947</v>
      </c>
      <c r="D220" s="31" t="s">
        <v>91</v>
      </c>
      <c r="E220" s="31" t="s">
        <v>22</v>
      </c>
      <c r="F220" s="32" t="s">
        <v>895</v>
      </c>
      <c r="G220" s="33">
        <v>107</v>
      </c>
      <c r="H220" s="35">
        <v>104</v>
      </c>
      <c r="I220" s="36">
        <f t="shared" si="3"/>
        <v>-3</v>
      </c>
      <c r="J220" s="33">
        <v>107</v>
      </c>
      <c r="K220" s="53"/>
    </row>
    <row r="221" spans="1:11" x14ac:dyDescent="0.25">
      <c r="A221" s="30">
        <v>9367005</v>
      </c>
      <c r="B221" s="31">
        <v>122218</v>
      </c>
      <c r="C221" s="31" t="s">
        <v>948</v>
      </c>
      <c r="D221" s="31" t="s">
        <v>149</v>
      </c>
      <c r="E221" s="31" t="s">
        <v>22</v>
      </c>
      <c r="F221" s="32" t="s">
        <v>895</v>
      </c>
      <c r="G221" s="33">
        <v>64</v>
      </c>
      <c r="H221" s="35">
        <v>73</v>
      </c>
      <c r="I221" s="36">
        <f t="shared" si="3"/>
        <v>9</v>
      </c>
      <c r="J221" s="33">
        <v>65</v>
      </c>
      <c r="K221" s="53"/>
    </row>
    <row r="222" spans="1:11" x14ac:dyDescent="0.25">
      <c r="A222" s="30">
        <v>9167006</v>
      </c>
      <c r="B222" s="31">
        <v>122188</v>
      </c>
      <c r="C222" s="31" t="s">
        <v>949</v>
      </c>
      <c r="D222" s="31" t="s">
        <v>136</v>
      </c>
      <c r="E222" s="31" t="s">
        <v>729</v>
      </c>
      <c r="F222" s="32" t="s">
        <v>895</v>
      </c>
      <c r="G222" s="33">
        <v>26</v>
      </c>
      <c r="H222" s="35">
        <v>37</v>
      </c>
      <c r="I222" s="36">
        <f t="shared" si="3"/>
        <v>11</v>
      </c>
      <c r="J222" s="33">
        <v>26</v>
      </c>
      <c r="K222" s="53"/>
    </row>
    <row r="223" spans="1:11" x14ac:dyDescent="0.25">
      <c r="A223" s="30">
        <v>3417018</v>
      </c>
      <c r="B223" s="31">
        <v>122212</v>
      </c>
      <c r="C223" s="31" t="s">
        <v>950</v>
      </c>
      <c r="D223" s="31" t="s">
        <v>140</v>
      </c>
      <c r="E223" s="31" t="s">
        <v>32</v>
      </c>
      <c r="F223" s="32" t="s">
        <v>895</v>
      </c>
      <c r="G223" s="33">
        <v>40</v>
      </c>
      <c r="H223" s="35">
        <v>45</v>
      </c>
      <c r="I223" s="36">
        <f t="shared" si="3"/>
        <v>5</v>
      </c>
      <c r="J223" s="33">
        <v>40</v>
      </c>
      <c r="K223" s="53"/>
    </row>
    <row r="224" spans="1:11" x14ac:dyDescent="0.25">
      <c r="A224" s="30">
        <v>8927041</v>
      </c>
      <c r="B224" s="31">
        <v>122206</v>
      </c>
      <c r="C224" s="31" t="s">
        <v>951</v>
      </c>
      <c r="D224" s="31" t="s">
        <v>103</v>
      </c>
      <c r="E224" s="31" t="s">
        <v>729</v>
      </c>
      <c r="F224" s="32" t="s">
        <v>895</v>
      </c>
      <c r="G224" s="33">
        <v>94</v>
      </c>
      <c r="H224" s="35">
        <v>88</v>
      </c>
      <c r="I224" s="36">
        <f t="shared" si="3"/>
        <v>-6</v>
      </c>
      <c r="J224" s="33">
        <v>94</v>
      </c>
      <c r="K224" s="53"/>
    </row>
    <row r="225" spans="1:11" x14ac:dyDescent="0.25">
      <c r="A225" s="30">
        <v>9317007</v>
      </c>
      <c r="B225" s="31">
        <v>122213</v>
      </c>
      <c r="C225" s="31" t="s">
        <v>952</v>
      </c>
      <c r="D225" s="31" t="s">
        <v>21</v>
      </c>
      <c r="E225" s="31" t="s">
        <v>22</v>
      </c>
      <c r="F225" s="32" t="s">
        <v>895</v>
      </c>
      <c r="G225" s="33">
        <v>32</v>
      </c>
      <c r="H225" s="35">
        <v>44</v>
      </c>
      <c r="I225" s="36">
        <f t="shared" si="3"/>
        <v>12</v>
      </c>
      <c r="J225" s="33">
        <v>32</v>
      </c>
      <c r="K225" s="53"/>
    </row>
    <row r="226" spans="1:11" x14ac:dyDescent="0.25">
      <c r="A226" s="30">
        <v>3917038</v>
      </c>
      <c r="B226" s="31">
        <v>123725</v>
      </c>
      <c r="C226" s="31" t="s">
        <v>953</v>
      </c>
      <c r="D226" s="31" t="s">
        <v>363</v>
      </c>
      <c r="E226" s="31" t="s">
        <v>32</v>
      </c>
      <c r="F226" s="32" t="s">
        <v>895</v>
      </c>
      <c r="G226" s="33">
        <v>18</v>
      </c>
      <c r="H226" s="35">
        <v>22</v>
      </c>
      <c r="I226" s="36">
        <f t="shared" si="3"/>
        <v>4</v>
      </c>
      <c r="J226" s="33">
        <v>18</v>
      </c>
      <c r="K226" s="53"/>
    </row>
    <row r="227" spans="1:11" x14ac:dyDescent="0.25">
      <c r="A227" s="30">
        <v>3197006</v>
      </c>
      <c r="B227" s="31">
        <v>124276</v>
      </c>
      <c r="C227" s="31" t="s">
        <v>954</v>
      </c>
      <c r="D227" s="31" t="s">
        <v>176</v>
      </c>
      <c r="E227" s="31" t="s">
        <v>22</v>
      </c>
      <c r="F227" s="32" t="s">
        <v>895</v>
      </c>
      <c r="G227" s="33">
        <v>36</v>
      </c>
      <c r="H227" s="35">
        <v>40</v>
      </c>
      <c r="I227" s="36">
        <f t="shared" si="3"/>
        <v>4</v>
      </c>
      <c r="J227" s="33">
        <v>36</v>
      </c>
      <c r="K227" s="53"/>
    </row>
    <row r="228" spans="1:11" x14ac:dyDescent="0.25">
      <c r="A228" s="30">
        <v>3927006</v>
      </c>
      <c r="B228" s="31">
        <v>123721</v>
      </c>
      <c r="C228" s="31" t="s">
        <v>955</v>
      </c>
      <c r="D228" s="31" t="s">
        <v>658</v>
      </c>
      <c r="E228" s="31" t="s">
        <v>32</v>
      </c>
      <c r="F228" s="32" t="s">
        <v>895</v>
      </c>
      <c r="G228" s="33">
        <v>144</v>
      </c>
      <c r="H228" s="35">
        <v>159</v>
      </c>
      <c r="I228" s="36">
        <f t="shared" si="3"/>
        <v>15</v>
      </c>
      <c r="J228" s="33">
        <v>144</v>
      </c>
      <c r="K228" s="53"/>
    </row>
    <row r="229" spans="1:11" x14ac:dyDescent="0.25">
      <c r="A229" s="30">
        <v>9367069</v>
      </c>
      <c r="B229" s="31">
        <v>122203</v>
      </c>
      <c r="C229" s="31" t="s">
        <v>956</v>
      </c>
      <c r="D229" s="31" t="s">
        <v>149</v>
      </c>
      <c r="E229" s="31" t="s">
        <v>22</v>
      </c>
      <c r="F229" s="32" t="s">
        <v>895</v>
      </c>
      <c r="G229" s="33">
        <v>23</v>
      </c>
      <c r="H229" s="35">
        <v>48</v>
      </c>
      <c r="I229" s="36">
        <f t="shared" si="3"/>
        <v>25</v>
      </c>
      <c r="J229" s="33">
        <v>23</v>
      </c>
      <c r="K229" s="53"/>
    </row>
    <row r="230" spans="1:11" x14ac:dyDescent="0.25">
      <c r="A230" s="30">
        <v>8507068</v>
      </c>
      <c r="B230" s="31">
        <v>123925</v>
      </c>
      <c r="C230" s="31" t="s">
        <v>957</v>
      </c>
      <c r="D230" s="31" t="s">
        <v>38</v>
      </c>
      <c r="E230" s="31" t="s">
        <v>22</v>
      </c>
      <c r="F230" s="32" t="s">
        <v>895</v>
      </c>
      <c r="G230" s="33">
        <v>82</v>
      </c>
      <c r="H230" s="35">
        <v>94</v>
      </c>
      <c r="I230" s="36">
        <f t="shared" si="3"/>
        <v>12</v>
      </c>
      <c r="J230" s="33">
        <v>91</v>
      </c>
      <c r="K230" s="53"/>
    </row>
    <row r="231" spans="1:11" x14ac:dyDescent="0.25">
      <c r="A231" s="30">
        <v>8367004</v>
      </c>
      <c r="B231" s="31">
        <v>122552</v>
      </c>
      <c r="C231" s="31" t="s">
        <v>958</v>
      </c>
      <c r="D231" s="31" t="s">
        <v>498</v>
      </c>
      <c r="E231" s="31" t="s">
        <v>729</v>
      </c>
      <c r="F231" s="32" t="s">
        <v>895</v>
      </c>
      <c r="G231" s="33">
        <v>86</v>
      </c>
      <c r="H231" s="35">
        <v>91</v>
      </c>
      <c r="I231" s="36">
        <f t="shared" si="3"/>
        <v>5</v>
      </c>
      <c r="J231" s="33">
        <v>86</v>
      </c>
      <c r="K231" s="53"/>
    </row>
    <row r="232" spans="1:11" x14ac:dyDescent="0.25">
      <c r="A232" s="30">
        <v>3427009</v>
      </c>
      <c r="B232" s="31">
        <v>124202</v>
      </c>
      <c r="C232" s="31" t="s">
        <v>672</v>
      </c>
      <c r="D232" s="31" t="s">
        <v>959</v>
      </c>
      <c r="E232" s="31" t="s">
        <v>32</v>
      </c>
      <c r="F232" s="32" t="s">
        <v>895</v>
      </c>
      <c r="G232" s="33">
        <v>49</v>
      </c>
      <c r="H232" s="35">
        <v>51</v>
      </c>
      <c r="I232" s="36">
        <f t="shared" si="3"/>
        <v>2</v>
      </c>
      <c r="J232" s="33">
        <v>49</v>
      </c>
      <c r="K232" s="53"/>
    </row>
    <row r="233" spans="1:11" x14ac:dyDescent="0.25">
      <c r="A233" s="30">
        <v>3447015</v>
      </c>
      <c r="B233" s="31">
        <v>122214</v>
      </c>
      <c r="C233" s="31" t="s">
        <v>960</v>
      </c>
      <c r="D233" s="31" t="s">
        <v>105</v>
      </c>
      <c r="E233" s="31" t="s">
        <v>32</v>
      </c>
      <c r="F233" s="32" t="s">
        <v>895</v>
      </c>
      <c r="G233" s="33">
        <v>86</v>
      </c>
      <c r="H233" s="35">
        <v>93</v>
      </c>
      <c r="I233" s="36">
        <f t="shared" si="3"/>
        <v>7</v>
      </c>
      <c r="J233" s="33">
        <v>86</v>
      </c>
      <c r="K233" s="53"/>
    </row>
    <row r="234" spans="1:11" x14ac:dyDescent="0.25">
      <c r="A234" s="30">
        <v>8787081</v>
      </c>
      <c r="B234" s="31">
        <v>123728</v>
      </c>
      <c r="C234" s="31" t="s">
        <v>961</v>
      </c>
      <c r="D234" s="31" t="s">
        <v>97</v>
      </c>
      <c r="E234" s="31" t="s">
        <v>729</v>
      </c>
      <c r="F234" s="32" t="s">
        <v>895</v>
      </c>
      <c r="G234" s="33">
        <v>35</v>
      </c>
      <c r="H234" s="35">
        <v>42</v>
      </c>
      <c r="I234" s="36">
        <f t="shared" si="3"/>
        <v>7</v>
      </c>
      <c r="J234" s="33">
        <v>35</v>
      </c>
      <c r="K234" s="53"/>
    </row>
    <row r="235" spans="1:11" x14ac:dyDescent="0.25">
      <c r="A235" s="109">
        <v>9087001</v>
      </c>
      <c r="B235" s="110">
        <v>123599</v>
      </c>
      <c r="C235" s="110" t="s">
        <v>962</v>
      </c>
      <c r="D235" s="110" t="s">
        <v>223</v>
      </c>
      <c r="E235" s="110" t="s">
        <v>729</v>
      </c>
      <c r="F235" s="111" t="s">
        <v>895</v>
      </c>
      <c r="G235" s="112">
        <v>11</v>
      </c>
      <c r="H235" s="114">
        <v>13</v>
      </c>
      <c r="I235" s="115">
        <f t="shared" si="3"/>
        <v>2</v>
      </c>
      <c r="J235" s="112">
        <v>0</v>
      </c>
      <c r="K235" s="127" t="s">
        <v>963</v>
      </c>
    </row>
    <row r="236" spans="1:11" x14ac:dyDescent="0.25">
      <c r="A236" s="55">
        <v>3817005</v>
      </c>
      <c r="B236" s="56">
        <v>123589</v>
      </c>
      <c r="C236" s="56" t="s">
        <v>964</v>
      </c>
      <c r="D236" s="56" t="s">
        <v>161</v>
      </c>
      <c r="E236" s="56" t="s">
        <v>32</v>
      </c>
      <c r="F236" s="57" t="s">
        <v>895</v>
      </c>
      <c r="G236" s="58">
        <v>50</v>
      </c>
      <c r="H236" s="59">
        <v>51</v>
      </c>
      <c r="I236" s="60">
        <f t="shared" si="3"/>
        <v>1</v>
      </c>
      <c r="J236" s="58">
        <v>50</v>
      </c>
      <c r="K236" s="61"/>
    </row>
  </sheetData>
  <sheetProtection password="F114" sheet="1" objects="1" scenarios="1" sort="0" autoFilter="0"/>
  <autoFilter ref="A5:M236"/>
  <mergeCells count="2">
    <mergeCell ref="A4:F4"/>
    <mergeCell ref="H4:I4"/>
  </mergeCells>
  <conditionalFormatting sqref="I6:I22 I24:I33 I35:I39 I43:I44 I46:I55 I57:I64 I66:I82 I84:I91 I93:I121 I158:I235 I143:I156 I136:I140 I125:I134 I123">
    <cfRule type="cellIs" dxfId="35" priority="35" operator="greaterThan">
      <formula>0</formula>
    </cfRule>
    <cfRule type="cellIs" dxfId="34" priority="36" operator="lessThan">
      <formula>0</formula>
    </cfRule>
  </conditionalFormatting>
  <conditionalFormatting sqref="I236">
    <cfRule type="cellIs" dxfId="33" priority="33" operator="greaterThan">
      <formula>0</formula>
    </cfRule>
    <cfRule type="cellIs" dxfId="32" priority="34" operator="lessThan">
      <formula>0</formula>
    </cfRule>
  </conditionalFormatting>
  <conditionalFormatting sqref="I23">
    <cfRule type="cellIs" dxfId="31" priority="31" operator="greaterThan">
      <formula>0</formula>
    </cfRule>
    <cfRule type="cellIs" dxfId="30" priority="32" operator="lessThan">
      <formula>0</formula>
    </cfRule>
  </conditionalFormatting>
  <conditionalFormatting sqref="I34">
    <cfRule type="cellIs" dxfId="29" priority="29" operator="greaterThan">
      <formula>0</formula>
    </cfRule>
    <cfRule type="cellIs" dxfId="28" priority="30" operator="lessThan">
      <formula>0</formula>
    </cfRule>
  </conditionalFormatting>
  <conditionalFormatting sqref="I40">
    <cfRule type="cellIs" dxfId="27" priority="27" operator="greaterThan">
      <formula>0</formula>
    </cfRule>
    <cfRule type="cellIs" dxfId="26" priority="28" operator="lessThan">
      <formula>0</formula>
    </cfRule>
  </conditionalFormatting>
  <conditionalFormatting sqref="I41">
    <cfRule type="cellIs" dxfId="25" priority="25" operator="greaterThan">
      <formula>0</formula>
    </cfRule>
    <cfRule type="cellIs" dxfId="24" priority="26" operator="lessThan">
      <formula>0</formula>
    </cfRule>
  </conditionalFormatting>
  <conditionalFormatting sqref="I42">
    <cfRule type="cellIs" dxfId="23" priority="23" operator="greaterThan">
      <formula>0</formula>
    </cfRule>
    <cfRule type="cellIs" dxfId="22" priority="24" operator="lessThan">
      <formula>0</formula>
    </cfRule>
  </conditionalFormatting>
  <conditionalFormatting sqref="I45">
    <cfRule type="cellIs" dxfId="21" priority="21" operator="greaterThan">
      <formula>0</formula>
    </cfRule>
    <cfRule type="cellIs" dxfId="20" priority="22" operator="lessThan">
      <formula>0</formula>
    </cfRule>
  </conditionalFormatting>
  <conditionalFormatting sqref="I56">
    <cfRule type="cellIs" dxfId="19" priority="19" operator="greaterThan">
      <formula>0</formula>
    </cfRule>
    <cfRule type="cellIs" dxfId="18" priority="20" operator="lessThan">
      <formula>0</formula>
    </cfRule>
  </conditionalFormatting>
  <conditionalFormatting sqref="I65">
    <cfRule type="cellIs" dxfId="17" priority="17" operator="greaterThan">
      <formula>0</formula>
    </cfRule>
    <cfRule type="cellIs" dxfId="16" priority="18" operator="lessThan">
      <formula>0</formula>
    </cfRule>
  </conditionalFormatting>
  <conditionalFormatting sqref="I83">
    <cfRule type="cellIs" dxfId="15" priority="15" operator="greaterThan">
      <formula>0</formula>
    </cfRule>
    <cfRule type="cellIs" dxfId="14" priority="16" operator="lessThan">
      <formula>0</formula>
    </cfRule>
  </conditionalFormatting>
  <conditionalFormatting sqref="I92">
    <cfRule type="cellIs" dxfId="13" priority="13" operator="greaterThan">
      <formula>0</formula>
    </cfRule>
    <cfRule type="cellIs" dxfId="12" priority="14" operator="lessThan">
      <formula>0</formula>
    </cfRule>
  </conditionalFormatting>
  <conditionalFormatting sqref="I157">
    <cfRule type="cellIs" dxfId="11" priority="11" operator="greaterThan">
      <formula>0</formula>
    </cfRule>
    <cfRule type="cellIs" dxfId="10" priority="12" operator="lessThan">
      <formula>0</formula>
    </cfRule>
  </conditionalFormatting>
  <conditionalFormatting sqref="I142">
    <cfRule type="cellIs" dxfId="9" priority="9" operator="greaterThan">
      <formula>0</formula>
    </cfRule>
    <cfRule type="cellIs" dxfId="8" priority="10" operator="lessThan">
      <formula>0</formula>
    </cfRule>
  </conditionalFormatting>
  <conditionalFormatting sqref="I141">
    <cfRule type="cellIs" dxfId="7" priority="7" operator="greaterThan">
      <formula>0</formula>
    </cfRule>
    <cfRule type="cellIs" dxfId="6" priority="8" operator="lessThan">
      <formula>0</formula>
    </cfRule>
  </conditionalFormatting>
  <conditionalFormatting sqref="I135">
    <cfRule type="cellIs" dxfId="5" priority="5" operator="greaterThan">
      <formula>0</formula>
    </cfRule>
    <cfRule type="cellIs" dxfId="4" priority="6" operator="lessThan">
      <formula>0</formula>
    </cfRule>
  </conditionalFormatting>
  <conditionalFormatting sqref="I124">
    <cfRule type="cellIs" dxfId="3" priority="3" operator="greaterThan">
      <formula>0</formula>
    </cfRule>
    <cfRule type="cellIs" dxfId="2" priority="4" operator="lessThan">
      <formula>0</formula>
    </cfRule>
  </conditionalFormatting>
  <conditionalFormatting sqref="I122">
    <cfRule type="cellIs" dxfId="1" priority="1" operator="greaterThan">
      <formula>0</formula>
    </cfRule>
    <cfRule type="cellIs" dxfId="0" priority="2" operator="lessThan">
      <formula>0</formula>
    </cfRule>
  </conditionalFormatting>
  <pageMargins left="0.25" right="0.25" top="0.75" bottom="0.75" header="0.3" footer="0.3"/>
  <pageSetup paperSize="8"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ILR Actuals &amp; alloc. places</vt:lpstr>
      <vt:lpstr>Census Actuals &amp; alloc. places</vt:lpstr>
      <vt:lpstr>Notes!Print_Area</vt:lpstr>
      <vt:lpstr>'Census Actuals &amp; alloc. places'!Print_Titles</vt:lpstr>
      <vt:lpstr>'ILR Actuals &amp; alloc. places'!Print_Titles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BLACKBURN, Robert</dc:creator>
  <cp:lastModifiedBy>BLACKBURN, Robert</cp:lastModifiedBy>
  <cp:lastPrinted>2015-11-23T10:13:58Z</cp:lastPrinted>
  <dcterms:created xsi:type="dcterms:W3CDTF">2015-11-18T14:05:00Z</dcterms:created>
  <dcterms:modified xsi:type="dcterms:W3CDTF">2015-11-23T13:58:38Z</dcterms:modified>
</cp:coreProperties>
</file>